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uli\Desktop\"/>
    </mc:Choice>
  </mc:AlternateContent>
  <bookViews>
    <workbookView xWindow="0" yWindow="0" windowWidth="20490" windowHeight="7365"/>
  </bookViews>
  <sheets>
    <sheet name="2017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52511"/>
</workbook>
</file>

<file path=xl/calcChain.xml><?xml version="1.0" encoding="utf-8"?>
<calcChain xmlns="http://schemas.openxmlformats.org/spreadsheetml/2006/main">
  <c r="F8" i="12" l="1"/>
  <c r="F7" i="12"/>
  <c r="E7" i="12"/>
  <c r="F6" i="12"/>
  <c r="E6" i="12"/>
  <c r="F5" i="12"/>
  <c r="E5" i="12"/>
  <c r="E8" i="12" l="1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4" i="11"/>
  <c r="F24" i="11" s="1"/>
  <c r="F5" i="11"/>
  <c r="E15" i="11"/>
  <c r="F15" i="11" s="1"/>
  <c r="E22" i="11"/>
  <c r="F22" i="11" s="1"/>
  <c r="E23" i="11"/>
  <c r="F23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G5" i="12" l="1"/>
  <c r="G6" i="12"/>
  <c r="G7" i="12"/>
  <c r="G8" i="12"/>
  <c r="G22" i="11"/>
  <c r="G18" i="11"/>
  <c r="G14" i="11"/>
  <c r="G10" i="11"/>
  <c r="G6" i="11"/>
  <c r="G6" i="8"/>
  <c r="G19" i="11"/>
  <c r="G11" i="11"/>
  <c r="G7" i="8"/>
  <c r="G8" i="11"/>
  <c r="G23" i="11"/>
  <c r="G7" i="11"/>
  <c r="G24" i="11"/>
  <c r="G20" i="11"/>
  <c r="G16" i="11"/>
  <c r="G12" i="11"/>
  <c r="G21" i="11"/>
  <c r="G17" i="11"/>
  <c r="G13" i="11"/>
  <c r="G9" i="11"/>
  <c r="G5" i="11"/>
  <c r="G5" i="8"/>
  <c r="G15" i="11"/>
  <c r="G8" i="8"/>
  <c r="H5" i="2"/>
  <c r="H6" i="2"/>
  <c r="H13" i="2"/>
  <c r="H16" i="2"/>
  <c r="H12" i="2"/>
  <c r="H8" i="2"/>
  <c r="H17" i="2"/>
  <c r="H9" i="2"/>
  <c r="H18" i="2"/>
  <c r="H10" i="2"/>
  <c r="H19" i="2"/>
  <c r="H15" i="2"/>
  <c r="H11" i="2"/>
  <c r="H7" i="2"/>
  <c r="H14" i="2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C10" i="3" l="1"/>
  <c r="E10" i="3" s="1"/>
  <c r="F10" i="3" s="1"/>
  <c r="D7" i="3"/>
  <c r="G7" i="3" s="1"/>
  <c r="D6" i="3"/>
  <c r="G6" i="3" s="1"/>
  <c r="D8" i="3"/>
  <c r="G8" i="3" s="1"/>
  <c r="C7" i="3" l="1"/>
  <c r="E7" i="3" s="1"/>
  <c r="F7" i="3" s="1"/>
  <c r="C8" i="3"/>
  <c r="E8" i="3" s="1"/>
  <c r="F8" i="3" s="1"/>
  <c r="C6" i="3"/>
  <c r="E6" i="3" s="1"/>
  <c r="F6" i="3" s="1"/>
  <c r="D5" i="3"/>
  <c r="G5" i="3" s="1"/>
  <c r="D9" i="3"/>
  <c r="G9" i="3" s="1"/>
  <c r="C9" i="3"/>
  <c r="E9" i="3" l="1"/>
  <c r="F9" i="3" s="1"/>
  <c r="C5" i="3" l="1"/>
  <c r="E5" i="3" l="1"/>
  <c r="F5" i="3" s="1"/>
</calcChain>
</file>

<file path=xl/sharedStrings.xml><?xml version="1.0" encoding="utf-8"?>
<sst xmlns="http://schemas.openxmlformats.org/spreadsheetml/2006/main" count="313" uniqueCount="275">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</sst>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3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7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2" fillId="0" borderId="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3" fillId="0" borderId="8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4" fillId="0" borderId="20" xfId="3" applyNumberFormat="1" applyFont="1" applyBorder="1" applyAlignment="1">
      <alignment horizontal="center" vertical="center"/>
    </xf>
    <xf numFmtId="164" fontId="14" fillId="0" borderId="1" xfId="4" applyNumberFormat="1" applyFont="1" applyBorder="1" applyAlignment="1">
      <alignment horizontal="center" vertical="center"/>
    </xf>
    <xf numFmtId="164" fontId="14" fillId="2" borderId="1" xfId="4" applyNumberFormat="1" applyFont="1" applyFill="1" applyBorder="1" applyAlignment="1">
      <alignment horizontal="center" vertical="center"/>
    </xf>
    <xf numFmtId="164" fontId="14" fillId="0" borderId="4" xfId="4" applyNumberFormat="1" applyFont="1" applyBorder="1" applyAlignment="1">
      <alignment horizontal="center" vertical="center"/>
    </xf>
    <xf numFmtId="164" fontId="14" fillId="0" borderId="21" xfId="3" applyNumberFormat="1" applyFont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/>
    </xf>
    <xf numFmtId="164" fontId="11" fillId="0" borderId="4" xfId="3" applyNumberFormat="1" applyFont="1" applyFill="1" applyBorder="1" applyAlignment="1">
      <alignment horizontal="center" vertical="center"/>
    </xf>
    <xf numFmtId="164" fontId="11" fillId="2" borderId="9" xfId="3" applyNumberFormat="1" applyFont="1" applyFill="1" applyBorder="1" applyAlignment="1">
      <alignment horizontal="center" vertical="center"/>
    </xf>
    <xf numFmtId="164" fontId="11" fillId="2" borderId="22" xfId="3" applyNumberFormat="1" applyFont="1" applyFill="1" applyBorder="1" applyAlignment="1">
      <alignment horizontal="center" vertical="center"/>
    </xf>
    <xf numFmtId="164" fontId="10" fillId="0" borderId="25" xfId="3" applyNumberFormat="1" applyFont="1" applyFill="1" applyBorder="1" applyAlignment="1">
      <alignment horizontal="center" vertical="center"/>
    </xf>
    <xf numFmtId="164" fontId="10" fillId="0" borderId="26" xfId="3" applyNumberFormat="1" applyFont="1" applyFill="1" applyBorder="1" applyAlignment="1">
      <alignment horizontal="center" vertical="center"/>
    </xf>
    <xf numFmtId="164" fontId="10" fillId="3" borderId="20" xfId="3" applyNumberFormat="1" applyFont="1" applyFill="1" applyBorder="1" applyAlignment="1" applyProtection="1">
      <alignment horizontal="center" vertical="center" wrapText="1"/>
      <protection locked="0"/>
    </xf>
    <xf numFmtId="164" fontId="10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9" fillId="8" borderId="5" xfId="7" applyNumberFormat="1" applyFill="1" applyBorder="1" applyAlignment="1">
      <alignment horizontal="center" vertical="center" wrapText="1"/>
    </xf>
    <xf numFmtId="0" fontId="22" fillId="9" borderId="18" xfId="6" applyNumberFormat="1" applyFont="1" applyFill="1" applyBorder="1" applyAlignment="1">
      <alignment horizontal="center" vertical="center"/>
    </xf>
    <xf numFmtId="3" fontId="22" fillId="9" borderId="17" xfId="6" applyNumberFormat="1" applyFont="1" applyFill="1" applyBorder="1" applyAlignment="1">
      <alignment horizontal="center" vertical="center"/>
    </xf>
    <xf numFmtId="164" fontId="22" fillId="9" borderId="24" xfId="6" applyNumberFormat="1" applyFont="1" applyFill="1" applyBorder="1" applyAlignment="1">
      <alignment horizontal="center" vertical="center"/>
    </xf>
    <xf numFmtId="9" fontId="22" fillId="9" borderId="27" xfId="6" applyNumberFormat="1" applyFont="1" applyFill="1" applyBorder="1" applyAlignment="1">
      <alignment horizontal="center" vertical="center"/>
    </xf>
    <xf numFmtId="0" fontId="19" fillId="10" borderId="18" xfId="8" applyNumberFormat="1" applyFill="1" applyBorder="1" applyAlignment="1">
      <alignment horizontal="center" vertical="center"/>
    </xf>
    <xf numFmtId="3" fontId="19" fillId="10" borderId="17" xfId="8" applyNumberFormat="1" applyFill="1" applyBorder="1" applyAlignment="1">
      <alignment horizontal="center" vertical="center" wrapText="1"/>
    </xf>
    <xf numFmtId="0" fontId="3" fillId="11" borderId="2" xfId="9" applyNumberFormat="1" applyFont="1" applyFill="1" applyBorder="1" applyAlignment="1">
      <alignment horizontal="center" vertical="center"/>
    </xf>
    <xf numFmtId="3" fontId="3" fillId="11" borderId="1" xfId="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8" borderId="5" xfId="7" applyNumberFormat="1" applyFont="1" applyFill="1" applyBorder="1" applyAlignment="1">
      <alignment horizontal="center" vertical="center" wrapText="1"/>
    </xf>
    <xf numFmtId="0" fontId="23" fillId="8" borderId="6" xfId="7" applyNumberFormat="1" applyFont="1" applyFill="1" applyBorder="1" applyAlignment="1">
      <alignment horizontal="center" vertical="center" wrapText="1"/>
    </xf>
    <xf numFmtId="3" fontId="23" fillId="8" borderId="23" xfId="7" applyNumberFormat="1" applyFont="1" applyFill="1" applyBorder="1" applyAlignment="1">
      <alignment horizontal="center" vertical="center" wrapText="1"/>
    </xf>
    <xf numFmtId="0" fontId="23" fillId="8" borderId="7" xfId="7" applyNumberFormat="1" applyFont="1" applyFill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2" applyNumberFormat="1" applyFont="1" applyBorder="1" applyAlignment="1">
      <alignment horizontal="center" vertical="center"/>
    </xf>
    <xf numFmtId="3" fontId="14" fillId="0" borderId="0" xfId="4" applyNumberFormat="1" applyFont="1" applyBorder="1" applyAlignment="1">
      <alignment horizontal="center" vertical="center"/>
    </xf>
    <xf numFmtId="164" fontId="14" fillId="0" borderId="0" xfId="4" applyNumberFormat="1" applyFont="1" applyBorder="1" applyAlignment="1">
      <alignment horizontal="center" vertical="center"/>
    </xf>
    <xf numFmtId="164" fontId="14" fillId="0" borderId="0" xfId="3" applyNumberFormat="1" applyFont="1" applyBorder="1" applyAlignment="1">
      <alignment horizontal="center" vertical="center"/>
    </xf>
    <xf numFmtId="0" fontId="19" fillId="8" borderId="6" xfId="7" applyNumberFormat="1" applyFill="1" applyBorder="1" applyAlignment="1">
      <alignment horizontal="center" vertical="center" wrapText="1"/>
    </xf>
    <xf numFmtId="3" fontId="19" fillId="8" borderId="23" xfId="7" applyNumberFormat="1" applyFill="1" applyBorder="1" applyAlignment="1">
      <alignment horizontal="center" vertical="center" wrapText="1"/>
    </xf>
    <xf numFmtId="0" fontId="19" fillId="8" borderId="7" xfId="7" applyNumberFormat="1" applyFill="1" applyBorder="1" applyAlignment="1">
      <alignment horizontal="center" vertical="center" wrapText="1"/>
    </xf>
    <xf numFmtId="3" fontId="14" fillId="0" borderId="2" xfId="2" applyNumberFormat="1" applyFont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4" fontId="14" fillId="0" borderId="4" xfId="3" applyNumberFormat="1" applyFont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2" fillId="11" borderId="2" xfId="9" applyNumberFormat="1" applyFont="1" applyFill="1" applyBorder="1" applyAlignment="1">
      <alignment horizontal="center" vertical="center"/>
    </xf>
    <xf numFmtId="164" fontId="22" fillId="9" borderId="24" xfId="3" applyNumberFormat="1" applyFont="1" applyFill="1" applyBorder="1" applyAlignment="1">
      <alignment horizontal="center" vertical="center"/>
    </xf>
    <xf numFmtId="164" fontId="22" fillId="9" borderId="27" xfId="3" applyNumberFormat="1" applyFont="1" applyFill="1" applyBorder="1" applyAlignment="1">
      <alignment horizontal="center" vertical="center"/>
    </xf>
    <xf numFmtId="164" fontId="19" fillId="10" borderId="24" xfId="3" applyNumberFormat="1" applyFont="1" applyFill="1" applyBorder="1" applyAlignment="1">
      <alignment horizontal="center" vertical="center"/>
    </xf>
    <xf numFmtId="164" fontId="19" fillId="10" borderId="27" xfId="3" applyNumberFormat="1" applyFont="1" applyFill="1" applyBorder="1" applyAlignment="1">
      <alignment horizontal="center" vertical="center"/>
    </xf>
    <xf numFmtId="164" fontId="3" fillId="11" borderId="25" xfId="3" applyNumberFormat="1" applyFont="1" applyFill="1" applyBorder="1" applyAlignment="1">
      <alignment horizontal="center" vertical="center"/>
    </xf>
    <xf numFmtId="164" fontId="3" fillId="11" borderId="20" xfId="3" applyNumberFormat="1" applyFont="1" applyFill="1" applyBorder="1" applyAlignment="1">
      <alignment horizontal="center" vertical="center"/>
    </xf>
    <xf numFmtId="164" fontId="10" fillId="0" borderId="25" xfId="3" applyNumberFormat="1" applyFont="1" applyBorder="1" applyAlignment="1">
      <alignment horizontal="center" vertical="center"/>
    </xf>
    <xf numFmtId="164" fontId="3" fillId="11" borderId="1" xfId="3" applyNumberFormat="1" applyFont="1" applyFill="1" applyBorder="1" applyAlignment="1">
      <alignment horizontal="center" vertical="center"/>
    </xf>
    <xf numFmtId="164" fontId="3" fillId="11" borderId="28" xfId="3" applyNumberFormat="1" applyFont="1" applyFill="1" applyBorder="1" applyAlignment="1">
      <alignment horizontal="center" vertical="center"/>
    </xf>
    <xf numFmtId="164" fontId="19" fillId="10" borderId="17" xfId="3" applyNumberFormat="1" applyFont="1" applyFill="1" applyBorder="1" applyAlignment="1">
      <alignment horizontal="center" vertical="center" wrapText="1"/>
    </xf>
    <xf numFmtId="164" fontId="19" fillId="10" borderId="29" xfId="3" applyNumberFormat="1" applyFont="1" applyFill="1" applyBorder="1" applyAlignment="1">
      <alignment horizontal="center" vertical="center" wrapText="1"/>
    </xf>
    <xf numFmtId="164" fontId="10" fillId="0" borderId="26" xfId="3" applyNumberFormat="1" applyFont="1" applyBorder="1" applyAlignment="1">
      <alignment horizontal="center" vertical="center"/>
    </xf>
    <xf numFmtId="0" fontId="24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0" fillId="3" borderId="22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</cellXfs>
  <cellStyles count="13">
    <cellStyle name="20% - Accent6" xfId="9" builtinId="50"/>
    <cellStyle name="20% - Accent6 2" xfId="1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Normal 3" xfId="11"/>
    <cellStyle name="Percent" xfId="3" builtinId="5"/>
    <cellStyle name="Percent 2" xfId="4"/>
    <cellStyle name="Percent 3" xfId="5"/>
    <cellStyle name="Percent 4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 x14ac:dyDescent="0.2">
      <c r="B1" s="75" t="s">
        <v>0</v>
      </c>
      <c r="C1" s="76">
        <v>2016</v>
      </c>
      <c r="D1" s="76">
        <v>2017</v>
      </c>
      <c r="E1" s="76" t="s">
        <v>225</v>
      </c>
      <c r="F1" s="77" t="s">
        <v>1</v>
      </c>
      <c r="G1" s="78" t="s">
        <v>258</v>
      </c>
    </row>
    <row r="2" spans="2:7" ht="15" customHeight="1" x14ac:dyDescent="0.2">
      <c r="B2" s="66" t="s">
        <v>222</v>
      </c>
      <c r="C2" s="67">
        <v>6360503</v>
      </c>
      <c r="D2" s="67">
        <v>7554936</v>
      </c>
      <c r="E2" s="67">
        <v>1194433</v>
      </c>
      <c r="F2" s="95">
        <v>0.18778907894548591</v>
      </c>
      <c r="G2" s="96">
        <v>1</v>
      </c>
    </row>
    <row r="3" spans="2:7" ht="15" customHeight="1" x14ac:dyDescent="0.2">
      <c r="B3" s="70" t="s">
        <v>4</v>
      </c>
      <c r="C3" s="71">
        <v>5976284</v>
      </c>
      <c r="D3" s="71">
        <v>6857709</v>
      </c>
      <c r="E3" s="71">
        <v>881425</v>
      </c>
      <c r="F3" s="97">
        <v>0.14748713414556613</v>
      </c>
      <c r="G3" s="98">
        <v>0.90771238829819334</v>
      </c>
    </row>
    <row r="4" spans="2:7" x14ac:dyDescent="0.2">
      <c r="B4" s="72" t="s">
        <v>223</v>
      </c>
      <c r="C4" s="73">
        <v>4460651</v>
      </c>
      <c r="D4" s="73">
        <v>5272585</v>
      </c>
      <c r="E4" s="73">
        <v>811934</v>
      </c>
      <c r="F4" s="99">
        <v>0.18202141346633027</v>
      </c>
      <c r="G4" s="100">
        <v>0.69789936010046938</v>
      </c>
    </row>
    <row r="5" spans="2:7" s="14" customFormat="1" ht="12" x14ac:dyDescent="0.2">
      <c r="B5" s="17" t="s">
        <v>146</v>
      </c>
      <c r="C5" s="38">
        <v>1496437</v>
      </c>
      <c r="D5" s="31">
        <v>1718016</v>
      </c>
      <c r="E5" s="32">
        <v>221579</v>
      </c>
      <c r="F5" s="101">
        <v>0.14807105143751453</v>
      </c>
      <c r="G5" s="62">
        <v>0.2274031176438821</v>
      </c>
    </row>
    <row r="6" spans="2:7" s="14" customFormat="1" ht="12" x14ac:dyDescent="0.2">
      <c r="B6" s="17" t="s">
        <v>141</v>
      </c>
      <c r="C6" s="38">
        <v>1523703</v>
      </c>
      <c r="D6" s="31">
        <v>1694998</v>
      </c>
      <c r="E6" s="32">
        <v>171295</v>
      </c>
      <c r="F6" s="101">
        <v>0.1124202026247898</v>
      </c>
      <c r="G6" s="62">
        <v>0.22435636781039575</v>
      </c>
    </row>
    <row r="7" spans="2:7" s="14" customFormat="1" ht="12" x14ac:dyDescent="0.2">
      <c r="B7" s="17" t="s">
        <v>142</v>
      </c>
      <c r="C7" s="38">
        <v>37110</v>
      </c>
      <c r="D7" s="31">
        <v>47984</v>
      </c>
      <c r="E7" s="32">
        <v>10874</v>
      </c>
      <c r="F7" s="101">
        <v>0.29302074912422538</v>
      </c>
      <c r="G7" s="62">
        <v>6.3513443396476157E-3</v>
      </c>
    </row>
    <row r="8" spans="2:7" ht="15" customHeight="1" x14ac:dyDescent="0.2">
      <c r="B8" s="18" t="s">
        <v>3</v>
      </c>
      <c r="C8" s="38">
        <v>12815</v>
      </c>
      <c r="D8" s="31">
        <v>11570</v>
      </c>
      <c r="E8" s="32">
        <v>-1245</v>
      </c>
      <c r="F8" s="101">
        <v>-9.7151775263363299E-2</v>
      </c>
      <c r="G8" s="62">
        <v>1.5314491082386403E-3</v>
      </c>
    </row>
    <row r="9" spans="2:7" ht="15" customHeight="1" x14ac:dyDescent="0.2">
      <c r="B9" s="18" t="s">
        <v>12</v>
      </c>
      <c r="C9" s="38">
        <v>8578</v>
      </c>
      <c r="D9" s="31">
        <v>10159</v>
      </c>
      <c r="E9" s="32">
        <v>1581</v>
      </c>
      <c r="F9" s="101">
        <v>0.18430869666588956</v>
      </c>
      <c r="G9" s="62">
        <v>1.3446837934828304E-3</v>
      </c>
    </row>
    <row r="10" spans="2:7" ht="15" customHeight="1" x14ac:dyDescent="0.2">
      <c r="B10" s="18" t="s">
        <v>5</v>
      </c>
      <c r="C10" s="38">
        <v>4474</v>
      </c>
      <c r="D10" s="31">
        <v>6325</v>
      </c>
      <c r="E10" s="32">
        <v>1851</v>
      </c>
      <c r="F10" s="101">
        <v>0.41372373714796606</v>
      </c>
      <c r="G10" s="62">
        <v>8.3720100342345725E-4</v>
      </c>
    </row>
    <row r="11" spans="2:7" ht="15" customHeight="1" x14ac:dyDescent="0.2">
      <c r="B11" s="18" t="s">
        <v>11</v>
      </c>
      <c r="C11" s="38">
        <v>5721</v>
      </c>
      <c r="D11" s="31">
        <v>6134</v>
      </c>
      <c r="E11" s="32">
        <v>413</v>
      </c>
      <c r="F11" s="101">
        <v>7.2190176542562545E-2</v>
      </c>
      <c r="G11" s="62">
        <v>8.1191951857699388E-4</v>
      </c>
    </row>
    <row r="12" spans="2:7" s="14" customFormat="1" ht="15" customHeight="1" x14ac:dyDescent="0.2">
      <c r="B12" s="17" t="s">
        <v>150</v>
      </c>
      <c r="C12" s="38">
        <v>48849</v>
      </c>
      <c r="D12" s="31">
        <v>56765</v>
      </c>
      <c r="E12" s="32">
        <v>7916</v>
      </c>
      <c r="F12" s="101">
        <v>0.16205040021290107</v>
      </c>
      <c r="G12" s="62">
        <v>7.5136308236098889E-3</v>
      </c>
    </row>
    <row r="13" spans="2:7" s="14" customFormat="1" ht="15" customHeight="1" x14ac:dyDescent="0.2">
      <c r="B13" s="17" t="s">
        <v>254</v>
      </c>
      <c r="C13" s="38">
        <v>4627</v>
      </c>
      <c r="D13" s="31">
        <v>5444</v>
      </c>
      <c r="E13" s="32">
        <v>817</v>
      </c>
      <c r="F13" s="101">
        <v>0.17657229306245958</v>
      </c>
      <c r="G13" s="62">
        <v>7.2058850002170761E-4</v>
      </c>
    </row>
    <row r="14" spans="2:7" ht="15" customHeight="1" x14ac:dyDescent="0.2">
      <c r="B14" s="18" t="s">
        <v>6</v>
      </c>
      <c r="C14" s="38">
        <v>11055</v>
      </c>
      <c r="D14" s="31">
        <v>13272</v>
      </c>
      <c r="E14" s="32">
        <v>2217</v>
      </c>
      <c r="F14" s="101">
        <v>0.20054274084124835</v>
      </c>
      <c r="G14" s="62">
        <v>1.7567322873416797E-3</v>
      </c>
    </row>
    <row r="15" spans="2:7" ht="15" customHeight="1" x14ac:dyDescent="0.2">
      <c r="B15" s="18" t="s">
        <v>7</v>
      </c>
      <c r="C15" s="38">
        <v>14413</v>
      </c>
      <c r="D15" s="31">
        <v>16317</v>
      </c>
      <c r="E15" s="32">
        <v>1904</v>
      </c>
      <c r="F15" s="101">
        <v>0.13210296260320553</v>
      </c>
      <c r="G15" s="62">
        <v>2.1597800431400081E-3</v>
      </c>
    </row>
    <row r="16" spans="2:7" s="14" customFormat="1" ht="15" customHeight="1" x14ac:dyDescent="0.2">
      <c r="B16" s="17" t="s">
        <v>144</v>
      </c>
      <c r="C16" s="38">
        <v>9272</v>
      </c>
      <c r="D16" s="31">
        <v>10806</v>
      </c>
      <c r="E16" s="32">
        <v>1534</v>
      </c>
      <c r="F16" s="101">
        <v>0.16544434857635903</v>
      </c>
      <c r="G16" s="62">
        <v>1.4303231688527871E-3</v>
      </c>
    </row>
    <row r="17" spans="2:7" ht="15" customHeight="1" x14ac:dyDescent="0.2">
      <c r="B17" s="18" t="s">
        <v>8</v>
      </c>
      <c r="C17" s="38">
        <v>44436</v>
      </c>
      <c r="D17" s="31">
        <v>52284</v>
      </c>
      <c r="E17" s="32">
        <v>7848</v>
      </c>
      <c r="F17" s="101">
        <v>0.1766135565757494</v>
      </c>
      <c r="G17" s="62">
        <v>6.9205086581805592E-3</v>
      </c>
    </row>
    <row r="18" spans="2:7" ht="15" customHeight="1" x14ac:dyDescent="0.2">
      <c r="B18" s="18" t="s">
        <v>9</v>
      </c>
      <c r="C18" s="38">
        <v>4403</v>
      </c>
      <c r="D18" s="31">
        <v>4995</v>
      </c>
      <c r="E18" s="32">
        <v>592</v>
      </c>
      <c r="F18" s="101">
        <v>0.13445378151260501</v>
      </c>
      <c r="G18" s="62">
        <v>6.6115715606326778E-4</v>
      </c>
    </row>
    <row r="19" spans="2:7" s="14" customFormat="1" ht="15" customHeight="1" x14ac:dyDescent="0.2">
      <c r="B19" s="17" t="s">
        <v>145</v>
      </c>
      <c r="C19" s="38">
        <v>1038750</v>
      </c>
      <c r="D19" s="31">
        <v>1392610</v>
      </c>
      <c r="E19" s="32">
        <v>353860</v>
      </c>
      <c r="F19" s="101">
        <v>0.34065944645006008</v>
      </c>
      <c r="G19" s="62">
        <v>0.18433114456561908</v>
      </c>
    </row>
    <row r="20" spans="2:7" ht="15" customHeight="1" x14ac:dyDescent="0.2">
      <c r="B20" s="18" t="s">
        <v>10</v>
      </c>
      <c r="C20" s="38">
        <v>3545</v>
      </c>
      <c r="D20" s="31">
        <v>3936</v>
      </c>
      <c r="E20" s="32">
        <v>391</v>
      </c>
      <c r="F20" s="101">
        <v>0.11029619181946404</v>
      </c>
      <c r="G20" s="62">
        <v>5.2098389715015455E-4</v>
      </c>
    </row>
    <row r="21" spans="2:7" s="14" customFormat="1" ht="15" customHeight="1" x14ac:dyDescent="0.2">
      <c r="B21" s="17" t="s">
        <v>147</v>
      </c>
      <c r="C21" s="38">
        <v>2001</v>
      </c>
      <c r="D21" s="31">
        <v>2455</v>
      </c>
      <c r="E21" s="32">
        <v>454</v>
      </c>
      <c r="F21" s="101">
        <v>0.22688655672163915</v>
      </c>
      <c r="G21" s="62">
        <v>3.2495311674380831E-4</v>
      </c>
    </row>
    <row r="22" spans="2:7" s="14" customFormat="1" ht="15" customHeight="1" x14ac:dyDescent="0.2">
      <c r="B22" s="19" t="s">
        <v>143</v>
      </c>
      <c r="C22" s="38">
        <v>5767</v>
      </c>
      <c r="D22" s="31">
        <v>11001</v>
      </c>
      <c r="E22" s="32">
        <v>5234</v>
      </c>
      <c r="F22" s="101">
        <v>0.90757759667071269</v>
      </c>
      <c r="G22" s="62">
        <v>1.456134108879281E-3</v>
      </c>
    </row>
    <row r="23" spans="2:7" s="14" customFormat="1" ht="15" customHeight="1" x14ac:dyDescent="0.2">
      <c r="B23" s="19" t="s">
        <v>149</v>
      </c>
      <c r="C23" s="38">
        <v>174858</v>
      </c>
      <c r="D23" s="31">
        <v>193002</v>
      </c>
      <c r="E23" s="32">
        <v>18144</v>
      </c>
      <c r="F23" s="101">
        <v>0.10376419723432728</v>
      </c>
      <c r="G23" s="62">
        <v>2.5546477164068632E-2</v>
      </c>
    </row>
    <row r="24" spans="2:7" s="14" customFormat="1" ht="15" customHeight="1" x14ac:dyDescent="0.2">
      <c r="B24" s="19" t="s">
        <v>148</v>
      </c>
      <c r="C24" s="38">
        <v>9837</v>
      </c>
      <c r="D24" s="31">
        <v>14512</v>
      </c>
      <c r="E24" s="32">
        <v>4675</v>
      </c>
      <c r="F24" s="101">
        <v>0.47524651824743325</v>
      </c>
      <c r="G24" s="62">
        <v>1.9208633931511797E-3</v>
      </c>
    </row>
    <row r="25" spans="2:7" ht="15" customHeight="1" x14ac:dyDescent="0.2">
      <c r="B25" s="72" t="s">
        <v>13</v>
      </c>
      <c r="C25" s="73">
        <v>35694</v>
      </c>
      <c r="D25" s="73">
        <v>49152</v>
      </c>
      <c r="E25" s="73">
        <v>13458</v>
      </c>
      <c r="F25" s="102">
        <v>0.37703815767355864</v>
      </c>
      <c r="G25" s="103">
        <v>6.5059452522165644E-3</v>
      </c>
    </row>
    <row r="26" spans="2:7" ht="15" customHeight="1" x14ac:dyDescent="0.2">
      <c r="B26" s="17" t="s">
        <v>14</v>
      </c>
      <c r="C26" s="38">
        <v>3228</v>
      </c>
      <c r="D26" s="31">
        <v>3711</v>
      </c>
      <c r="E26" s="32">
        <v>483</v>
      </c>
      <c r="F26" s="101">
        <v>0.1496282527881041</v>
      </c>
      <c r="G26" s="62">
        <v>4.9120204327343078E-4</v>
      </c>
    </row>
    <row r="27" spans="2:7" ht="15" customHeight="1" x14ac:dyDescent="0.2">
      <c r="B27" s="18" t="s">
        <v>18</v>
      </c>
      <c r="C27" s="38">
        <v>2826</v>
      </c>
      <c r="D27" s="31">
        <v>3731</v>
      </c>
      <c r="E27" s="32">
        <v>905</v>
      </c>
      <c r="F27" s="101">
        <v>0.32024062278839338</v>
      </c>
      <c r="G27" s="62">
        <v>4.9384931917358403E-4</v>
      </c>
    </row>
    <row r="28" spans="2:7" ht="15" customHeight="1" x14ac:dyDescent="0.2">
      <c r="B28" s="18" t="s">
        <v>16</v>
      </c>
      <c r="C28" s="38">
        <v>228</v>
      </c>
      <c r="D28" s="31">
        <v>412</v>
      </c>
      <c r="E28" s="32">
        <v>184</v>
      </c>
      <c r="F28" s="101">
        <v>0.80701754385964919</v>
      </c>
      <c r="G28" s="62">
        <v>5.4533883543156418E-5</v>
      </c>
    </row>
    <row r="29" spans="2:7" ht="15" customHeight="1" x14ac:dyDescent="0.2">
      <c r="B29" s="18" t="s">
        <v>15</v>
      </c>
      <c r="C29" s="38">
        <v>1905</v>
      </c>
      <c r="D29" s="31">
        <v>3711</v>
      </c>
      <c r="E29" s="32">
        <v>1806</v>
      </c>
      <c r="F29" s="101">
        <v>0.94803149606299209</v>
      </c>
      <c r="G29" s="62">
        <v>4.9120204327343078E-4</v>
      </c>
    </row>
    <row r="30" spans="2:7" ht="15" customHeight="1" x14ac:dyDescent="0.2">
      <c r="B30" s="18" t="s">
        <v>17</v>
      </c>
      <c r="C30" s="38">
        <v>3019</v>
      </c>
      <c r="D30" s="31">
        <v>3942</v>
      </c>
      <c r="E30" s="32">
        <v>923</v>
      </c>
      <c r="F30" s="101">
        <v>0.3057303742961246</v>
      </c>
      <c r="G30" s="62">
        <v>5.2177807992020053E-4</v>
      </c>
    </row>
    <row r="31" spans="2:7" ht="15" customHeight="1" x14ac:dyDescent="0.2">
      <c r="B31" s="18" t="s">
        <v>19</v>
      </c>
      <c r="C31" s="38">
        <v>5290</v>
      </c>
      <c r="D31" s="31">
        <v>6793</v>
      </c>
      <c r="E31" s="32">
        <v>1503</v>
      </c>
      <c r="F31" s="101">
        <v>0.28412098298676747</v>
      </c>
      <c r="G31" s="62">
        <v>8.9914725948704263E-4</v>
      </c>
    </row>
    <row r="32" spans="2:7" ht="15" customHeight="1" x14ac:dyDescent="0.2">
      <c r="B32" s="17" t="s">
        <v>202</v>
      </c>
      <c r="C32" s="38">
        <v>19198</v>
      </c>
      <c r="D32" s="31">
        <v>26852</v>
      </c>
      <c r="E32" s="32">
        <v>7654</v>
      </c>
      <c r="F32" s="101">
        <v>0.39868736326700693</v>
      </c>
      <c r="G32" s="62">
        <v>3.554232623545719E-3</v>
      </c>
    </row>
    <row r="33" spans="2:7" ht="15" customHeight="1" x14ac:dyDescent="0.2">
      <c r="B33" s="72" t="s">
        <v>20</v>
      </c>
      <c r="C33" s="73">
        <v>48541</v>
      </c>
      <c r="D33" s="73">
        <v>57608</v>
      </c>
      <c r="E33" s="73">
        <v>9067</v>
      </c>
      <c r="F33" s="102">
        <v>0.18679054819637009</v>
      </c>
      <c r="G33" s="103">
        <v>7.625213502801347E-3</v>
      </c>
    </row>
    <row r="34" spans="2:7" ht="15" customHeight="1" x14ac:dyDescent="0.2">
      <c r="B34" s="18" t="s">
        <v>21</v>
      </c>
      <c r="C34" s="38">
        <v>483</v>
      </c>
      <c r="D34" s="31">
        <v>485</v>
      </c>
      <c r="E34" s="32">
        <v>2</v>
      </c>
      <c r="F34" s="101">
        <v>4.1407867494824835E-3</v>
      </c>
      <c r="G34" s="62">
        <v>6.4196440578715688E-5</v>
      </c>
    </row>
    <row r="35" spans="2:7" ht="15" customHeight="1" x14ac:dyDescent="0.2">
      <c r="B35" s="18" t="s">
        <v>22</v>
      </c>
      <c r="C35" s="38">
        <v>35</v>
      </c>
      <c r="D35" s="31">
        <v>5</v>
      </c>
      <c r="E35" s="32">
        <v>-30</v>
      </c>
      <c r="F35" s="101">
        <v>-0.85714285714285721</v>
      </c>
      <c r="G35" s="62">
        <v>6.6181897503830608E-7</v>
      </c>
    </row>
    <row r="36" spans="2:7" ht="12" x14ac:dyDescent="0.2">
      <c r="B36" s="18" t="s">
        <v>217</v>
      </c>
      <c r="C36" s="38">
        <v>645</v>
      </c>
      <c r="D36" s="31">
        <v>847</v>
      </c>
      <c r="E36" s="32">
        <v>202</v>
      </c>
      <c r="F36" s="101">
        <v>0.31317829457364343</v>
      </c>
      <c r="G36" s="62">
        <v>1.1211213437148905E-4</v>
      </c>
    </row>
    <row r="37" spans="2:7" ht="15" customHeight="1" x14ac:dyDescent="0.2">
      <c r="B37" s="17" t="s">
        <v>34</v>
      </c>
      <c r="C37" s="38">
        <v>1121</v>
      </c>
      <c r="D37" s="31">
        <v>1581</v>
      </c>
      <c r="E37" s="32">
        <v>460</v>
      </c>
      <c r="F37" s="101">
        <v>0.41034790365744866</v>
      </c>
      <c r="G37" s="62">
        <v>2.0926715990711239E-4</v>
      </c>
    </row>
    <row r="38" spans="2:7" ht="15" customHeight="1" x14ac:dyDescent="0.2">
      <c r="B38" s="17" t="s">
        <v>30</v>
      </c>
      <c r="C38" s="38">
        <v>20340</v>
      </c>
      <c r="D38" s="31">
        <v>22638</v>
      </c>
      <c r="E38" s="32">
        <v>2298</v>
      </c>
      <c r="F38" s="101">
        <v>0.11297935103244838</v>
      </c>
      <c r="G38" s="62">
        <v>2.9964515913834346E-3</v>
      </c>
    </row>
    <row r="39" spans="2:7" ht="15" customHeight="1" x14ac:dyDescent="0.2">
      <c r="B39" s="17" t="s">
        <v>24</v>
      </c>
      <c r="C39" s="38">
        <v>50</v>
      </c>
      <c r="D39" s="31">
        <v>15</v>
      </c>
      <c r="E39" s="32">
        <v>-35</v>
      </c>
      <c r="F39" s="101">
        <v>-0.7</v>
      </c>
      <c r="G39" s="62">
        <v>1.9854569251149185E-6</v>
      </c>
    </row>
    <row r="40" spans="2:7" ht="15" customHeight="1" x14ac:dyDescent="0.2">
      <c r="B40" s="17" t="s">
        <v>25</v>
      </c>
      <c r="C40" s="38">
        <v>12748</v>
      </c>
      <c r="D40" s="31">
        <v>14907</v>
      </c>
      <c r="E40" s="32">
        <v>2159</v>
      </c>
      <c r="F40" s="101">
        <v>0.16935989959209286</v>
      </c>
      <c r="G40" s="62">
        <v>1.9731470921792059E-3</v>
      </c>
    </row>
    <row r="41" spans="2:7" ht="15" customHeight="1" x14ac:dyDescent="0.2">
      <c r="B41" s="17" t="s">
        <v>26</v>
      </c>
      <c r="C41" s="38">
        <v>343</v>
      </c>
      <c r="D41" s="31">
        <v>399</v>
      </c>
      <c r="E41" s="32">
        <v>56</v>
      </c>
      <c r="F41" s="101">
        <v>0.16326530612244894</v>
      </c>
      <c r="G41" s="62">
        <v>5.2813154208056823E-5</v>
      </c>
    </row>
    <row r="42" spans="2:7" ht="12" x14ac:dyDescent="0.2">
      <c r="B42" s="17" t="s">
        <v>27</v>
      </c>
      <c r="C42" s="38">
        <v>224</v>
      </c>
      <c r="D42" s="31">
        <v>265</v>
      </c>
      <c r="E42" s="32">
        <v>41</v>
      </c>
      <c r="F42" s="101">
        <v>0.18303571428571419</v>
      </c>
      <c r="G42" s="62">
        <v>3.5076405677030225E-5</v>
      </c>
    </row>
    <row r="43" spans="2:7" ht="12" x14ac:dyDescent="0.2">
      <c r="B43" s="17" t="s">
        <v>28</v>
      </c>
      <c r="C43" s="38">
        <v>231</v>
      </c>
      <c r="D43" s="31">
        <v>214</v>
      </c>
      <c r="E43" s="32">
        <v>-17</v>
      </c>
      <c r="F43" s="101">
        <v>-7.3593073593073544E-2</v>
      </c>
      <c r="G43" s="62">
        <v>2.8325852131639499E-5</v>
      </c>
    </row>
    <row r="44" spans="2:7" ht="12" x14ac:dyDescent="0.2">
      <c r="B44" s="17" t="s">
        <v>29</v>
      </c>
      <c r="C44" s="38">
        <v>2105</v>
      </c>
      <c r="D44" s="31">
        <v>2754</v>
      </c>
      <c r="E44" s="32">
        <v>649</v>
      </c>
      <c r="F44" s="101">
        <v>0.30831353919239901</v>
      </c>
      <c r="G44" s="62">
        <v>3.6452989145109897E-4</v>
      </c>
    </row>
    <row r="45" spans="2:7" ht="12" x14ac:dyDescent="0.2">
      <c r="B45" s="17" t="s">
        <v>31</v>
      </c>
      <c r="C45" s="38">
        <v>59</v>
      </c>
      <c r="D45" s="31">
        <v>42</v>
      </c>
      <c r="E45" s="32">
        <v>-17</v>
      </c>
      <c r="F45" s="101">
        <v>-0.28813559322033899</v>
      </c>
      <c r="G45" s="62">
        <v>5.5592793903217712E-6</v>
      </c>
    </row>
    <row r="46" spans="2:7" ht="15" customHeight="1" x14ac:dyDescent="0.2">
      <c r="B46" s="17" t="s">
        <v>32</v>
      </c>
      <c r="C46" s="38">
        <v>2072</v>
      </c>
      <c r="D46" s="31">
        <v>2865</v>
      </c>
      <c r="E46" s="32">
        <v>793</v>
      </c>
      <c r="F46" s="101">
        <v>0.38272200772200771</v>
      </c>
      <c r="G46" s="62">
        <v>3.7922227269694941E-4</v>
      </c>
    </row>
    <row r="47" spans="2:7" ht="15" customHeight="1" x14ac:dyDescent="0.2">
      <c r="B47" s="17" t="s">
        <v>33</v>
      </c>
      <c r="C47" s="38">
        <v>1590</v>
      </c>
      <c r="D47" s="31">
        <v>2156</v>
      </c>
      <c r="E47" s="32">
        <v>566</v>
      </c>
      <c r="F47" s="101">
        <v>0.35597484276729552</v>
      </c>
      <c r="G47" s="62">
        <v>2.853763420365176E-4</v>
      </c>
    </row>
    <row r="48" spans="2:7" ht="15" customHeight="1" x14ac:dyDescent="0.2">
      <c r="B48" s="17" t="s">
        <v>23</v>
      </c>
      <c r="C48" s="38">
        <v>6495</v>
      </c>
      <c r="D48" s="31">
        <v>8435</v>
      </c>
      <c r="E48" s="32">
        <v>1940</v>
      </c>
      <c r="F48" s="101">
        <v>0.2986913010007699</v>
      </c>
      <c r="G48" s="62">
        <v>1.1164886108896224E-3</v>
      </c>
    </row>
    <row r="49" spans="1:7" ht="15" customHeight="1" x14ac:dyDescent="0.2">
      <c r="B49" s="72" t="s">
        <v>35</v>
      </c>
      <c r="C49" s="73">
        <v>81813</v>
      </c>
      <c r="D49" s="73">
        <v>104571</v>
      </c>
      <c r="E49" s="73">
        <v>22758</v>
      </c>
      <c r="F49" s="102">
        <v>0.2781709508268857</v>
      </c>
      <c r="G49" s="103">
        <v>1.384141440774614E-2</v>
      </c>
    </row>
    <row r="50" spans="1:7" ht="15" customHeight="1" x14ac:dyDescent="0.2">
      <c r="A50" s="12"/>
      <c r="B50" s="18" t="s">
        <v>36</v>
      </c>
      <c r="C50" s="38">
        <v>5750</v>
      </c>
      <c r="D50" s="31">
        <v>7729</v>
      </c>
      <c r="E50" s="32">
        <v>1979</v>
      </c>
      <c r="F50" s="101">
        <v>0.34417391304347822</v>
      </c>
      <c r="G50" s="62">
        <v>1.0230397716142136E-3</v>
      </c>
    </row>
    <row r="51" spans="1:7" ht="15" customHeight="1" x14ac:dyDescent="0.2">
      <c r="A51" s="12"/>
      <c r="B51" s="18" t="s">
        <v>37</v>
      </c>
      <c r="C51" s="38">
        <v>5061</v>
      </c>
      <c r="D51" s="31">
        <v>6000</v>
      </c>
      <c r="E51" s="32">
        <v>939</v>
      </c>
      <c r="F51" s="101">
        <v>0.18553645524599882</v>
      </c>
      <c r="G51" s="62">
        <v>7.9418277004596725E-4</v>
      </c>
    </row>
    <row r="52" spans="1:7" ht="15" customHeight="1" x14ac:dyDescent="0.2">
      <c r="A52" s="12"/>
      <c r="B52" s="17" t="s">
        <v>42</v>
      </c>
      <c r="C52" s="38">
        <v>15044</v>
      </c>
      <c r="D52" s="31">
        <v>19502</v>
      </c>
      <c r="E52" s="32">
        <v>4458</v>
      </c>
      <c r="F52" s="101">
        <v>0.29633076309492146</v>
      </c>
      <c r="G52" s="62">
        <v>2.581358730239409E-3</v>
      </c>
    </row>
    <row r="53" spans="1:7" ht="12.75" x14ac:dyDescent="0.2">
      <c r="A53" s="12"/>
      <c r="B53" s="17" t="s">
        <v>38</v>
      </c>
      <c r="C53" s="38">
        <v>40915</v>
      </c>
      <c r="D53" s="31">
        <v>51445</v>
      </c>
      <c r="E53" s="32">
        <v>10530</v>
      </c>
      <c r="F53" s="101">
        <v>0.25736282536966892</v>
      </c>
      <c r="G53" s="62">
        <v>6.8094554341691311E-3</v>
      </c>
    </row>
    <row r="54" spans="1:7" s="74" customFormat="1" ht="12.75" x14ac:dyDescent="0.2">
      <c r="A54" s="12"/>
      <c r="B54" s="17" t="s">
        <v>262</v>
      </c>
      <c r="C54" s="38">
        <v>21</v>
      </c>
      <c r="D54" s="31">
        <v>35</v>
      </c>
      <c r="E54" s="32">
        <v>14</v>
      </c>
      <c r="F54" s="101">
        <v>0.66666666666666674</v>
      </c>
      <c r="G54" s="62">
        <v>4.6327328252681423E-6</v>
      </c>
    </row>
    <row r="55" spans="1:7" ht="12.75" x14ac:dyDescent="0.2">
      <c r="A55" s="12"/>
      <c r="B55" s="17" t="s">
        <v>39</v>
      </c>
      <c r="C55" s="38">
        <v>233</v>
      </c>
      <c r="D55" s="31">
        <v>242</v>
      </c>
      <c r="E55" s="32">
        <v>9</v>
      </c>
      <c r="F55" s="101">
        <v>3.8626609442059978E-2</v>
      </c>
      <c r="G55" s="62">
        <v>3.2032038391854014E-5</v>
      </c>
    </row>
    <row r="56" spans="1:7" s="49" customFormat="1" ht="12.75" x14ac:dyDescent="0.2">
      <c r="A56" s="12"/>
      <c r="B56" s="17" t="s">
        <v>272</v>
      </c>
      <c r="C56" s="38">
        <v>6</v>
      </c>
      <c r="D56" s="31">
        <v>8</v>
      </c>
      <c r="E56" s="32">
        <v>2</v>
      </c>
      <c r="F56" s="101">
        <v>0.33333333333333326</v>
      </c>
      <c r="G56" s="62">
        <v>1.0589103600612896E-6</v>
      </c>
    </row>
    <row r="57" spans="1:7" s="74" customFormat="1" ht="12.75" x14ac:dyDescent="0.2">
      <c r="A57" s="12"/>
      <c r="B57" s="17" t="s">
        <v>40</v>
      </c>
      <c r="C57" s="38">
        <v>10081</v>
      </c>
      <c r="D57" s="31">
        <v>13215</v>
      </c>
      <c r="E57" s="32">
        <v>3134</v>
      </c>
      <c r="F57" s="101">
        <v>0.31088185695863513</v>
      </c>
      <c r="G57" s="62">
        <v>1.749187551026243E-3</v>
      </c>
    </row>
    <row r="58" spans="1:7" ht="12.75" x14ac:dyDescent="0.2">
      <c r="A58" s="12"/>
      <c r="B58" s="17" t="s">
        <v>41</v>
      </c>
      <c r="C58" s="38">
        <v>4702</v>
      </c>
      <c r="D58" s="31">
        <v>6395</v>
      </c>
      <c r="E58" s="32">
        <v>1693</v>
      </c>
      <c r="F58" s="101">
        <v>0.36005954912803073</v>
      </c>
      <c r="G58" s="62">
        <v>8.4646646907399344E-4</v>
      </c>
    </row>
    <row r="59" spans="1:7" ht="15" customHeight="1" x14ac:dyDescent="0.2">
      <c r="B59" s="94" t="s">
        <v>43</v>
      </c>
      <c r="C59" s="73">
        <v>1349585</v>
      </c>
      <c r="D59" s="73">
        <v>1373793</v>
      </c>
      <c r="E59" s="73">
        <v>24208</v>
      </c>
      <c r="F59" s="102">
        <v>1.7937365931008475E-2</v>
      </c>
      <c r="G59" s="103">
        <v>0.18184045503495994</v>
      </c>
    </row>
    <row r="60" spans="1:7" ht="15" customHeight="1" x14ac:dyDescent="0.2">
      <c r="B60" s="17" t="s">
        <v>46</v>
      </c>
      <c r="C60" s="38">
        <v>809</v>
      </c>
      <c r="D60" s="31">
        <v>1729</v>
      </c>
      <c r="E60" s="32">
        <v>920</v>
      </c>
      <c r="F60" s="101">
        <v>1.1372064276885041</v>
      </c>
      <c r="G60" s="62">
        <v>2.2885700156824625E-4</v>
      </c>
    </row>
    <row r="61" spans="1:7" ht="15" customHeight="1" x14ac:dyDescent="0.2">
      <c r="B61" s="17" t="s">
        <v>45</v>
      </c>
      <c r="C61" s="38">
        <v>92215</v>
      </c>
      <c r="D61" s="31">
        <v>125319</v>
      </c>
      <c r="E61" s="32">
        <v>33104</v>
      </c>
      <c r="F61" s="101">
        <v>0.3589871495960526</v>
      </c>
      <c r="G61" s="62">
        <v>1.6587698426565097E-2</v>
      </c>
    </row>
    <row r="62" spans="1:7" ht="15" customHeight="1" x14ac:dyDescent="0.2">
      <c r="B62" s="17" t="s">
        <v>44</v>
      </c>
      <c r="C62" s="38">
        <v>1256561</v>
      </c>
      <c r="D62" s="31">
        <v>1246745</v>
      </c>
      <c r="E62" s="32">
        <v>-9816</v>
      </c>
      <c r="F62" s="101">
        <v>-7.8117974376095134E-3</v>
      </c>
      <c r="G62" s="62">
        <v>0.16502389960682659</v>
      </c>
    </row>
    <row r="63" spans="1:7" ht="15" customHeight="1" x14ac:dyDescent="0.2">
      <c r="B63" s="70" t="s">
        <v>155</v>
      </c>
      <c r="C63" s="71">
        <v>42924</v>
      </c>
      <c r="D63" s="71">
        <v>53553</v>
      </c>
      <c r="E63" s="71">
        <v>10629</v>
      </c>
      <c r="F63" s="104">
        <v>0.2476237070170535</v>
      </c>
      <c r="G63" s="105">
        <v>7.0884783140452807E-3</v>
      </c>
    </row>
    <row r="64" spans="1:7" x14ac:dyDescent="0.2">
      <c r="B64" s="72" t="s">
        <v>47</v>
      </c>
      <c r="C64" s="73">
        <v>1209</v>
      </c>
      <c r="D64" s="73">
        <v>877</v>
      </c>
      <c r="E64" s="73">
        <v>-332</v>
      </c>
      <c r="F64" s="102">
        <v>-0.27460711331679077</v>
      </c>
      <c r="G64" s="103">
        <v>1.1608304822171889E-4</v>
      </c>
    </row>
    <row r="65" spans="1:7" ht="12.75" x14ac:dyDescent="0.2">
      <c r="A65" s="12"/>
      <c r="B65" s="20" t="s">
        <v>199</v>
      </c>
      <c r="C65" s="38">
        <v>0</v>
      </c>
      <c r="D65" s="31">
        <v>4</v>
      </c>
      <c r="E65" s="32">
        <v>4</v>
      </c>
      <c r="F65" s="101"/>
      <c r="G65" s="62">
        <v>5.2945518003064482E-7</v>
      </c>
    </row>
    <row r="66" spans="1:7" ht="15" customHeight="1" x14ac:dyDescent="0.2">
      <c r="A66" s="12"/>
      <c r="B66" s="21" t="s">
        <v>48</v>
      </c>
      <c r="C66" s="38">
        <v>13</v>
      </c>
      <c r="D66" s="31">
        <v>22</v>
      </c>
      <c r="E66" s="32">
        <v>9</v>
      </c>
      <c r="F66" s="101">
        <v>0.69230769230769229</v>
      </c>
      <c r="G66" s="62">
        <v>2.9120034901685468E-6</v>
      </c>
    </row>
    <row r="67" spans="1:7" s="74" customFormat="1" ht="15" customHeight="1" x14ac:dyDescent="0.2">
      <c r="A67" s="12"/>
      <c r="B67" s="21" t="s">
        <v>263</v>
      </c>
      <c r="C67" s="38">
        <v>4</v>
      </c>
      <c r="D67" s="31">
        <v>9</v>
      </c>
      <c r="E67" s="32">
        <v>5</v>
      </c>
      <c r="F67" s="101">
        <v>1.25</v>
      </c>
      <c r="G67" s="62">
        <v>1.1912741550689509E-6</v>
      </c>
    </row>
    <row r="68" spans="1:7" ht="12.75" x14ac:dyDescent="0.2">
      <c r="A68" s="12"/>
      <c r="B68" s="21" t="s">
        <v>158</v>
      </c>
      <c r="C68" s="38">
        <v>4</v>
      </c>
      <c r="D68" s="31">
        <v>10</v>
      </c>
      <c r="E68" s="32">
        <v>6</v>
      </c>
      <c r="F68" s="101">
        <v>1.5</v>
      </c>
      <c r="G68" s="62">
        <v>1.3236379500766122E-6</v>
      </c>
    </row>
    <row r="69" spans="1:7" ht="12.75" x14ac:dyDescent="0.2">
      <c r="A69" s="12"/>
      <c r="B69" s="21" t="s">
        <v>52</v>
      </c>
      <c r="C69" s="38">
        <v>3</v>
      </c>
      <c r="D69" s="31">
        <v>4</v>
      </c>
      <c r="E69" s="32">
        <v>1</v>
      </c>
      <c r="F69" s="101">
        <v>0.33333333333333326</v>
      </c>
      <c r="G69" s="62">
        <v>5.2945518003064482E-7</v>
      </c>
    </row>
    <row r="70" spans="1:7" ht="12.75" x14ac:dyDescent="0.2">
      <c r="A70" s="12"/>
      <c r="B70" s="21" t="s">
        <v>49</v>
      </c>
      <c r="C70" s="38">
        <v>52</v>
      </c>
      <c r="D70" s="31">
        <v>64</v>
      </c>
      <c r="E70" s="32">
        <v>12</v>
      </c>
      <c r="F70" s="101">
        <v>0.23076923076923084</v>
      </c>
      <c r="G70" s="62">
        <v>8.4712828804903171E-6</v>
      </c>
    </row>
    <row r="71" spans="1:7" ht="15" customHeight="1" x14ac:dyDescent="0.2">
      <c r="A71" s="12"/>
      <c r="B71" s="21" t="s">
        <v>200</v>
      </c>
      <c r="C71" s="38">
        <v>37</v>
      </c>
      <c r="D71" s="31">
        <v>113</v>
      </c>
      <c r="E71" s="32">
        <v>76</v>
      </c>
      <c r="F71" s="101">
        <v>2.0540540540540539</v>
      </c>
      <c r="G71" s="62">
        <v>1.4957108835865717E-5</v>
      </c>
    </row>
    <row r="72" spans="1:7" ht="15" customHeight="1" x14ac:dyDescent="0.2">
      <c r="A72" s="12"/>
      <c r="B72" s="20" t="s">
        <v>53</v>
      </c>
      <c r="C72" s="38">
        <v>52</v>
      </c>
      <c r="D72" s="31">
        <v>55</v>
      </c>
      <c r="E72" s="32">
        <v>3</v>
      </c>
      <c r="F72" s="101">
        <v>5.7692307692307709E-2</v>
      </c>
      <c r="G72" s="62">
        <v>7.2800087254213667E-6</v>
      </c>
    </row>
    <row r="73" spans="1:7" ht="12.75" x14ac:dyDescent="0.2">
      <c r="A73" s="12"/>
      <c r="B73" s="21" t="s">
        <v>218</v>
      </c>
      <c r="C73" s="38">
        <v>110</v>
      </c>
      <c r="D73" s="31">
        <v>125</v>
      </c>
      <c r="E73" s="32">
        <v>15</v>
      </c>
      <c r="F73" s="101">
        <v>0.13636363636363646</v>
      </c>
      <c r="G73" s="62">
        <v>1.6545474375957652E-5</v>
      </c>
    </row>
    <row r="74" spans="1:7" ht="15" customHeight="1" x14ac:dyDescent="0.2">
      <c r="A74" s="12"/>
      <c r="B74" s="21" t="s">
        <v>211</v>
      </c>
      <c r="C74" s="38">
        <v>2</v>
      </c>
      <c r="D74" s="31">
        <v>14</v>
      </c>
      <c r="E74" s="32">
        <v>12</v>
      </c>
      <c r="F74" s="101">
        <v>6</v>
      </c>
      <c r="G74" s="62">
        <v>1.853093130107257E-6</v>
      </c>
    </row>
    <row r="75" spans="1:7" s="11" customFormat="1" ht="16.5" customHeight="1" x14ac:dyDescent="0.2">
      <c r="A75" s="12"/>
      <c r="B75" s="21" t="s">
        <v>51</v>
      </c>
      <c r="C75" s="38">
        <v>2</v>
      </c>
      <c r="D75" s="31">
        <v>11</v>
      </c>
      <c r="E75" s="32">
        <v>9</v>
      </c>
      <c r="F75" s="101">
        <v>4.5</v>
      </c>
      <c r="G75" s="62">
        <v>1.4560017450842734E-6</v>
      </c>
    </row>
    <row r="76" spans="1:7" ht="15" customHeight="1" x14ac:dyDescent="0.2">
      <c r="A76" s="12"/>
      <c r="B76" s="21" t="s">
        <v>159</v>
      </c>
      <c r="C76" s="38">
        <v>117</v>
      </c>
      <c r="D76" s="31">
        <v>32</v>
      </c>
      <c r="E76" s="32">
        <v>-85</v>
      </c>
      <c r="F76" s="101">
        <v>-0.72649572649572647</v>
      </c>
      <c r="G76" s="62">
        <v>4.2356414402451586E-6</v>
      </c>
    </row>
    <row r="77" spans="1:7" ht="14.25" customHeight="1" x14ac:dyDescent="0.2">
      <c r="A77" s="12"/>
      <c r="B77" s="21" t="s">
        <v>160</v>
      </c>
      <c r="C77" s="38">
        <v>0</v>
      </c>
      <c r="D77" s="31">
        <v>0</v>
      </c>
      <c r="E77" s="32">
        <v>0</v>
      </c>
      <c r="F77" s="101"/>
      <c r="G77" s="62">
        <v>0</v>
      </c>
    </row>
    <row r="78" spans="1:7" ht="12.75" x14ac:dyDescent="0.2">
      <c r="A78" s="12"/>
      <c r="B78" s="21" t="s">
        <v>161</v>
      </c>
      <c r="C78" s="38">
        <v>2</v>
      </c>
      <c r="D78" s="31">
        <v>2</v>
      </c>
      <c r="E78" s="32">
        <v>0</v>
      </c>
      <c r="F78" s="101">
        <v>0</v>
      </c>
      <c r="G78" s="62">
        <v>2.6472759001532241E-7</v>
      </c>
    </row>
    <row r="79" spans="1:7" ht="12.75" x14ac:dyDescent="0.2">
      <c r="A79" s="12"/>
      <c r="B79" s="21" t="s">
        <v>212</v>
      </c>
      <c r="C79" s="38">
        <v>1</v>
      </c>
      <c r="D79" s="31">
        <v>3</v>
      </c>
      <c r="E79" s="32">
        <v>2</v>
      </c>
      <c r="F79" s="101">
        <v>2</v>
      </c>
      <c r="G79" s="62">
        <v>3.9709138502298367E-7</v>
      </c>
    </row>
    <row r="80" spans="1:7" s="11" customFormat="1" ht="12.75" x14ac:dyDescent="0.2">
      <c r="A80" s="12"/>
      <c r="B80" s="21" t="s">
        <v>220</v>
      </c>
      <c r="C80" s="38">
        <v>1</v>
      </c>
      <c r="D80" s="31">
        <v>0</v>
      </c>
      <c r="E80" s="32">
        <v>-1</v>
      </c>
      <c r="F80" s="101">
        <v>-1</v>
      </c>
      <c r="G80" s="62">
        <v>0</v>
      </c>
    </row>
    <row r="81" spans="1:7" ht="15" customHeight="1" x14ac:dyDescent="0.2">
      <c r="A81" s="12"/>
      <c r="B81" s="21" t="s">
        <v>50</v>
      </c>
      <c r="C81" s="38">
        <v>43</v>
      </c>
      <c r="D81" s="31">
        <v>47</v>
      </c>
      <c r="E81" s="32">
        <v>4</v>
      </c>
      <c r="F81" s="101">
        <v>9.3023255813953432E-2</v>
      </c>
      <c r="G81" s="62">
        <v>6.2210983653600774E-6</v>
      </c>
    </row>
    <row r="82" spans="1:7" ht="15" customHeight="1" x14ac:dyDescent="0.2">
      <c r="A82" s="12"/>
      <c r="B82" s="21" t="s">
        <v>221</v>
      </c>
      <c r="C82" s="38">
        <v>766</v>
      </c>
      <c r="D82" s="31">
        <v>345</v>
      </c>
      <c r="E82" s="32">
        <v>-421</v>
      </c>
      <c r="F82" s="101">
        <v>-0.54960835509138384</v>
      </c>
      <c r="G82" s="62">
        <v>4.5665509277643119E-5</v>
      </c>
    </row>
    <row r="83" spans="1:7" ht="15" customHeight="1" x14ac:dyDescent="0.2">
      <c r="A83" s="12"/>
      <c r="B83" s="21" t="s">
        <v>162</v>
      </c>
      <c r="C83" s="38">
        <v>0</v>
      </c>
      <c r="D83" s="31">
        <v>17</v>
      </c>
      <c r="E83" s="32">
        <v>17</v>
      </c>
      <c r="F83" s="101"/>
      <c r="G83" s="62">
        <v>2.2501845151302405E-6</v>
      </c>
    </row>
    <row r="84" spans="1:7" ht="15" customHeight="1" x14ac:dyDescent="0.2">
      <c r="B84" s="72" t="s">
        <v>54</v>
      </c>
      <c r="C84" s="73">
        <v>244</v>
      </c>
      <c r="D84" s="73">
        <v>291</v>
      </c>
      <c r="E84" s="73">
        <v>47</v>
      </c>
      <c r="F84" s="102">
        <v>0.19262295081967218</v>
      </c>
      <c r="G84" s="103">
        <v>3.8517864347229414E-5</v>
      </c>
    </row>
    <row r="85" spans="1:7" ht="15" customHeight="1" x14ac:dyDescent="0.2">
      <c r="B85" s="21" t="s">
        <v>163</v>
      </c>
      <c r="C85" s="38">
        <v>23</v>
      </c>
      <c r="D85" s="31">
        <v>40</v>
      </c>
      <c r="E85" s="32">
        <v>17</v>
      </c>
      <c r="F85" s="101">
        <v>0.73913043478260865</v>
      </c>
      <c r="G85" s="62">
        <v>5.2945518003064486E-6</v>
      </c>
    </row>
    <row r="86" spans="1:7" ht="15" customHeight="1" x14ac:dyDescent="0.2">
      <c r="B86" s="21" t="s">
        <v>213</v>
      </c>
      <c r="C86" s="38">
        <v>75</v>
      </c>
      <c r="D86" s="31">
        <v>113</v>
      </c>
      <c r="E86" s="32">
        <v>38</v>
      </c>
      <c r="F86" s="101">
        <v>0.5066666666666666</v>
      </c>
      <c r="G86" s="62">
        <v>1.4957108835865717E-5</v>
      </c>
    </row>
    <row r="87" spans="1:7" ht="12" x14ac:dyDescent="0.2">
      <c r="B87" s="21" t="s">
        <v>214</v>
      </c>
      <c r="C87" s="38">
        <v>44</v>
      </c>
      <c r="D87" s="31">
        <v>37</v>
      </c>
      <c r="E87" s="32">
        <v>-7</v>
      </c>
      <c r="F87" s="101">
        <v>-0.15909090909090906</v>
      </c>
      <c r="G87" s="62">
        <v>4.8974604152834649E-6</v>
      </c>
    </row>
    <row r="88" spans="1:7" ht="15" customHeight="1" x14ac:dyDescent="0.2">
      <c r="B88" s="21" t="s">
        <v>55</v>
      </c>
      <c r="C88" s="38">
        <v>9</v>
      </c>
      <c r="D88" s="31">
        <v>24</v>
      </c>
      <c r="E88" s="32">
        <v>15</v>
      </c>
      <c r="F88" s="101">
        <v>1.6666666666666665</v>
      </c>
      <c r="G88" s="62">
        <v>3.1767310801838694E-6</v>
      </c>
    </row>
    <row r="89" spans="1:7" ht="12" x14ac:dyDescent="0.2">
      <c r="B89" s="21" t="s">
        <v>57</v>
      </c>
      <c r="C89" s="38">
        <v>25</v>
      </c>
      <c r="D89" s="31">
        <v>24</v>
      </c>
      <c r="E89" s="32">
        <v>-1</v>
      </c>
      <c r="F89" s="101">
        <v>-4.0000000000000036E-2</v>
      </c>
      <c r="G89" s="62">
        <v>3.1767310801838694E-6</v>
      </c>
    </row>
    <row r="90" spans="1:7" ht="15" customHeight="1" x14ac:dyDescent="0.2">
      <c r="B90" s="21" t="s">
        <v>164</v>
      </c>
      <c r="C90" s="38">
        <v>5</v>
      </c>
      <c r="D90" s="31">
        <v>14</v>
      </c>
      <c r="E90" s="32">
        <v>9</v>
      </c>
      <c r="F90" s="101">
        <v>1.7999999999999998</v>
      </c>
      <c r="G90" s="62">
        <v>1.853093130107257E-6</v>
      </c>
    </row>
    <row r="91" spans="1:7" ht="15" customHeight="1" x14ac:dyDescent="0.2">
      <c r="B91" s="21" t="s">
        <v>56</v>
      </c>
      <c r="C91" s="38">
        <v>63</v>
      </c>
      <c r="D91" s="31">
        <v>39</v>
      </c>
      <c r="E91" s="32">
        <v>-24</v>
      </c>
      <c r="F91" s="101">
        <v>-0.38095238095238093</v>
      </c>
      <c r="G91" s="62">
        <v>5.1621880052987874E-6</v>
      </c>
    </row>
    <row r="92" spans="1:7" ht="15" customHeight="1" x14ac:dyDescent="0.2">
      <c r="A92" s="13"/>
      <c r="B92" s="72" t="s">
        <v>58</v>
      </c>
      <c r="C92" s="73">
        <v>38836</v>
      </c>
      <c r="D92" s="73">
        <v>48839</v>
      </c>
      <c r="E92" s="73">
        <v>10003</v>
      </c>
      <c r="F92" s="102">
        <v>0.25757029560201872</v>
      </c>
      <c r="G92" s="103">
        <v>6.4645153843791662E-3</v>
      </c>
    </row>
    <row r="93" spans="1:7" ht="15" customHeight="1" x14ac:dyDescent="0.2">
      <c r="B93" s="17" t="s">
        <v>59</v>
      </c>
      <c r="C93" s="38">
        <v>4136</v>
      </c>
      <c r="D93" s="31">
        <v>5584</v>
      </c>
      <c r="E93" s="32">
        <v>1448</v>
      </c>
      <c r="F93" s="101">
        <v>0.35009671179883939</v>
      </c>
      <c r="G93" s="62">
        <v>7.3911943132278022E-4</v>
      </c>
    </row>
    <row r="94" spans="1:7" ht="15" customHeight="1" x14ac:dyDescent="0.2">
      <c r="B94" s="17" t="s">
        <v>60</v>
      </c>
      <c r="C94" s="38">
        <v>450</v>
      </c>
      <c r="D94" s="31">
        <v>610</v>
      </c>
      <c r="E94" s="32">
        <v>160</v>
      </c>
      <c r="F94" s="101">
        <v>0.35555555555555562</v>
      </c>
      <c r="G94" s="62">
        <v>8.0741914954673337E-5</v>
      </c>
    </row>
    <row r="95" spans="1:7" ht="15" customHeight="1" x14ac:dyDescent="0.2">
      <c r="B95" s="17" t="s">
        <v>153</v>
      </c>
      <c r="C95" s="38">
        <v>34250</v>
      </c>
      <c r="D95" s="31">
        <v>42645</v>
      </c>
      <c r="E95" s="32">
        <v>8395</v>
      </c>
      <c r="F95" s="101">
        <v>0.24510948905109498</v>
      </c>
      <c r="G95" s="62">
        <v>5.6446540381017126E-3</v>
      </c>
    </row>
    <row r="96" spans="1:7" ht="15" customHeight="1" x14ac:dyDescent="0.2">
      <c r="B96" s="72" t="s">
        <v>61</v>
      </c>
      <c r="C96" s="73">
        <v>2635</v>
      </c>
      <c r="D96" s="73">
        <v>3546</v>
      </c>
      <c r="E96" s="73">
        <v>911</v>
      </c>
      <c r="F96" s="102">
        <v>0.34573055028462996</v>
      </c>
      <c r="G96" s="103">
        <v>4.693620170971667E-4</v>
      </c>
    </row>
    <row r="97" spans="2:7" ht="15" customHeight="1" x14ac:dyDescent="0.2">
      <c r="B97" s="18" t="s">
        <v>62</v>
      </c>
      <c r="C97" s="38">
        <v>448</v>
      </c>
      <c r="D97" s="31">
        <v>667</v>
      </c>
      <c r="E97" s="32">
        <v>219</v>
      </c>
      <c r="F97" s="101">
        <v>0.48883928571428581</v>
      </c>
      <c r="G97" s="62">
        <v>8.8286651270110027E-5</v>
      </c>
    </row>
    <row r="98" spans="2:7" ht="15" customHeight="1" x14ac:dyDescent="0.2">
      <c r="B98" s="18" t="s">
        <v>63</v>
      </c>
      <c r="C98" s="38">
        <v>19</v>
      </c>
      <c r="D98" s="31">
        <v>50</v>
      </c>
      <c r="E98" s="32">
        <v>31</v>
      </c>
      <c r="F98" s="101">
        <v>1.6315789473684212</v>
      </c>
      <c r="G98" s="62">
        <v>6.6181897503830612E-6</v>
      </c>
    </row>
    <row r="99" spans="2:7" ht="15" customHeight="1" x14ac:dyDescent="0.2">
      <c r="B99" s="18" t="s">
        <v>64</v>
      </c>
      <c r="C99" s="38">
        <v>1265</v>
      </c>
      <c r="D99" s="31">
        <v>1586</v>
      </c>
      <c r="E99" s="32">
        <v>321</v>
      </c>
      <c r="F99" s="101">
        <v>0.25375494071146254</v>
      </c>
      <c r="G99" s="62">
        <v>2.099289788821507E-4</v>
      </c>
    </row>
    <row r="100" spans="2:7" ht="15" customHeight="1" x14ac:dyDescent="0.2">
      <c r="B100" s="18" t="s">
        <v>72</v>
      </c>
      <c r="C100" s="38">
        <v>92</v>
      </c>
      <c r="D100" s="31">
        <v>239</v>
      </c>
      <c r="E100" s="32">
        <v>147</v>
      </c>
      <c r="F100" s="101">
        <v>1.597826086956522</v>
      </c>
      <c r="G100" s="62">
        <v>3.1634947006831029E-5</v>
      </c>
    </row>
    <row r="101" spans="2:7" ht="12" x14ac:dyDescent="0.2">
      <c r="B101" s="18" t="s">
        <v>67</v>
      </c>
      <c r="C101" s="38">
        <v>425</v>
      </c>
      <c r="D101" s="31">
        <v>496</v>
      </c>
      <c r="E101" s="32">
        <v>71</v>
      </c>
      <c r="F101" s="101">
        <v>0.1670588235294117</v>
      </c>
      <c r="G101" s="62">
        <v>6.5652442323799957E-5</v>
      </c>
    </row>
    <row r="102" spans="2:7" ht="15" customHeight="1" x14ac:dyDescent="0.2">
      <c r="B102" s="18" t="s">
        <v>65</v>
      </c>
      <c r="C102" s="38">
        <v>137</v>
      </c>
      <c r="D102" s="31">
        <v>151</v>
      </c>
      <c r="E102" s="32">
        <v>14</v>
      </c>
      <c r="F102" s="101">
        <v>0.10218978102189791</v>
      </c>
      <c r="G102" s="62">
        <v>1.9986933046156845E-5</v>
      </c>
    </row>
    <row r="103" spans="2:7" ht="15" customHeight="1" x14ac:dyDescent="0.2">
      <c r="B103" s="21" t="s">
        <v>165</v>
      </c>
      <c r="C103" s="38">
        <v>2</v>
      </c>
      <c r="D103" s="31">
        <v>2</v>
      </c>
      <c r="E103" s="32">
        <v>0</v>
      </c>
      <c r="F103" s="101">
        <v>0</v>
      </c>
      <c r="G103" s="62">
        <v>2.6472759001532241E-7</v>
      </c>
    </row>
    <row r="104" spans="2:7" ht="15" customHeight="1" x14ac:dyDescent="0.2">
      <c r="B104" s="18" t="s">
        <v>70</v>
      </c>
      <c r="C104" s="38">
        <v>5</v>
      </c>
      <c r="D104" s="31">
        <v>4</v>
      </c>
      <c r="E104" s="32">
        <v>-1</v>
      </c>
      <c r="F104" s="101">
        <v>-0.19999999999999996</v>
      </c>
      <c r="G104" s="62">
        <v>5.2945518003064482E-7</v>
      </c>
    </row>
    <row r="105" spans="2:7" ht="15" customHeight="1" x14ac:dyDescent="0.2">
      <c r="B105" s="18" t="s">
        <v>68</v>
      </c>
      <c r="C105" s="38">
        <v>14</v>
      </c>
      <c r="D105" s="31">
        <v>12</v>
      </c>
      <c r="E105" s="32">
        <v>-2</v>
      </c>
      <c r="F105" s="101">
        <v>-0.1428571428571429</v>
      </c>
      <c r="G105" s="62">
        <v>1.5883655400919347E-6</v>
      </c>
    </row>
    <row r="106" spans="2:7" ht="15" customHeight="1" x14ac:dyDescent="0.2">
      <c r="B106" s="18" t="s">
        <v>69</v>
      </c>
      <c r="C106" s="38">
        <v>119</v>
      </c>
      <c r="D106" s="31">
        <v>136</v>
      </c>
      <c r="E106" s="32">
        <v>17</v>
      </c>
      <c r="F106" s="101">
        <v>0.14285714285714279</v>
      </c>
      <c r="G106" s="62">
        <v>1.8001476121041924E-5</v>
      </c>
    </row>
    <row r="107" spans="2:7" ht="16.5" customHeight="1" x14ac:dyDescent="0.2">
      <c r="B107" s="20" t="s">
        <v>203</v>
      </c>
      <c r="C107" s="38">
        <v>10</v>
      </c>
      <c r="D107" s="31">
        <v>22</v>
      </c>
      <c r="E107" s="32">
        <v>12</v>
      </c>
      <c r="F107" s="101">
        <v>1.2000000000000002</v>
      </c>
      <c r="G107" s="62">
        <v>2.9120034901685468E-6</v>
      </c>
    </row>
    <row r="108" spans="2:7" ht="18" customHeight="1" x14ac:dyDescent="0.2">
      <c r="B108" s="18" t="s">
        <v>71</v>
      </c>
      <c r="C108" s="38">
        <v>37</v>
      </c>
      <c r="D108" s="31">
        <v>56</v>
      </c>
      <c r="E108" s="32">
        <v>19</v>
      </c>
      <c r="F108" s="101">
        <v>0.5135135135135136</v>
      </c>
      <c r="G108" s="62">
        <v>7.4123725204290279E-6</v>
      </c>
    </row>
    <row r="109" spans="2:7" ht="15" customHeight="1" x14ac:dyDescent="0.2">
      <c r="B109" s="18" t="s">
        <v>66</v>
      </c>
      <c r="C109" s="38">
        <v>62</v>
      </c>
      <c r="D109" s="31">
        <v>125</v>
      </c>
      <c r="E109" s="32">
        <v>63</v>
      </c>
      <c r="F109" s="101">
        <v>1.0161290322580645</v>
      </c>
      <c r="G109" s="62">
        <v>1.6545474375957652E-5</v>
      </c>
    </row>
    <row r="110" spans="2:7" ht="26.25" customHeight="1" x14ac:dyDescent="0.2">
      <c r="B110" s="70" t="s">
        <v>73</v>
      </c>
      <c r="C110" s="71">
        <v>239970</v>
      </c>
      <c r="D110" s="71">
        <v>464605</v>
      </c>
      <c r="E110" s="71">
        <v>224635</v>
      </c>
      <c r="F110" s="104">
        <v>0.93609617868900274</v>
      </c>
      <c r="G110" s="105">
        <v>6.1496880979534436E-2</v>
      </c>
    </row>
    <row r="111" spans="2:7" ht="21.75" customHeight="1" x14ac:dyDescent="0.2">
      <c r="B111" s="72" t="s">
        <v>196</v>
      </c>
      <c r="C111" s="73">
        <v>24033</v>
      </c>
      <c r="D111" s="73">
        <v>35417</v>
      </c>
      <c r="E111" s="73">
        <v>11384</v>
      </c>
      <c r="F111" s="102">
        <v>0.47368202055507003</v>
      </c>
      <c r="G111" s="103">
        <v>4.6879285277863373E-3</v>
      </c>
    </row>
    <row r="112" spans="2:7" ht="12" x14ac:dyDescent="0.2">
      <c r="B112" s="18" t="s">
        <v>87</v>
      </c>
      <c r="C112" s="38">
        <v>14075</v>
      </c>
      <c r="D112" s="31">
        <v>21672</v>
      </c>
      <c r="E112" s="32">
        <v>7597</v>
      </c>
      <c r="F112" s="101">
        <v>0.53975133214920068</v>
      </c>
      <c r="G112" s="62">
        <v>2.868588165406034E-3</v>
      </c>
    </row>
    <row r="113" spans="2:7" ht="15" customHeight="1" x14ac:dyDescent="0.2">
      <c r="B113" s="22" t="s">
        <v>264</v>
      </c>
      <c r="C113" s="38">
        <v>120</v>
      </c>
      <c r="D113" s="31">
        <v>66</v>
      </c>
      <c r="E113" s="32">
        <v>-54</v>
      </c>
      <c r="F113" s="101">
        <v>-0.44999999999999996</v>
      </c>
      <c r="G113" s="62">
        <v>8.7360104705056397E-6</v>
      </c>
    </row>
    <row r="114" spans="2:7" ht="12" x14ac:dyDescent="0.2">
      <c r="B114" s="22" t="s">
        <v>78</v>
      </c>
      <c r="C114" s="38">
        <v>5565</v>
      </c>
      <c r="D114" s="31">
        <v>6296</v>
      </c>
      <c r="E114" s="32">
        <v>731</v>
      </c>
      <c r="F114" s="101">
        <v>0.13135669362084457</v>
      </c>
      <c r="G114" s="62">
        <v>8.3336245336823502E-4</v>
      </c>
    </row>
    <row r="115" spans="2:7" s="74" customFormat="1" ht="12" x14ac:dyDescent="0.2">
      <c r="B115" s="22" t="s">
        <v>82</v>
      </c>
      <c r="C115" s="38">
        <v>147</v>
      </c>
      <c r="D115" s="31">
        <v>159</v>
      </c>
      <c r="E115" s="32">
        <v>12</v>
      </c>
      <c r="F115" s="101">
        <v>8.163265306122458E-2</v>
      </c>
      <c r="G115" s="62">
        <v>2.1045843406218135E-5</v>
      </c>
    </row>
    <row r="116" spans="2:7" ht="15" customHeight="1" x14ac:dyDescent="0.2">
      <c r="B116" s="19" t="s">
        <v>259</v>
      </c>
      <c r="C116" s="38">
        <v>20</v>
      </c>
      <c r="D116" s="31">
        <v>6</v>
      </c>
      <c r="E116" s="32">
        <v>-14</v>
      </c>
      <c r="F116" s="101">
        <v>-0.7</v>
      </c>
      <c r="G116" s="62">
        <v>7.9418277004596734E-7</v>
      </c>
    </row>
    <row r="117" spans="2:7" ht="12" x14ac:dyDescent="0.2">
      <c r="B117" s="19" t="s">
        <v>166</v>
      </c>
      <c r="C117" s="38">
        <v>3782</v>
      </c>
      <c r="D117" s="31">
        <v>7066</v>
      </c>
      <c r="E117" s="32">
        <v>3284</v>
      </c>
      <c r="F117" s="101">
        <v>0.86832363828662085</v>
      </c>
      <c r="G117" s="62">
        <v>9.3528257552413416E-4</v>
      </c>
    </row>
    <row r="118" spans="2:7" ht="15" customHeight="1" x14ac:dyDescent="0.2">
      <c r="B118" s="19" t="s">
        <v>167</v>
      </c>
      <c r="C118" s="38">
        <v>324</v>
      </c>
      <c r="D118" s="31">
        <v>152</v>
      </c>
      <c r="E118" s="32">
        <v>-172</v>
      </c>
      <c r="F118" s="101">
        <v>-0.53086419753086422</v>
      </c>
      <c r="G118" s="62">
        <v>2.0119296841164504E-5</v>
      </c>
    </row>
    <row r="119" spans="2:7" ht="15" customHeight="1" x14ac:dyDescent="0.2">
      <c r="B119" s="72" t="s">
        <v>197</v>
      </c>
      <c r="C119" s="73">
        <v>3485</v>
      </c>
      <c r="D119" s="73">
        <v>5678</v>
      </c>
      <c r="E119" s="73">
        <v>2193</v>
      </c>
      <c r="F119" s="102">
        <v>0.62926829268292672</v>
      </c>
      <c r="G119" s="103">
        <v>7.5156162805350036E-4</v>
      </c>
    </row>
    <row r="120" spans="2:7" ht="12" x14ac:dyDescent="0.2">
      <c r="B120" s="19" t="s">
        <v>157</v>
      </c>
      <c r="C120" s="38">
        <v>5</v>
      </c>
      <c r="D120" s="31">
        <v>3</v>
      </c>
      <c r="E120" s="32">
        <v>-2</v>
      </c>
      <c r="F120" s="101">
        <v>-0.4</v>
      </c>
      <c r="G120" s="62">
        <v>3.9709138502298367E-7</v>
      </c>
    </row>
    <row r="121" spans="2:7" ht="15" customHeight="1" x14ac:dyDescent="0.2">
      <c r="B121" s="19" t="s">
        <v>74</v>
      </c>
      <c r="C121" s="38">
        <v>2732</v>
      </c>
      <c r="D121" s="31">
        <v>4611</v>
      </c>
      <c r="E121" s="32">
        <v>1879</v>
      </c>
      <c r="F121" s="101">
        <v>0.6877745241581259</v>
      </c>
      <c r="G121" s="62">
        <v>6.1032945878032585E-4</v>
      </c>
    </row>
    <row r="122" spans="2:7" ht="15" customHeight="1" x14ac:dyDescent="0.2">
      <c r="B122" s="19" t="s">
        <v>86</v>
      </c>
      <c r="C122" s="38">
        <v>5</v>
      </c>
      <c r="D122" s="31">
        <v>27</v>
      </c>
      <c r="E122" s="32">
        <v>22</v>
      </c>
      <c r="F122" s="101">
        <v>4.4000000000000004</v>
      </c>
      <c r="G122" s="62">
        <v>3.5738224652068527E-6</v>
      </c>
    </row>
    <row r="123" spans="2:7" ht="15" customHeight="1" x14ac:dyDescent="0.2">
      <c r="B123" s="19" t="s">
        <v>168</v>
      </c>
      <c r="C123" s="38">
        <v>0</v>
      </c>
      <c r="D123" s="31">
        <v>17</v>
      </c>
      <c r="E123" s="32">
        <v>17</v>
      </c>
      <c r="F123" s="101"/>
      <c r="G123" s="62">
        <v>2.2501845151302405E-6</v>
      </c>
    </row>
    <row r="124" spans="2:7" ht="15" customHeight="1" x14ac:dyDescent="0.2">
      <c r="B124" s="19" t="s">
        <v>169</v>
      </c>
      <c r="C124" s="38">
        <v>3</v>
      </c>
      <c r="D124" s="31">
        <v>0</v>
      </c>
      <c r="E124" s="32">
        <v>-3</v>
      </c>
      <c r="F124" s="101">
        <v>-1</v>
      </c>
      <c r="G124" s="62">
        <v>0</v>
      </c>
    </row>
    <row r="125" spans="2:7" ht="15" customHeight="1" x14ac:dyDescent="0.2">
      <c r="B125" s="19" t="s">
        <v>215</v>
      </c>
      <c r="C125" s="38">
        <v>0</v>
      </c>
      <c r="D125" s="31">
        <v>0</v>
      </c>
      <c r="E125" s="32">
        <v>0</v>
      </c>
      <c r="F125" s="101"/>
      <c r="G125" s="62">
        <v>0</v>
      </c>
    </row>
    <row r="126" spans="2:7" ht="15" customHeight="1" x14ac:dyDescent="0.2">
      <c r="B126" s="19" t="s">
        <v>76</v>
      </c>
      <c r="C126" s="38">
        <v>707</v>
      </c>
      <c r="D126" s="31">
        <v>960</v>
      </c>
      <c r="E126" s="32">
        <v>253</v>
      </c>
      <c r="F126" s="101">
        <v>0.35785007072135788</v>
      </c>
      <c r="G126" s="62">
        <v>1.2706924320735478E-4</v>
      </c>
    </row>
    <row r="127" spans="2:7" ht="15" customHeight="1" x14ac:dyDescent="0.2">
      <c r="B127" s="19" t="s">
        <v>216</v>
      </c>
      <c r="C127" s="38">
        <v>0</v>
      </c>
      <c r="D127" s="31">
        <v>3</v>
      </c>
      <c r="E127" s="32">
        <v>3</v>
      </c>
      <c r="F127" s="101"/>
      <c r="G127" s="62">
        <v>3.9709138502298367E-7</v>
      </c>
    </row>
    <row r="128" spans="2:7" ht="15" customHeight="1" x14ac:dyDescent="0.2">
      <c r="B128" s="19" t="s">
        <v>170</v>
      </c>
      <c r="C128" s="38">
        <v>1</v>
      </c>
      <c r="D128" s="31">
        <v>4</v>
      </c>
      <c r="E128" s="32">
        <v>3</v>
      </c>
      <c r="F128" s="101">
        <v>3</v>
      </c>
      <c r="G128" s="62">
        <v>5.2945518003064482E-7</v>
      </c>
    </row>
    <row r="129" spans="1:7" s="11" customFormat="1" ht="15" customHeight="1" x14ac:dyDescent="0.2">
      <c r="B129" s="19" t="s">
        <v>75</v>
      </c>
      <c r="C129" s="38">
        <v>11</v>
      </c>
      <c r="D129" s="31">
        <v>17</v>
      </c>
      <c r="E129" s="32">
        <v>6</v>
      </c>
      <c r="F129" s="101">
        <v>0.54545454545454541</v>
      </c>
      <c r="G129" s="62">
        <v>2.2501845151302405E-6</v>
      </c>
    </row>
    <row r="130" spans="1:7" s="11" customFormat="1" ht="15" customHeight="1" x14ac:dyDescent="0.2">
      <c r="B130" s="19" t="s">
        <v>171</v>
      </c>
      <c r="C130" s="38">
        <v>9</v>
      </c>
      <c r="D130" s="31">
        <v>5</v>
      </c>
      <c r="E130" s="32">
        <v>-4</v>
      </c>
      <c r="F130" s="101">
        <v>-0.44444444444444442</v>
      </c>
      <c r="G130" s="62">
        <v>6.6181897503830608E-7</v>
      </c>
    </row>
    <row r="131" spans="1:7" s="11" customFormat="1" ht="15" customHeight="1" x14ac:dyDescent="0.2">
      <c r="B131" s="19" t="s">
        <v>85</v>
      </c>
      <c r="C131" s="38">
        <v>10</v>
      </c>
      <c r="D131" s="31">
        <v>16</v>
      </c>
      <c r="E131" s="32">
        <v>6</v>
      </c>
      <c r="F131" s="101">
        <v>0.60000000000000009</v>
      </c>
      <c r="G131" s="62">
        <v>2.1178207201225793E-6</v>
      </c>
    </row>
    <row r="132" spans="1:7" s="11" customFormat="1" ht="15" customHeight="1" x14ac:dyDescent="0.2">
      <c r="B132" s="19" t="s">
        <v>172</v>
      </c>
      <c r="C132" s="38">
        <v>1</v>
      </c>
      <c r="D132" s="31">
        <v>13</v>
      </c>
      <c r="E132" s="32">
        <v>12</v>
      </c>
      <c r="F132" s="101">
        <v>12</v>
      </c>
      <c r="G132" s="62">
        <v>1.7207293350995957E-6</v>
      </c>
    </row>
    <row r="133" spans="1:7" s="11" customFormat="1" ht="15" customHeight="1" x14ac:dyDescent="0.2">
      <c r="B133" s="19" t="s">
        <v>173</v>
      </c>
      <c r="C133" s="38">
        <v>1</v>
      </c>
      <c r="D133" s="31">
        <v>2</v>
      </c>
      <c r="E133" s="32">
        <v>1</v>
      </c>
      <c r="F133" s="101">
        <v>1</v>
      </c>
      <c r="G133" s="62">
        <v>2.6472759001532241E-7</v>
      </c>
    </row>
    <row r="134" spans="1:7" s="11" customFormat="1" ht="15" customHeight="1" x14ac:dyDescent="0.2">
      <c r="B134" s="19" t="s">
        <v>174</v>
      </c>
      <c r="C134" s="38">
        <v>0</v>
      </c>
      <c r="D134" s="31">
        <v>0</v>
      </c>
      <c r="E134" s="32">
        <v>0</v>
      </c>
      <c r="F134" s="101"/>
      <c r="G134" s="62">
        <v>0</v>
      </c>
    </row>
    <row r="135" spans="1:7" ht="15" customHeight="1" x14ac:dyDescent="0.2">
      <c r="B135" s="72" t="s">
        <v>208</v>
      </c>
      <c r="C135" s="73">
        <v>191538</v>
      </c>
      <c r="D135" s="73">
        <v>396540</v>
      </c>
      <c r="E135" s="73">
        <v>205002</v>
      </c>
      <c r="F135" s="102">
        <v>1.0702941452870971</v>
      </c>
      <c r="G135" s="103">
        <v>5.2487539272337978E-2</v>
      </c>
    </row>
    <row r="136" spans="1:7" ht="15" customHeight="1" x14ac:dyDescent="0.2">
      <c r="A136" s="12"/>
      <c r="B136" s="18" t="s">
        <v>103</v>
      </c>
      <c r="C136" s="38">
        <v>337</v>
      </c>
      <c r="D136" s="31">
        <v>621</v>
      </c>
      <c r="E136" s="32">
        <v>284</v>
      </c>
      <c r="F136" s="101">
        <v>0.84272997032640951</v>
      </c>
      <c r="G136" s="62">
        <v>8.2197916699757619E-5</v>
      </c>
    </row>
    <row r="137" spans="1:7" ht="15" customHeight="1" x14ac:dyDescent="0.2">
      <c r="A137" s="12"/>
      <c r="B137" s="18" t="s">
        <v>104</v>
      </c>
      <c r="C137" s="38">
        <v>400</v>
      </c>
      <c r="D137" s="31">
        <v>1516</v>
      </c>
      <c r="E137" s="32">
        <v>1116</v>
      </c>
      <c r="F137" s="101">
        <v>2.79</v>
      </c>
      <c r="G137" s="62">
        <v>2.0066351323161439E-4</v>
      </c>
    </row>
    <row r="138" spans="1:7" s="11" customFormat="1" ht="15" customHeight="1" x14ac:dyDescent="0.2">
      <c r="A138" s="12"/>
      <c r="B138" s="18" t="s">
        <v>266</v>
      </c>
      <c r="C138" s="38">
        <v>7</v>
      </c>
      <c r="D138" s="31">
        <v>21</v>
      </c>
      <c r="E138" s="32">
        <v>14</v>
      </c>
      <c r="F138" s="101">
        <v>2</v>
      </c>
      <c r="G138" s="62">
        <v>2.7796396951608856E-6</v>
      </c>
    </row>
    <row r="139" spans="1:7" ht="15" customHeight="1" x14ac:dyDescent="0.2">
      <c r="A139" s="12"/>
      <c r="B139" s="18" t="s">
        <v>105</v>
      </c>
      <c r="C139" s="38">
        <v>36410</v>
      </c>
      <c r="D139" s="31">
        <v>59732</v>
      </c>
      <c r="E139" s="32">
        <v>23322</v>
      </c>
      <c r="F139" s="101">
        <v>0.64053831365009617</v>
      </c>
      <c r="G139" s="62">
        <v>7.906354203397619E-3</v>
      </c>
    </row>
    <row r="140" spans="1:7" s="74" customFormat="1" ht="15" customHeight="1" x14ac:dyDescent="0.2">
      <c r="A140" s="12"/>
      <c r="B140" s="18" t="s">
        <v>106</v>
      </c>
      <c r="C140" s="38">
        <v>147937</v>
      </c>
      <c r="D140" s="31">
        <v>322938</v>
      </c>
      <c r="E140" s="32">
        <v>175001</v>
      </c>
      <c r="F140" s="101">
        <v>1.1829427391389578</v>
      </c>
      <c r="G140" s="62">
        <v>4.2745299232184099E-2</v>
      </c>
    </row>
    <row r="141" spans="1:7" ht="12.75" x14ac:dyDescent="0.2">
      <c r="A141" s="12"/>
      <c r="B141" s="18" t="s">
        <v>175</v>
      </c>
      <c r="C141" s="38">
        <v>25</v>
      </c>
      <c r="D141" s="31">
        <v>34</v>
      </c>
      <c r="E141" s="32">
        <v>9</v>
      </c>
      <c r="F141" s="101">
        <v>0.3600000000000001</v>
      </c>
      <c r="G141" s="62">
        <v>4.5003690302604811E-6</v>
      </c>
    </row>
    <row r="142" spans="1:7" ht="12.75" x14ac:dyDescent="0.2">
      <c r="A142" s="12"/>
      <c r="B142" s="21" t="s">
        <v>107</v>
      </c>
      <c r="C142" s="38">
        <v>398</v>
      </c>
      <c r="D142" s="31">
        <v>579</v>
      </c>
      <c r="E142" s="32">
        <v>181</v>
      </c>
      <c r="F142" s="101">
        <v>0.45477386934673358</v>
      </c>
      <c r="G142" s="62">
        <v>7.663863730943585E-5</v>
      </c>
    </row>
    <row r="143" spans="1:7" ht="15" customHeight="1" x14ac:dyDescent="0.2">
      <c r="A143" s="12"/>
      <c r="B143" s="18" t="s">
        <v>108</v>
      </c>
      <c r="C143" s="38">
        <v>4511</v>
      </c>
      <c r="D143" s="31">
        <v>9151</v>
      </c>
      <c r="E143" s="32">
        <v>4640</v>
      </c>
      <c r="F143" s="101">
        <v>1.0285967634670805</v>
      </c>
      <c r="G143" s="62">
        <v>1.2112610881151078E-3</v>
      </c>
    </row>
    <row r="144" spans="1:7" ht="15" customHeight="1" x14ac:dyDescent="0.2">
      <c r="A144" s="12"/>
      <c r="B144" s="18" t="s">
        <v>109</v>
      </c>
      <c r="C144" s="38">
        <v>1513</v>
      </c>
      <c r="D144" s="31">
        <v>1948</v>
      </c>
      <c r="E144" s="32">
        <v>435</v>
      </c>
      <c r="F144" s="101">
        <v>0.28750826173165889</v>
      </c>
      <c r="G144" s="62">
        <v>2.5784467267492403E-4</v>
      </c>
    </row>
    <row r="145" spans="1:7" ht="15" customHeight="1" x14ac:dyDescent="0.2">
      <c r="A145" s="12"/>
      <c r="B145" s="72" t="s">
        <v>209</v>
      </c>
      <c r="C145" s="73">
        <v>20914</v>
      </c>
      <c r="D145" s="73">
        <v>26970</v>
      </c>
      <c r="E145" s="73">
        <v>6056</v>
      </c>
      <c r="F145" s="102">
        <v>0.28956679736061974</v>
      </c>
      <c r="G145" s="103">
        <v>3.5698515513566229E-3</v>
      </c>
    </row>
    <row r="146" spans="1:7" ht="15" customHeight="1" x14ac:dyDescent="0.2">
      <c r="B146" s="21" t="s">
        <v>260</v>
      </c>
      <c r="C146" s="38">
        <v>0</v>
      </c>
      <c r="D146" s="31">
        <v>0</v>
      </c>
      <c r="E146" s="32">
        <v>0</v>
      </c>
      <c r="F146" s="101"/>
      <c r="G146" s="62">
        <v>0</v>
      </c>
    </row>
    <row r="147" spans="1:7" ht="12" x14ac:dyDescent="0.2">
      <c r="B147" s="21" t="s">
        <v>265</v>
      </c>
      <c r="C147" s="38">
        <v>21</v>
      </c>
      <c r="D147" s="31">
        <v>26</v>
      </c>
      <c r="E147" s="32">
        <v>5</v>
      </c>
      <c r="F147" s="101">
        <v>0.23809523809523814</v>
      </c>
      <c r="G147" s="62">
        <v>3.4414586701991914E-6</v>
      </c>
    </row>
    <row r="148" spans="1:7" ht="15" customHeight="1" x14ac:dyDescent="0.2">
      <c r="B148" s="21" t="s">
        <v>79</v>
      </c>
      <c r="C148" s="38">
        <v>883</v>
      </c>
      <c r="D148" s="31">
        <v>1278</v>
      </c>
      <c r="E148" s="32">
        <v>395</v>
      </c>
      <c r="F148" s="101">
        <v>0.44733861834654576</v>
      </c>
      <c r="G148" s="62">
        <v>1.6916093001979104E-4</v>
      </c>
    </row>
    <row r="149" spans="1:7" s="74" customFormat="1" ht="15" customHeight="1" x14ac:dyDescent="0.2">
      <c r="B149" s="21" t="s">
        <v>273</v>
      </c>
      <c r="C149" s="38">
        <v>2</v>
      </c>
      <c r="D149" s="31">
        <v>9</v>
      </c>
      <c r="E149" s="32">
        <v>7</v>
      </c>
      <c r="F149" s="101">
        <v>3.5</v>
      </c>
      <c r="G149" s="62">
        <v>1.1912741550689509E-6</v>
      </c>
    </row>
    <row r="150" spans="1:7" ht="12" x14ac:dyDescent="0.2">
      <c r="B150" s="21" t="s">
        <v>80</v>
      </c>
      <c r="C150" s="38">
        <v>921</v>
      </c>
      <c r="D150" s="31">
        <v>1434</v>
      </c>
      <c r="E150" s="32">
        <v>513</v>
      </c>
      <c r="F150" s="101">
        <v>0.55700325732899025</v>
      </c>
      <c r="G150" s="62">
        <v>1.8980968204098617E-4</v>
      </c>
    </row>
    <row r="151" spans="1:7" ht="12" x14ac:dyDescent="0.2">
      <c r="B151" s="21" t="s">
        <v>81</v>
      </c>
      <c r="C151" s="38">
        <v>376</v>
      </c>
      <c r="D151" s="31">
        <v>301</v>
      </c>
      <c r="E151" s="32">
        <v>-75</v>
      </c>
      <c r="F151" s="101">
        <v>-0.19946808510638303</v>
      </c>
      <c r="G151" s="62">
        <v>3.9841502297306023E-5</v>
      </c>
    </row>
    <row r="152" spans="1:7" s="74" customFormat="1" ht="12" x14ac:dyDescent="0.2">
      <c r="B152" s="21" t="s">
        <v>195</v>
      </c>
      <c r="C152" s="38">
        <v>16882</v>
      </c>
      <c r="D152" s="31">
        <v>20500</v>
      </c>
      <c r="E152" s="32">
        <v>3618</v>
      </c>
      <c r="F152" s="101">
        <v>0.21431110058049985</v>
      </c>
      <c r="G152" s="62">
        <v>2.7134577976570548E-3</v>
      </c>
    </row>
    <row r="153" spans="1:7" s="74" customFormat="1" ht="12" x14ac:dyDescent="0.2">
      <c r="B153" s="21" t="s">
        <v>83</v>
      </c>
      <c r="C153" s="38">
        <v>472</v>
      </c>
      <c r="D153" s="31">
        <v>974</v>
      </c>
      <c r="E153" s="32">
        <v>502</v>
      </c>
      <c r="F153" s="101">
        <v>1.0635593220338984</v>
      </c>
      <c r="G153" s="62">
        <v>1.2892233633746201E-4</v>
      </c>
    </row>
    <row r="154" spans="1:7" ht="15" customHeight="1" x14ac:dyDescent="0.2">
      <c r="B154" s="21" t="s">
        <v>84</v>
      </c>
      <c r="C154" s="38">
        <v>1172</v>
      </c>
      <c r="D154" s="31">
        <v>2193</v>
      </c>
      <c r="E154" s="32">
        <v>1021</v>
      </c>
      <c r="F154" s="101">
        <v>0.87116040955631391</v>
      </c>
      <c r="G154" s="62">
        <v>2.9027380245180104E-4</v>
      </c>
    </row>
    <row r="155" spans="1:7" ht="15" customHeight="1" x14ac:dyDescent="0.2">
      <c r="B155" s="21" t="s">
        <v>77</v>
      </c>
      <c r="C155" s="38">
        <v>185</v>
      </c>
      <c r="D155" s="31">
        <v>255</v>
      </c>
      <c r="E155" s="32">
        <v>70</v>
      </c>
      <c r="F155" s="101">
        <v>0.37837837837837829</v>
      </c>
      <c r="G155" s="62">
        <v>3.3752767726953609E-5</v>
      </c>
    </row>
    <row r="156" spans="1:7" ht="15" customHeight="1" x14ac:dyDescent="0.2">
      <c r="B156" s="70" t="s">
        <v>88</v>
      </c>
      <c r="C156" s="71">
        <v>88326</v>
      </c>
      <c r="D156" s="71">
        <v>162835</v>
      </c>
      <c r="E156" s="71">
        <v>74509</v>
      </c>
      <c r="F156" s="104">
        <v>0.84356814527998547</v>
      </c>
      <c r="G156" s="105">
        <v>2.1553458560072514E-2</v>
      </c>
    </row>
    <row r="157" spans="1:7" ht="15" customHeight="1" x14ac:dyDescent="0.2">
      <c r="B157" s="18" t="s">
        <v>90</v>
      </c>
      <c r="C157" s="38">
        <v>2457</v>
      </c>
      <c r="D157" s="31">
        <v>4340</v>
      </c>
      <c r="E157" s="32">
        <v>1883</v>
      </c>
      <c r="F157" s="101">
        <v>0.76638176638176647</v>
      </c>
      <c r="G157" s="62">
        <v>5.7445887033324972E-4</v>
      </c>
    </row>
    <row r="158" spans="1:7" ht="15" customHeight="1" x14ac:dyDescent="0.2">
      <c r="B158" s="18" t="s">
        <v>91</v>
      </c>
      <c r="C158" s="38">
        <v>6333</v>
      </c>
      <c r="D158" s="31">
        <v>9557</v>
      </c>
      <c r="E158" s="32">
        <v>3224</v>
      </c>
      <c r="F158" s="101">
        <v>0.50907942523290695</v>
      </c>
      <c r="G158" s="62">
        <v>1.2650007888882183E-3</v>
      </c>
    </row>
    <row r="159" spans="1:7" ht="15" customHeight="1" x14ac:dyDescent="0.2">
      <c r="B159" s="23" t="s">
        <v>92</v>
      </c>
      <c r="C159" s="38">
        <v>4486</v>
      </c>
      <c r="D159" s="31">
        <v>4613</v>
      </c>
      <c r="E159" s="32">
        <v>127</v>
      </c>
      <c r="F159" s="101">
        <v>2.8310298707088677E-2</v>
      </c>
      <c r="G159" s="62">
        <v>6.1059418637034115E-4</v>
      </c>
    </row>
    <row r="160" spans="1:7" ht="15" customHeight="1" x14ac:dyDescent="0.2">
      <c r="B160" s="24" t="s">
        <v>94</v>
      </c>
      <c r="C160" s="38">
        <v>3535</v>
      </c>
      <c r="D160" s="31">
        <v>14710</v>
      </c>
      <c r="E160" s="32">
        <v>11175</v>
      </c>
      <c r="F160" s="101">
        <v>3.1612446958981613</v>
      </c>
      <c r="G160" s="62">
        <v>1.9470714245626965E-3</v>
      </c>
    </row>
    <row r="161" spans="2:7" ht="15" customHeight="1" x14ac:dyDescent="0.2">
      <c r="B161" s="24" t="s">
        <v>102</v>
      </c>
      <c r="C161" s="38">
        <v>5208</v>
      </c>
      <c r="D161" s="31">
        <v>13244</v>
      </c>
      <c r="E161" s="32">
        <v>8036</v>
      </c>
      <c r="F161" s="101">
        <v>1.543010752688172</v>
      </c>
      <c r="G161" s="62">
        <v>1.7530261010814652E-3</v>
      </c>
    </row>
    <row r="162" spans="2:7" ht="15" customHeight="1" x14ac:dyDescent="0.2">
      <c r="B162" s="24" t="s">
        <v>96</v>
      </c>
      <c r="C162" s="38">
        <v>2745</v>
      </c>
      <c r="D162" s="31">
        <v>10988</v>
      </c>
      <c r="E162" s="32">
        <v>8243</v>
      </c>
      <c r="F162" s="101">
        <v>3.0029143897996358</v>
      </c>
      <c r="G162" s="62">
        <v>1.4544133795441813E-3</v>
      </c>
    </row>
    <row r="163" spans="2:7" ht="15" customHeight="1" x14ac:dyDescent="0.2">
      <c r="B163" s="17" t="s">
        <v>97</v>
      </c>
      <c r="C163" s="38">
        <v>39</v>
      </c>
      <c r="D163" s="31">
        <v>95</v>
      </c>
      <c r="E163" s="32">
        <v>56</v>
      </c>
      <c r="F163" s="101">
        <v>1.4358974358974357</v>
      </c>
      <c r="G163" s="62">
        <v>1.2574560525727816E-5</v>
      </c>
    </row>
    <row r="164" spans="2:7" ht="12" x14ac:dyDescent="0.2">
      <c r="B164" s="17" t="s">
        <v>98</v>
      </c>
      <c r="C164" s="38">
        <v>11885</v>
      </c>
      <c r="D164" s="31">
        <v>13511</v>
      </c>
      <c r="E164" s="32">
        <v>1626</v>
      </c>
      <c r="F164" s="101">
        <v>0.13681110643668482</v>
      </c>
      <c r="G164" s="62">
        <v>1.7883672343485108E-3</v>
      </c>
    </row>
    <row r="165" spans="2:7" ht="15" customHeight="1" x14ac:dyDescent="0.2">
      <c r="B165" s="17" t="s">
        <v>99</v>
      </c>
      <c r="C165" s="38">
        <v>2323</v>
      </c>
      <c r="D165" s="31">
        <v>3222</v>
      </c>
      <c r="E165" s="32">
        <v>899</v>
      </c>
      <c r="F165" s="101">
        <v>0.38699956952216952</v>
      </c>
      <c r="G165" s="62">
        <v>4.2647614751468446E-4</v>
      </c>
    </row>
    <row r="166" spans="2:7" ht="15" customHeight="1" x14ac:dyDescent="0.2">
      <c r="B166" s="17" t="s">
        <v>95</v>
      </c>
      <c r="C166" s="38">
        <v>1412</v>
      </c>
      <c r="D166" s="31">
        <v>2512</v>
      </c>
      <c r="E166" s="32">
        <v>1100</v>
      </c>
      <c r="F166" s="101">
        <v>0.77903682719546752</v>
      </c>
      <c r="G166" s="62">
        <v>3.32497853059245E-4</v>
      </c>
    </row>
    <row r="167" spans="2:7" ht="15" customHeight="1" x14ac:dyDescent="0.2">
      <c r="B167" s="18" t="s">
        <v>100</v>
      </c>
      <c r="C167" s="38">
        <v>21257</v>
      </c>
      <c r="D167" s="31">
        <v>56247</v>
      </c>
      <c r="E167" s="32">
        <v>34990</v>
      </c>
      <c r="F167" s="101">
        <v>1.6460460083737121</v>
      </c>
      <c r="G167" s="62">
        <v>7.4450663777959206E-3</v>
      </c>
    </row>
    <row r="168" spans="2:7" ht="15" customHeight="1" x14ac:dyDescent="0.2">
      <c r="B168" s="17" t="s">
        <v>101</v>
      </c>
      <c r="C168" s="38">
        <v>5943</v>
      </c>
      <c r="D168" s="31">
        <v>10702</v>
      </c>
      <c r="E168" s="32">
        <v>4759</v>
      </c>
      <c r="F168" s="101">
        <v>0.80077401985529195</v>
      </c>
      <c r="G168" s="62">
        <v>1.4165573341719904E-3</v>
      </c>
    </row>
    <row r="169" spans="2:7" ht="12" x14ac:dyDescent="0.2">
      <c r="B169" s="18" t="s">
        <v>89</v>
      </c>
      <c r="C169" s="38">
        <v>18706</v>
      </c>
      <c r="D169" s="31">
        <v>15960</v>
      </c>
      <c r="E169" s="32">
        <v>-2746</v>
      </c>
      <c r="F169" s="101">
        <v>-0.14679781888164223</v>
      </c>
      <c r="G169" s="62">
        <v>2.1125261683222732E-3</v>
      </c>
    </row>
    <row r="170" spans="2:7" ht="15" customHeight="1" x14ac:dyDescent="0.2">
      <c r="B170" s="17" t="s">
        <v>93</v>
      </c>
      <c r="C170" s="38">
        <v>1997</v>
      </c>
      <c r="D170" s="31">
        <v>3134</v>
      </c>
      <c r="E170" s="32">
        <v>1137</v>
      </c>
      <c r="F170" s="101">
        <v>0.5693540310465699</v>
      </c>
      <c r="G170" s="62">
        <v>4.1482813355401025E-4</v>
      </c>
    </row>
    <row r="171" spans="2:7" ht="15" customHeight="1" x14ac:dyDescent="0.2">
      <c r="B171" s="70" t="s">
        <v>110</v>
      </c>
      <c r="C171" s="71">
        <v>6633</v>
      </c>
      <c r="D171" s="71">
        <v>9404</v>
      </c>
      <c r="E171" s="71">
        <v>2771</v>
      </c>
      <c r="F171" s="104">
        <v>0.41775968641640282</v>
      </c>
      <c r="G171" s="105">
        <v>1.244749128252046E-3</v>
      </c>
    </row>
    <row r="172" spans="2:7" ht="15" customHeight="1" x14ac:dyDescent="0.2">
      <c r="B172" s="72" t="s">
        <v>111</v>
      </c>
      <c r="C172" s="73">
        <v>2337</v>
      </c>
      <c r="D172" s="73">
        <v>2736</v>
      </c>
      <c r="E172" s="73">
        <v>399</v>
      </c>
      <c r="F172" s="102">
        <v>0.1707317073170731</v>
      </c>
      <c r="G172" s="103">
        <v>3.6214734314096107E-4</v>
      </c>
    </row>
    <row r="173" spans="2:7" ht="15" customHeight="1" x14ac:dyDescent="0.2">
      <c r="B173" s="21" t="s">
        <v>176</v>
      </c>
      <c r="C173" s="38">
        <v>2</v>
      </c>
      <c r="D173" s="31">
        <v>5</v>
      </c>
      <c r="E173" s="32">
        <v>3</v>
      </c>
      <c r="F173" s="101">
        <v>1.5</v>
      </c>
      <c r="G173" s="62">
        <v>6.6181897503830608E-7</v>
      </c>
    </row>
    <row r="174" spans="2:7" s="10" customFormat="1" ht="15" customHeight="1" x14ac:dyDescent="0.2">
      <c r="B174" s="21" t="s">
        <v>210</v>
      </c>
      <c r="C174" s="38">
        <v>1403</v>
      </c>
      <c r="D174" s="31">
        <v>995</v>
      </c>
      <c r="E174" s="32">
        <v>-408</v>
      </c>
      <c r="F174" s="101">
        <v>-0.29080541696364937</v>
      </c>
      <c r="G174" s="62">
        <v>1.3170197603262291E-4</v>
      </c>
    </row>
    <row r="175" spans="2:7" ht="15" customHeight="1" x14ac:dyDescent="0.2">
      <c r="B175" s="21" t="s">
        <v>177</v>
      </c>
      <c r="C175" s="38">
        <v>2</v>
      </c>
      <c r="D175" s="31">
        <v>21</v>
      </c>
      <c r="E175" s="32">
        <v>19</v>
      </c>
      <c r="F175" s="101">
        <v>9.5</v>
      </c>
      <c r="G175" s="62">
        <v>2.7796396951608856E-6</v>
      </c>
    </row>
    <row r="176" spans="2:7" ht="15" customHeight="1" x14ac:dyDescent="0.2">
      <c r="B176" s="21" t="s">
        <v>113</v>
      </c>
      <c r="C176" s="38">
        <v>97</v>
      </c>
      <c r="D176" s="31">
        <v>356</v>
      </c>
      <c r="E176" s="32">
        <v>259</v>
      </c>
      <c r="F176" s="101">
        <v>2.670103092783505</v>
      </c>
      <c r="G176" s="62">
        <v>4.7121511022727394E-5</v>
      </c>
    </row>
    <row r="177" spans="2:7" ht="15" customHeight="1" x14ac:dyDescent="0.2">
      <c r="B177" s="21" t="s">
        <v>112</v>
      </c>
      <c r="C177" s="38">
        <v>134</v>
      </c>
      <c r="D177" s="31">
        <v>249</v>
      </c>
      <c r="E177" s="32">
        <v>115</v>
      </c>
      <c r="F177" s="101">
        <v>0.85820895522388052</v>
      </c>
      <c r="G177" s="62">
        <v>3.2958584956907645E-5</v>
      </c>
    </row>
    <row r="178" spans="2:7" ht="15" customHeight="1" x14ac:dyDescent="0.2">
      <c r="B178" s="21" t="s">
        <v>116</v>
      </c>
      <c r="C178" s="38">
        <v>220</v>
      </c>
      <c r="D178" s="31">
        <v>292</v>
      </c>
      <c r="E178" s="32">
        <v>72</v>
      </c>
      <c r="F178" s="101">
        <v>0.32727272727272738</v>
      </c>
      <c r="G178" s="62">
        <v>3.8650228142237074E-5</v>
      </c>
    </row>
    <row r="179" spans="2:7" ht="15" customHeight="1" x14ac:dyDescent="0.2">
      <c r="B179" s="21" t="s">
        <v>117</v>
      </c>
      <c r="C179" s="38">
        <v>12</v>
      </c>
      <c r="D179" s="31">
        <v>19</v>
      </c>
      <c r="E179" s="32">
        <v>7</v>
      </c>
      <c r="F179" s="101">
        <v>0.58333333333333326</v>
      </c>
      <c r="G179" s="62">
        <v>2.5149121051455631E-6</v>
      </c>
    </row>
    <row r="180" spans="2:7" ht="15" customHeight="1" x14ac:dyDescent="0.2">
      <c r="B180" s="21" t="s">
        <v>178</v>
      </c>
      <c r="C180" s="38">
        <v>7</v>
      </c>
      <c r="D180" s="31">
        <v>17</v>
      </c>
      <c r="E180" s="32">
        <v>10</v>
      </c>
      <c r="F180" s="101">
        <v>1.4285714285714284</v>
      </c>
      <c r="G180" s="62">
        <v>2.2501845151302405E-6</v>
      </c>
    </row>
    <row r="181" spans="2:7" ht="15" customHeight="1" x14ac:dyDescent="0.2">
      <c r="B181" s="21" t="s">
        <v>219</v>
      </c>
      <c r="C181" s="38">
        <v>43</v>
      </c>
      <c r="D181" s="31">
        <v>67</v>
      </c>
      <c r="E181" s="32">
        <v>24</v>
      </c>
      <c r="F181" s="101">
        <v>0.55813953488372103</v>
      </c>
      <c r="G181" s="62">
        <v>8.8683742655133009E-6</v>
      </c>
    </row>
    <row r="182" spans="2:7" ht="15" customHeight="1" x14ac:dyDescent="0.2">
      <c r="B182" s="21" t="s">
        <v>179</v>
      </c>
      <c r="C182" s="38">
        <v>0</v>
      </c>
      <c r="D182" s="31">
        <v>0</v>
      </c>
      <c r="E182" s="32">
        <v>0</v>
      </c>
      <c r="F182" s="101"/>
      <c r="G182" s="62">
        <v>0</v>
      </c>
    </row>
    <row r="183" spans="2:7" ht="15" customHeight="1" x14ac:dyDescent="0.2">
      <c r="B183" s="21" t="s">
        <v>180</v>
      </c>
      <c r="C183" s="38">
        <v>8</v>
      </c>
      <c r="D183" s="31">
        <v>17</v>
      </c>
      <c r="E183" s="32">
        <v>9</v>
      </c>
      <c r="F183" s="101">
        <v>1.125</v>
      </c>
      <c r="G183" s="62">
        <v>2.2501845151302405E-6</v>
      </c>
    </row>
    <row r="184" spans="2:7" ht="12.75" customHeight="1" x14ac:dyDescent="0.2">
      <c r="B184" s="21" t="s">
        <v>181</v>
      </c>
      <c r="C184" s="38">
        <v>4</v>
      </c>
      <c r="D184" s="31">
        <v>2</v>
      </c>
      <c r="E184" s="32">
        <v>-2</v>
      </c>
      <c r="F184" s="101">
        <v>-0.5</v>
      </c>
      <c r="G184" s="62">
        <v>2.6472759001532241E-7</v>
      </c>
    </row>
    <row r="185" spans="2:7" ht="12" x14ac:dyDescent="0.2">
      <c r="B185" s="21" t="s">
        <v>182</v>
      </c>
      <c r="C185" s="38">
        <v>5</v>
      </c>
      <c r="D185" s="31">
        <v>9</v>
      </c>
      <c r="E185" s="32">
        <v>4</v>
      </c>
      <c r="F185" s="101">
        <v>0.8</v>
      </c>
      <c r="G185" s="62">
        <v>1.1912741550689509E-6</v>
      </c>
    </row>
    <row r="186" spans="2:7" ht="15" customHeight="1" x14ac:dyDescent="0.2">
      <c r="B186" s="21" t="s">
        <v>118</v>
      </c>
      <c r="C186" s="38">
        <v>13</v>
      </c>
      <c r="D186" s="31">
        <v>5</v>
      </c>
      <c r="E186" s="32">
        <v>-8</v>
      </c>
      <c r="F186" s="101">
        <v>-0.61538461538461542</v>
      </c>
      <c r="G186" s="62">
        <v>6.6181897503830608E-7</v>
      </c>
    </row>
    <row r="187" spans="2:7" ht="15" customHeight="1" x14ac:dyDescent="0.2">
      <c r="B187" s="21" t="s">
        <v>183</v>
      </c>
      <c r="C187" s="38">
        <v>180</v>
      </c>
      <c r="D187" s="31">
        <v>395</v>
      </c>
      <c r="E187" s="32">
        <v>215</v>
      </c>
      <c r="F187" s="101">
        <v>1.1944444444444446</v>
      </c>
      <c r="G187" s="62">
        <v>5.2283699028026178E-5</v>
      </c>
    </row>
    <row r="188" spans="2:7" ht="15" customHeight="1" x14ac:dyDescent="0.2">
      <c r="B188" s="21" t="s">
        <v>119</v>
      </c>
      <c r="C188" s="38">
        <v>56</v>
      </c>
      <c r="D188" s="31">
        <v>89</v>
      </c>
      <c r="E188" s="32">
        <v>33</v>
      </c>
      <c r="F188" s="101">
        <v>0.58928571428571419</v>
      </c>
      <c r="G188" s="62">
        <v>1.1780377755681849E-5</v>
      </c>
    </row>
    <row r="189" spans="2:7" ht="12" x14ac:dyDescent="0.2">
      <c r="B189" s="21" t="s">
        <v>120</v>
      </c>
      <c r="C189" s="38">
        <v>63</v>
      </c>
      <c r="D189" s="31">
        <v>87</v>
      </c>
      <c r="E189" s="32">
        <v>24</v>
      </c>
      <c r="F189" s="101">
        <v>0.38095238095238093</v>
      </c>
      <c r="G189" s="62">
        <v>1.1515650165666526E-5</v>
      </c>
    </row>
    <row r="190" spans="2:7" ht="15" customHeight="1" x14ac:dyDescent="0.2">
      <c r="B190" s="21" t="s">
        <v>114</v>
      </c>
      <c r="C190" s="38">
        <v>16</v>
      </c>
      <c r="D190" s="31">
        <v>17</v>
      </c>
      <c r="E190" s="32">
        <v>1</v>
      </c>
      <c r="F190" s="101">
        <v>6.25E-2</v>
      </c>
      <c r="G190" s="62">
        <v>2.2501845151302405E-6</v>
      </c>
    </row>
    <row r="191" spans="2:7" ht="15" customHeight="1" x14ac:dyDescent="0.2">
      <c r="B191" s="21" t="s">
        <v>115</v>
      </c>
      <c r="C191" s="38">
        <v>72</v>
      </c>
      <c r="D191" s="31">
        <v>94</v>
      </c>
      <c r="E191" s="32">
        <v>22</v>
      </c>
      <c r="F191" s="101">
        <v>0.30555555555555558</v>
      </c>
      <c r="G191" s="62">
        <v>1.2442196730720155E-5</v>
      </c>
    </row>
    <row r="192" spans="2:7" ht="15" customHeight="1" x14ac:dyDescent="0.2">
      <c r="B192" s="72" t="s">
        <v>128</v>
      </c>
      <c r="C192" s="73">
        <v>900</v>
      </c>
      <c r="D192" s="73">
        <v>1246</v>
      </c>
      <c r="E192" s="73">
        <v>346</v>
      </c>
      <c r="F192" s="102">
        <v>0.38444444444444437</v>
      </c>
      <c r="G192" s="103">
        <v>1.6492528857954588E-4</v>
      </c>
    </row>
    <row r="193" spans="1:7" ht="15" customHeight="1" x14ac:dyDescent="0.2">
      <c r="A193" s="12"/>
      <c r="B193" s="18" t="s">
        <v>204</v>
      </c>
      <c r="C193" s="38">
        <v>7</v>
      </c>
      <c r="D193" s="31">
        <v>3</v>
      </c>
      <c r="E193" s="32">
        <v>-4</v>
      </c>
      <c r="F193" s="101">
        <v>-0.5714285714285714</v>
      </c>
      <c r="G193" s="62">
        <v>3.9709138502298367E-7</v>
      </c>
    </row>
    <row r="194" spans="1:7" ht="15" customHeight="1" x14ac:dyDescent="0.2">
      <c r="A194" s="12"/>
      <c r="B194" s="20" t="s">
        <v>201</v>
      </c>
      <c r="C194" s="38">
        <v>12</v>
      </c>
      <c r="D194" s="31">
        <v>4</v>
      </c>
      <c r="E194" s="32">
        <v>-8</v>
      </c>
      <c r="F194" s="101">
        <v>-0.66666666666666674</v>
      </c>
      <c r="G194" s="62">
        <v>5.2945518003064482E-7</v>
      </c>
    </row>
    <row r="195" spans="1:7" ht="15" customHeight="1" x14ac:dyDescent="0.2">
      <c r="A195" s="12"/>
      <c r="B195" s="21" t="s">
        <v>123</v>
      </c>
      <c r="C195" s="38">
        <v>7</v>
      </c>
      <c r="D195" s="31">
        <v>12</v>
      </c>
      <c r="E195" s="32">
        <v>5</v>
      </c>
      <c r="F195" s="101">
        <v>0.71428571428571419</v>
      </c>
      <c r="G195" s="62">
        <v>1.5883655400919347E-6</v>
      </c>
    </row>
    <row r="196" spans="1:7" ht="15" customHeight="1" x14ac:dyDescent="0.2">
      <c r="A196" s="12"/>
      <c r="B196" s="21" t="s">
        <v>184</v>
      </c>
      <c r="C196" s="38">
        <v>35</v>
      </c>
      <c r="D196" s="31">
        <v>39</v>
      </c>
      <c r="E196" s="32">
        <v>4</v>
      </c>
      <c r="F196" s="101">
        <v>0.11428571428571432</v>
      </c>
      <c r="G196" s="62">
        <v>5.1621880052987874E-6</v>
      </c>
    </row>
    <row r="197" spans="1:7" ht="15" customHeight="1" x14ac:dyDescent="0.2">
      <c r="A197" s="12"/>
      <c r="B197" s="21" t="s">
        <v>205</v>
      </c>
      <c r="C197" s="38">
        <v>5</v>
      </c>
      <c r="D197" s="31">
        <v>18</v>
      </c>
      <c r="E197" s="32">
        <v>13</v>
      </c>
      <c r="F197" s="101">
        <v>2.6</v>
      </c>
      <c r="G197" s="62">
        <v>2.3825483101379018E-6</v>
      </c>
    </row>
    <row r="198" spans="1:7" ht="15" customHeight="1" x14ac:dyDescent="0.2">
      <c r="A198" s="12"/>
      <c r="B198" s="21" t="s">
        <v>121</v>
      </c>
      <c r="C198" s="38">
        <v>66</v>
      </c>
      <c r="D198" s="31">
        <v>98</v>
      </c>
      <c r="E198" s="32">
        <v>32</v>
      </c>
      <c r="F198" s="101">
        <v>0.48484848484848486</v>
      </c>
      <c r="G198" s="62">
        <v>1.29716519107508E-5</v>
      </c>
    </row>
    <row r="199" spans="1:7" ht="15" customHeight="1" x14ac:dyDescent="0.2">
      <c r="A199" s="12"/>
      <c r="B199" s="21" t="s">
        <v>122</v>
      </c>
      <c r="C199" s="38">
        <v>11</v>
      </c>
      <c r="D199" s="31">
        <v>7</v>
      </c>
      <c r="E199" s="32">
        <v>-4</v>
      </c>
      <c r="F199" s="101">
        <v>-0.36363636363636365</v>
      </c>
      <c r="G199" s="62">
        <v>9.2654656505362849E-7</v>
      </c>
    </row>
    <row r="200" spans="1:7" ht="15" customHeight="1" x14ac:dyDescent="0.2">
      <c r="A200" s="12"/>
      <c r="B200" s="21" t="s">
        <v>185</v>
      </c>
      <c r="C200" s="38">
        <v>8</v>
      </c>
      <c r="D200" s="31">
        <v>10</v>
      </c>
      <c r="E200" s="32">
        <v>2</v>
      </c>
      <c r="F200" s="101">
        <v>0.25</v>
      </c>
      <c r="G200" s="62">
        <v>1.3236379500766122E-6</v>
      </c>
    </row>
    <row r="201" spans="1:7" ht="15" customHeight="1" x14ac:dyDescent="0.2">
      <c r="A201" s="12"/>
      <c r="B201" s="17" t="s">
        <v>139</v>
      </c>
      <c r="C201" s="38">
        <v>7</v>
      </c>
      <c r="D201" s="31">
        <v>21</v>
      </c>
      <c r="E201" s="32">
        <v>14</v>
      </c>
      <c r="F201" s="101">
        <v>2</v>
      </c>
      <c r="G201" s="62">
        <v>2.7796396951608856E-6</v>
      </c>
    </row>
    <row r="202" spans="1:7" ht="15" customHeight="1" x14ac:dyDescent="0.2">
      <c r="A202" s="12"/>
      <c r="B202" s="21" t="s">
        <v>124</v>
      </c>
      <c r="C202" s="38">
        <v>18</v>
      </c>
      <c r="D202" s="31">
        <v>29</v>
      </c>
      <c r="E202" s="32">
        <v>11</v>
      </c>
      <c r="F202" s="101">
        <v>0.61111111111111116</v>
      </c>
      <c r="G202" s="62">
        <v>3.8385500552221756E-6</v>
      </c>
    </row>
    <row r="203" spans="1:7" ht="15" customHeight="1" x14ac:dyDescent="0.2">
      <c r="A203" s="12"/>
      <c r="B203" s="21" t="s">
        <v>186</v>
      </c>
      <c r="C203" s="38">
        <v>9</v>
      </c>
      <c r="D203" s="31">
        <v>36</v>
      </c>
      <c r="E203" s="32">
        <v>27</v>
      </c>
      <c r="F203" s="101">
        <v>3</v>
      </c>
      <c r="G203" s="62">
        <v>4.7650966202758036E-6</v>
      </c>
    </row>
    <row r="204" spans="1:7" ht="15" customHeight="1" x14ac:dyDescent="0.2">
      <c r="A204" s="12"/>
      <c r="B204" s="21" t="s">
        <v>187</v>
      </c>
      <c r="C204" s="38">
        <v>3</v>
      </c>
      <c r="D204" s="31">
        <v>17</v>
      </c>
      <c r="E204" s="32">
        <v>14</v>
      </c>
      <c r="F204" s="101">
        <v>4.666666666666667</v>
      </c>
      <c r="G204" s="62">
        <v>2.2501845151302405E-6</v>
      </c>
    </row>
    <row r="205" spans="1:7" ht="15" customHeight="1" x14ac:dyDescent="0.2">
      <c r="A205" s="12"/>
      <c r="B205" s="21" t="s">
        <v>125</v>
      </c>
      <c r="C205" s="38">
        <v>681</v>
      </c>
      <c r="D205" s="31">
        <v>898</v>
      </c>
      <c r="E205" s="32">
        <v>217</v>
      </c>
      <c r="F205" s="101">
        <v>0.31864904552129225</v>
      </c>
      <c r="G205" s="62">
        <v>1.1886268791687977E-4</v>
      </c>
    </row>
    <row r="206" spans="1:7" ht="15" customHeight="1" x14ac:dyDescent="0.2">
      <c r="A206" s="12"/>
      <c r="B206" s="21" t="s">
        <v>126</v>
      </c>
      <c r="C206" s="38">
        <v>11</v>
      </c>
      <c r="D206" s="31">
        <v>32</v>
      </c>
      <c r="E206" s="32">
        <v>21</v>
      </c>
      <c r="F206" s="101">
        <v>1.9090909090909092</v>
      </c>
      <c r="G206" s="62">
        <v>4.2356414402451586E-6</v>
      </c>
    </row>
    <row r="207" spans="1:7" ht="15" customHeight="1" x14ac:dyDescent="0.2">
      <c r="A207" s="12"/>
      <c r="B207" s="21" t="s">
        <v>188</v>
      </c>
      <c r="C207" s="38">
        <v>16</v>
      </c>
      <c r="D207" s="31">
        <v>16</v>
      </c>
      <c r="E207" s="32">
        <v>0</v>
      </c>
      <c r="F207" s="101">
        <v>0</v>
      </c>
      <c r="G207" s="62">
        <v>2.1178207201225793E-6</v>
      </c>
    </row>
    <row r="208" spans="1:7" ht="15" customHeight="1" x14ac:dyDescent="0.2">
      <c r="A208" s="12"/>
      <c r="B208" s="21" t="s">
        <v>127</v>
      </c>
      <c r="C208" s="38">
        <v>4</v>
      </c>
      <c r="D208" s="31">
        <v>6</v>
      </c>
      <c r="E208" s="32">
        <v>2</v>
      </c>
      <c r="F208" s="101">
        <v>0.5</v>
      </c>
      <c r="G208" s="62">
        <v>7.9418277004596734E-7</v>
      </c>
    </row>
    <row r="209" spans="1:7" ht="15" customHeight="1" x14ac:dyDescent="0.2">
      <c r="B209" s="72" t="s">
        <v>129</v>
      </c>
      <c r="C209" s="73">
        <v>1374</v>
      </c>
      <c r="D209" s="73">
        <v>1888</v>
      </c>
      <c r="E209" s="73">
        <v>514</v>
      </c>
      <c r="F209" s="102">
        <v>0.37409024745269281</v>
      </c>
      <c r="G209" s="103">
        <v>2.499028449744644E-4</v>
      </c>
    </row>
    <row r="210" spans="1:7" ht="13.5" customHeight="1" x14ac:dyDescent="0.2">
      <c r="B210" s="21" t="s">
        <v>189</v>
      </c>
      <c r="C210" s="38">
        <v>3</v>
      </c>
      <c r="D210" s="31">
        <v>3</v>
      </c>
      <c r="E210" s="32">
        <v>0</v>
      </c>
      <c r="F210" s="101">
        <v>0</v>
      </c>
      <c r="G210" s="62">
        <v>3.9709138502298367E-7</v>
      </c>
    </row>
    <row r="211" spans="1:7" ht="15" customHeight="1" x14ac:dyDescent="0.2">
      <c r="A211" s="12"/>
      <c r="B211" s="20" t="s">
        <v>190</v>
      </c>
      <c r="C211" s="38">
        <v>0</v>
      </c>
      <c r="D211" s="31">
        <v>0</v>
      </c>
      <c r="E211" s="32">
        <v>0</v>
      </c>
      <c r="F211" s="101"/>
      <c r="G211" s="62">
        <v>0</v>
      </c>
    </row>
    <row r="212" spans="1:7" ht="15" customHeight="1" x14ac:dyDescent="0.2">
      <c r="A212" s="12"/>
      <c r="B212" s="21" t="s">
        <v>191</v>
      </c>
      <c r="C212" s="38">
        <v>11</v>
      </c>
      <c r="D212" s="31">
        <v>15</v>
      </c>
      <c r="E212" s="32">
        <v>4</v>
      </c>
      <c r="F212" s="101">
        <v>0.36363636363636354</v>
      </c>
      <c r="G212" s="62">
        <v>1.9854569251149185E-6</v>
      </c>
    </row>
    <row r="213" spans="1:7" ht="15" customHeight="1" x14ac:dyDescent="0.2">
      <c r="A213" s="12"/>
      <c r="B213" s="21" t="s">
        <v>129</v>
      </c>
      <c r="C213" s="38">
        <v>1354</v>
      </c>
      <c r="D213" s="31">
        <v>1863</v>
      </c>
      <c r="E213" s="32">
        <v>509</v>
      </c>
      <c r="F213" s="101">
        <v>0.37592319054652878</v>
      </c>
      <c r="G213" s="62">
        <v>2.4659375009927287E-4</v>
      </c>
    </row>
    <row r="214" spans="1:7" s="74" customFormat="1" ht="15" customHeight="1" x14ac:dyDescent="0.2">
      <c r="A214" s="12"/>
      <c r="B214" s="21" t="s">
        <v>274</v>
      </c>
      <c r="C214" s="38">
        <v>6</v>
      </c>
      <c r="D214" s="31">
        <v>7</v>
      </c>
      <c r="E214" s="32">
        <v>1</v>
      </c>
      <c r="F214" s="101">
        <v>0.16666666666666674</v>
      </c>
      <c r="G214" s="62">
        <v>9.2654656505362849E-7</v>
      </c>
    </row>
    <row r="215" spans="1:7" x14ac:dyDescent="0.2">
      <c r="B215" s="72" t="s">
        <v>130</v>
      </c>
      <c r="C215" s="73">
        <v>1878</v>
      </c>
      <c r="D215" s="73">
        <v>3386</v>
      </c>
      <c r="E215" s="73">
        <v>1508</v>
      </c>
      <c r="F215" s="102">
        <v>0.80298189563365274</v>
      </c>
      <c r="G215" s="103">
        <v>4.481838098959409E-4</v>
      </c>
    </row>
    <row r="216" spans="1:7" ht="15" customHeight="1" x14ac:dyDescent="0.2">
      <c r="B216" s="17" t="s">
        <v>131</v>
      </c>
      <c r="C216" s="38">
        <v>137</v>
      </c>
      <c r="D216" s="31">
        <v>352</v>
      </c>
      <c r="E216" s="32">
        <v>215</v>
      </c>
      <c r="F216" s="101">
        <v>1.5693430656934306</v>
      </c>
      <c r="G216" s="62">
        <v>4.6592055842696749E-5</v>
      </c>
    </row>
    <row r="217" spans="1:7" ht="15" customHeight="1" x14ac:dyDescent="0.2">
      <c r="B217" s="17" t="s">
        <v>132</v>
      </c>
      <c r="C217" s="38">
        <v>594</v>
      </c>
      <c r="D217" s="31">
        <v>818</v>
      </c>
      <c r="E217" s="32">
        <v>224</v>
      </c>
      <c r="F217" s="101">
        <v>0.37710437710437716</v>
      </c>
      <c r="G217" s="62">
        <v>1.0827358431626688E-4</v>
      </c>
    </row>
    <row r="218" spans="1:7" ht="15" customHeight="1" x14ac:dyDescent="0.2">
      <c r="B218" s="17" t="s">
        <v>133</v>
      </c>
      <c r="C218" s="38">
        <v>680</v>
      </c>
      <c r="D218" s="31">
        <v>1619</v>
      </c>
      <c r="E218" s="32">
        <v>939</v>
      </c>
      <c r="F218" s="101">
        <v>1.3808823529411764</v>
      </c>
      <c r="G218" s="62">
        <v>2.142969841174035E-4</v>
      </c>
    </row>
    <row r="219" spans="1:7" ht="15" customHeight="1" x14ac:dyDescent="0.2">
      <c r="B219" s="17" t="s">
        <v>134</v>
      </c>
      <c r="C219" s="38">
        <v>467</v>
      </c>
      <c r="D219" s="31">
        <v>597</v>
      </c>
      <c r="E219" s="32">
        <v>130</v>
      </c>
      <c r="F219" s="101">
        <v>0.27837259100642409</v>
      </c>
      <c r="G219" s="62">
        <v>7.9021185619573749E-5</v>
      </c>
    </row>
    <row r="220" spans="1:7" x14ac:dyDescent="0.2">
      <c r="B220" s="72" t="s">
        <v>135</v>
      </c>
      <c r="C220" s="73">
        <v>144</v>
      </c>
      <c r="D220" s="73">
        <v>148</v>
      </c>
      <c r="E220" s="73">
        <v>4</v>
      </c>
      <c r="F220" s="102">
        <v>2.7777777777777679E-2</v>
      </c>
      <c r="G220" s="103">
        <v>1.9589841661133859E-5</v>
      </c>
    </row>
    <row r="221" spans="1:7" ht="12" x14ac:dyDescent="0.2">
      <c r="B221" s="21" t="s">
        <v>192</v>
      </c>
      <c r="C221" s="38">
        <v>3</v>
      </c>
      <c r="D221" s="31">
        <v>4</v>
      </c>
      <c r="E221" s="32">
        <v>1</v>
      </c>
      <c r="F221" s="101">
        <v>0.33333333333333326</v>
      </c>
      <c r="G221" s="62">
        <v>5.2945518003064482E-7</v>
      </c>
    </row>
    <row r="222" spans="1:7" ht="12" x14ac:dyDescent="0.2">
      <c r="B222" s="21" t="s">
        <v>137</v>
      </c>
      <c r="C222" s="38">
        <v>70</v>
      </c>
      <c r="D222" s="31">
        <v>82</v>
      </c>
      <c r="E222" s="32">
        <v>12</v>
      </c>
      <c r="F222" s="101">
        <v>0.17142857142857149</v>
      </c>
      <c r="G222" s="62">
        <v>1.085383119062822E-5</v>
      </c>
    </row>
    <row r="223" spans="1:7" ht="12" x14ac:dyDescent="0.2">
      <c r="B223" s="21" t="s">
        <v>193</v>
      </c>
      <c r="C223" s="38">
        <v>1</v>
      </c>
      <c r="D223" s="31">
        <v>5</v>
      </c>
      <c r="E223" s="32">
        <v>4</v>
      </c>
      <c r="F223" s="101">
        <v>4</v>
      </c>
      <c r="G223" s="62">
        <v>6.6181897503830608E-7</v>
      </c>
    </row>
    <row r="224" spans="1:7" ht="12" x14ac:dyDescent="0.2">
      <c r="B224" s="21" t="s">
        <v>206</v>
      </c>
      <c r="C224" s="38">
        <v>2</v>
      </c>
      <c r="D224" s="31">
        <v>13</v>
      </c>
      <c r="E224" s="32">
        <v>11</v>
      </c>
      <c r="F224" s="101">
        <v>5.5</v>
      </c>
      <c r="G224" s="62">
        <v>1.7207293350995957E-6</v>
      </c>
    </row>
    <row r="225" spans="2:7" ht="12" x14ac:dyDescent="0.2">
      <c r="B225" s="21" t="s">
        <v>194</v>
      </c>
      <c r="C225" s="38">
        <v>63</v>
      </c>
      <c r="D225" s="31">
        <v>36</v>
      </c>
      <c r="E225" s="32">
        <v>-27</v>
      </c>
      <c r="F225" s="101">
        <v>-0.4285714285714286</v>
      </c>
      <c r="G225" s="62">
        <v>4.7650966202758036E-6</v>
      </c>
    </row>
    <row r="226" spans="2:7" ht="12" x14ac:dyDescent="0.2">
      <c r="B226" s="21" t="s">
        <v>136</v>
      </c>
      <c r="C226" s="38">
        <v>5</v>
      </c>
      <c r="D226" s="31">
        <v>5</v>
      </c>
      <c r="E226" s="32">
        <v>0</v>
      </c>
      <c r="F226" s="101">
        <v>0</v>
      </c>
      <c r="G226" s="62">
        <v>6.6181897503830608E-7</v>
      </c>
    </row>
    <row r="227" spans="2:7" s="10" customFormat="1" ht="12" x14ac:dyDescent="0.2">
      <c r="B227" s="21" t="s">
        <v>233</v>
      </c>
      <c r="C227" s="38">
        <v>0</v>
      </c>
      <c r="D227" s="31">
        <v>3</v>
      </c>
      <c r="E227" s="32">
        <v>3</v>
      </c>
      <c r="F227" s="101"/>
      <c r="G227" s="62">
        <v>3.9709138502298367E-7</v>
      </c>
    </row>
    <row r="228" spans="2:7" x14ac:dyDescent="0.2">
      <c r="B228" s="70" t="s">
        <v>198</v>
      </c>
      <c r="C228" s="71">
        <v>6366</v>
      </c>
      <c r="D228" s="71">
        <v>6830</v>
      </c>
      <c r="E228" s="71">
        <v>464</v>
      </c>
      <c r="F228" s="104">
        <v>7.2887213320766531E-2</v>
      </c>
      <c r="G228" s="105">
        <v>9.0404471990232613E-4</v>
      </c>
    </row>
    <row r="229" spans="2:7" ht="12" x14ac:dyDescent="0.2">
      <c r="B229" s="17" t="s">
        <v>140</v>
      </c>
      <c r="C229" s="38">
        <v>6151</v>
      </c>
      <c r="D229" s="31">
        <v>6575</v>
      </c>
      <c r="E229" s="32">
        <v>424</v>
      </c>
      <c r="F229" s="101">
        <v>6.8931880994960171E-2</v>
      </c>
      <c r="G229" s="62">
        <v>8.7029195217537254E-4</v>
      </c>
    </row>
    <row r="230" spans="2:7" ht="12.75" thickBot="1" x14ac:dyDescent="0.25">
      <c r="B230" s="25" t="s">
        <v>138</v>
      </c>
      <c r="C230" s="41">
        <v>215</v>
      </c>
      <c r="D230" s="40">
        <v>255</v>
      </c>
      <c r="E230" s="33">
        <v>40</v>
      </c>
      <c r="F230" s="106">
        <v>0.18604651162790709</v>
      </c>
      <c r="G230" s="63">
        <v>3.3752767726953609E-5</v>
      </c>
    </row>
    <row r="231" spans="2:7" s="50" customFormat="1" ht="12" x14ac:dyDescent="0.2">
      <c r="B231" s="74"/>
      <c r="C231" s="74"/>
      <c r="D231" s="74"/>
      <c r="E231" s="74"/>
      <c r="F231" s="74"/>
      <c r="G231" s="74"/>
    </row>
    <row r="232" spans="2:7" s="50" customFormat="1" ht="12" x14ac:dyDescent="0.2">
      <c r="B232" s="74"/>
      <c r="C232" s="74"/>
      <c r="D232" s="74"/>
      <c r="E232" s="74"/>
      <c r="F232" s="74"/>
      <c r="G232" s="74"/>
    </row>
    <row r="233" spans="2:7" s="50" customFormat="1" ht="12" x14ac:dyDescent="0.2">
      <c r="B233" s="74"/>
      <c r="C233" s="74"/>
      <c r="D233" s="74"/>
      <c r="E233" s="74"/>
      <c r="F233" s="74"/>
      <c r="G233" s="74"/>
    </row>
    <row r="234" spans="2:7" s="50" customFormat="1" ht="12" x14ac:dyDescent="0.2">
      <c r="B234" s="74"/>
      <c r="C234" s="74"/>
      <c r="D234" s="74"/>
      <c r="E234" s="74"/>
      <c r="F234" s="74"/>
      <c r="G234" s="74"/>
    </row>
    <row r="235" spans="2:7" ht="15" customHeight="1" x14ac:dyDescent="0.2">
      <c r="B235" s="107" t="s">
        <v>152</v>
      </c>
      <c r="C235" s="107"/>
      <c r="D235" s="107"/>
      <c r="E235" s="107"/>
      <c r="F235" s="107"/>
      <c r="G235" s="74"/>
    </row>
    <row r="246" spans="6:6" ht="15" customHeight="1" x14ac:dyDescent="0.2">
      <c r="F246" s="12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B2" sqref="B2:H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 x14ac:dyDescent="0.2">
      <c r="B2" s="108" t="s">
        <v>151</v>
      </c>
      <c r="C2" s="108"/>
      <c r="D2" s="108"/>
      <c r="E2" s="108"/>
      <c r="F2" s="108"/>
      <c r="G2" s="108"/>
      <c r="H2" s="108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x14ac:dyDescent="0.2">
      <c r="A4" s="8"/>
      <c r="B4" s="65"/>
      <c r="C4" s="76" t="s">
        <v>0</v>
      </c>
      <c r="D4" s="76">
        <v>2016</v>
      </c>
      <c r="E4" s="76">
        <v>2017</v>
      </c>
      <c r="F4" s="77" t="s">
        <v>207</v>
      </c>
      <c r="G4" s="78" t="s">
        <v>1</v>
      </c>
      <c r="H4" s="75" t="s">
        <v>258</v>
      </c>
      <c r="I4" s="9"/>
    </row>
    <row r="5" spans="1:9" ht="15" customHeight="1" x14ac:dyDescent="0.2">
      <c r="A5"/>
      <c r="B5" s="29">
        <v>1</v>
      </c>
      <c r="C5" s="26" t="s">
        <v>146</v>
      </c>
      <c r="D5" s="31">
        <v>1496437</v>
      </c>
      <c r="E5" s="34">
        <v>1718016</v>
      </c>
      <c r="F5" s="35">
        <f>E5-D5</f>
        <v>221579</v>
      </c>
      <c r="G5" s="52">
        <f>F5/D5</f>
        <v>0.14807105143751459</v>
      </c>
      <c r="H5" s="51">
        <f>E5/'2017'!D2</f>
        <v>0.2274031176438821</v>
      </c>
      <c r="I5" s="9"/>
    </row>
    <row r="6" spans="1:9" ht="15" customHeight="1" x14ac:dyDescent="0.2">
      <c r="A6"/>
      <c r="B6" s="29">
        <v>2</v>
      </c>
      <c r="C6" s="26" t="s">
        <v>141</v>
      </c>
      <c r="D6" s="31">
        <v>1523703</v>
      </c>
      <c r="E6" s="34">
        <v>1694998</v>
      </c>
      <c r="F6" s="35">
        <f t="shared" ref="F6:F19" si="0">E6-D6</f>
        <v>171295</v>
      </c>
      <c r="G6" s="52">
        <f>F6/D6</f>
        <v>0.11242020262478974</v>
      </c>
      <c r="H6" s="51">
        <f>E6/'2017'!D2</f>
        <v>0.22435636781039575</v>
      </c>
      <c r="I6" s="9"/>
    </row>
    <row r="7" spans="1:9" ht="15" customHeight="1" x14ac:dyDescent="0.2">
      <c r="A7"/>
      <c r="B7" s="29">
        <v>3</v>
      </c>
      <c r="C7" s="39" t="s">
        <v>145</v>
      </c>
      <c r="D7" s="31">
        <v>1038750</v>
      </c>
      <c r="E7" s="34">
        <v>1392610</v>
      </c>
      <c r="F7" s="35">
        <f t="shared" si="0"/>
        <v>353860</v>
      </c>
      <c r="G7" s="52">
        <f>F7/D7</f>
        <v>0.34065944645006019</v>
      </c>
      <c r="H7" s="51">
        <f>E7/'2017'!D2</f>
        <v>0.18433114456561908</v>
      </c>
      <c r="I7" s="9"/>
    </row>
    <row r="8" spans="1:9" ht="12.75" x14ac:dyDescent="0.2">
      <c r="A8"/>
      <c r="B8" s="29">
        <v>4</v>
      </c>
      <c r="C8" s="26" t="s">
        <v>44</v>
      </c>
      <c r="D8" s="31">
        <v>1256561</v>
      </c>
      <c r="E8" s="34">
        <v>1246745</v>
      </c>
      <c r="F8" s="35">
        <f t="shared" si="0"/>
        <v>-9816</v>
      </c>
      <c r="G8" s="53">
        <f>F8/D8</f>
        <v>-7.8117974376094752E-3</v>
      </c>
      <c r="H8" s="51">
        <f>E8/'2017'!D2</f>
        <v>0.16502389960682659</v>
      </c>
      <c r="I8" s="9"/>
    </row>
    <row r="9" spans="1:9" ht="15" customHeight="1" x14ac:dyDescent="0.2">
      <c r="A9"/>
      <c r="B9" s="29">
        <v>5</v>
      </c>
      <c r="C9" s="27" t="s">
        <v>106</v>
      </c>
      <c r="D9" s="31">
        <v>147937</v>
      </c>
      <c r="E9" s="34">
        <v>322938</v>
      </c>
      <c r="F9" s="35">
        <f t="shared" si="0"/>
        <v>175001</v>
      </c>
      <c r="G9" s="53">
        <f t="shared" ref="G9:G19" si="1">F9/D9</f>
        <v>1.1829427391389578</v>
      </c>
      <c r="H9" s="51">
        <f>E9/'2017'!D2</f>
        <v>4.2745299232184099E-2</v>
      </c>
      <c r="I9" s="9"/>
    </row>
    <row r="10" spans="1:9" ht="15" customHeight="1" x14ac:dyDescent="0.2">
      <c r="A10"/>
      <c r="B10" s="29">
        <v>6</v>
      </c>
      <c r="C10" s="28" t="s">
        <v>149</v>
      </c>
      <c r="D10" s="31">
        <v>174858</v>
      </c>
      <c r="E10" s="34">
        <v>193002</v>
      </c>
      <c r="F10" s="35">
        <f t="shared" si="0"/>
        <v>18144</v>
      </c>
      <c r="G10" s="53">
        <f t="shared" si="1"/>
        <v>0.10376419723432728</v>
      </c>
      <c r="H10" s="51">
        <f>E10/'2017'!D2</f>
        <v>2.5546477164068632E-2</v>
      </c>
      <c r="I10" s="9"/>
    </row>
    <row r="11" spans="1:9" ht="12.75" x14ac:dyDescent="0.2">
      <c r="A11"/>
      <c r="B11" s="29">
        <v>7</v>
      </c>
      <c r="C11" s="39" t="s">
        <v>45</v>
      </c>
      <c r="D11" s="31">
        <v>92215</v>
      </c>
      <c r="E11" s="34">
        <v>125319</v>
      </c>
      <c r="F11" s="35">
        <f t="shared" si="0"/>
        <v>33104</v>
      </c>
      <c r="G11" s="53">
        <f t="shared" si="1"/>
        <v>0.35898714959605271</v>
      </c>
      <c r="H11" s="51">
        <f>E11/'2017'!D2</f>
        <v>1.6587698426565097E-2</v>
      </c>
      <c r="I11" s="9"/>
    </row>
    <row r="12" spans="1:9" ht="15" customHeight="1" x14ac:dyDescent="0.2">
      <c r="A12"/>
      <c r="B12" s="29">
        <v>8</v>
      </c>
      <c r="C12" s="26" t="s">
        <v>105</v>
      </c>
      <c r="D12" s="31">
        <v>36410</v>
      </c>
      <c r="E12" s="34">
        <v>59732</v>
      </c>
      <c r="F12" s="35">
        <f t="shared" si="0"/>
        <v>23322</v>
      </c>
      <c r="G12" s="53">
        <f t="shared" si="1"/>
        <v>0.64053831365009617</v>
      </c>
      <c r="H12" s="51">
        <f>E12/'2017'!D2</f>
        <v>7.906354203397619E-3</v>
      </c>
      <c r="I12" s="9"/>
    </row>
    <row r="13" spans="1:9" ht="12.75" x14ac:dyDescent="0.2">
      <c r="A13"/>
      <c r="B13" s="29">
        <v>9</v>
      </c>
      <c r="C13" s="26" t="s">
        <v>150</v>
      </c>
      <c r="D13" s="31">
        <v>48849</v>
      </c>
      <c r="E13" s="34">
        <v>56765</v>
      </c>
      <c r="F13" s="35">
        <f t="shared" si="0"/>
        <v>7916</v>
      </c>
      <c r="G13" s="53">
        <f t="shared" si="1"/>
        <v>0.16205040021290099</v>
      </c>
      <c r="H13" s="51">
        <f>E13/'2017'!D2</f>
        <v>7.5136308236098889E-3</v>
      </c>
      <c r="I13" s="9"/>
    </row>
    <row r="14" spans="1:9" ht="15" customHeight="1" x14ac:dyDescent="0.2">
      <c r="A14"/>
      <c r="B14" s="29">
        <v>10</v>
      </c>
      <c r="C14" s="26" t="s">
        <v>100</v>
      </c>
      <c r="D14" s="31">
        <v>21257</v>
      </c>
      <c r="E14" s="34">
        <v>56247</v>
      </c>
      <c r="F14" s="35">
        <f t="shared" si="0"/>
        <v>34990</v>
      </c>
      <c r="G14" s="52">
        <f t="shared" si="1"/>
        <v>1.6460460083737123</v>
      </c>
      <c r="H14" s="51">
        <f>E14/'2017'!D2</f>
        <v>7.4450663777959206E-3</v>
      </c>
      <c r="I14" s="9"/>
    </row>
    <row r="15" spans="1:9" ht="12.75" x14ac:dyDescent="0.2">
      <c r="A15"/>
      <c r="B15" s="29">
        <v>11</v>
      </c>
      <c r="C15" s="26" t="s">
        <v>8</v>
      </c>
      <c r="D15" s="31">
        <v>44436</v>
      </c>
      <c r="E15" s="34">
        <v>52284</v>
      </c>
      <c r="F15" s="35">
        <f t="shared" si="0"/>
        <v>7848</v>
      </c>
      <c r="G15" s="52">
        <f t="shared" si="1"/>
        <v>0.1766135565757494</v>
      </c>
      <c r="H15" s="51">
        <f>E15/'2017'!D2</f>
        <v>6.9205086581805592E-3</v>
      </c>
      <c r="I15" s="9"/>
    </row>
    <row r="16" spans="1:9" ht="12.75" x14ac:dyDescent="0.2">
      <c r="A16"/>
      <c r="B16" s="29">
        <v>12</v>
      </c>
      <c r="C16" s="26" t="s">
        <v>38</v>
      </c>
      <c r="D16" s="31">
        <v>40915</v>
      </c>
      <c r="E16" s="34">
        <v>51445</v>
      </c>
      <c r="F16" s="35">
        <f t="shared" si="0"/>
        <v>10530</v>
      </c>
      <c r="G16" s="52">
        <f t="shared" si="1"/>
        <v>0.25736282536966881</v>
      </c>
      <c r="H16" s="51">
        <f>E16/'2017'!D2</f>
        <v>6.8094554341691311E-3</v>
      </c>
      <c r="I16" s="9"/>
    </row>
    <row r="17" spans="1:9" ht="15" customHeight="1" x14ac:dyDescent="0.2">
      <c r="A17"/>
      <c r="B17" s="29">
        <v>13</v>
      </c>
      <c r="C17" s="26" t="s">
        <v>142</v>
      </c>
      <c r="D17" s="31">
        <v>37110</v>
      </c>
      <c r="E17" s="34">
        <v>47984</v>
      </c>
      <c r="F17" s="35">
        <f t="shared" si="0"/>
        <v>10874</v>
      </c>
      <c r="G17" s="52">
        <f t="shared" si="1"/>
        <v>0.29302074912422527</v>
      </c>
      <c r="H17" s="51">
        <f>E17/'2017'!D2</f>
        <v>6.3513443396476157E-3</v>
      </c>
      <c r="I17" s="9"/>
    </row>
    <row r="18" spans="1:9" ht="15" customHeight="1" x14ac:dyDescent="0.2">
      <c r="A18"/>
      <c r="B18" s="29">
        <v>14</v>
      </c>
      <c r="C18" s="26" t="s">
        <v>261</v>
      </c>
      <c r="D18" s="31">
        <v>34250</v>
      </c>
      <c r="E18" s="34">
        <v>42645</v>
      </c>
      <c r="F18" s="35">
        <f t="shared" si="0"/>
        <v>8395</v>
      </c>
      <c r="G18" s="52">
        <f t="shared" si="1"/>
        <v>0.24510948905109489</v>
      </c>
      <c r="H18" s="51">
        <f>E18/'2017'!D2</f>
        <v>5.6446540381017126E-3</v>
      </c>
    </row>
    <row r="19" spans="1:9" ht="15" customHeight="1" thickBot="1" x14ac:dyDescent="0.25">
      <c r="A19"/>
      <c r="B19" s="30">
        <v>15</v>
      </c>
      <c r="C19" s="44" t="s">
        <v>202</v>
      </c>
      <c r="D19" s="40">
        <v>19198</v>
      </c>
      <c r="E19" s="36">
        <v>26852</v>
      </c>
      <c r="F19" s="37">
        <f t="shared" si="0"/>
        <v>7654</v>
      </c>
      <c r="G19" s="54">
        <f t="shared" si="1"/>
        <v>0.39868736326700699</v>
      </c>
      <c r="H19" s="55">
        <f>E19/'2017'!D2</f>
        <v>3.554232623545719E-3</v>
      </c>
    </row>
    <row r="20" spans="1:9" ht="15" customHeight="1" x14ac:dyDescent="0.2">
      <c r="A20"/>
      <c r="B20" s="79"/>
      <c r="C20" s="80"/>
      <c r="D20" s="81"/>
      <c r="E20" s="82"/>
      <c r="F20" s="83"/>
      <c r="G20" s="84"/>
      <c r="H20" s="85"/>
    </row>
    <row r="22" spans="1:9" ht="19.5" customHeight="1" x14ac:dyDescent="0.2">
      <c r="B22" s="109" t="s">
        <v>152</v>
      </c>
      <c r="C22" s="109"/>
      <c r="D22" s="109"/>
      <c r="E22" s="109"/>
      <c r="F22" s="109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08" t="s">
        <v>267</v>
      </c>
      <c r="C2" s="108"/>
      <c r="D2" s="108"/>
      <c r="E2" s="108"/>
      <c r="F2" s="108"/>
      <c r="G2" s="108"/>
    </row>
    <row r="3" spans="2:7" ht="13.5" thickBot="1" x14ac:dyDescent="0.25"/>
    <row r="4" spans="2:7" ht="27.75" customHeight="1" x14ac:dyDescent="0.2">
      <c r="B4" s="75" t="s">
        <v>268</v>
      </c>
      <c r="C4" s="76">
        <v>2016</v>
      </c>
      <c r="D4" s="76">
        <v>2017</v>
      </c>
      <c r="E4" s="86" t="s">
        <v>207</v>
      </c>
      <c r="F4" s="87" t="s">
        <v>1</v>
      </c>
      <c r="G4" s="88" t="s">
        <v>258</v>
      </c>
    </row>
    <row r="5" spans="2:7" ht="16.5" customHeight="1" x14ac:dyDescent="0.2">
      <c r="B5" s="89" t="s">
        <v>269</v>
      </c>
      <c r="C5" s="113">
        <v>2720970</v>
      </c>
      <c r="D5" s="114">
        <v>3478932</v>
      </c>
      <c r="E5" s="34">
        <f>D5-C5</f>
        <v>757962</v>
      </c>
      <c r="F5" s="90">
        <f>D5/C5-1</f>
        <v>0.27856315946151566</v>
      </c>
      <c r="G5" s="51">
        <f>D5/'2017'!D2</f>
        <v>0.46048464209359286</v>
      </c>
    </row>
    <row r="6" spans="2:7" ht="14.25" customHeight="1" x14ac:dyDescent="0.2">
      <c r="B6" s="89" t="s">
        <v>270</v>
      </c>
      <c r="C6" s="113">
        <v>1321344</v>
      </c>
      <c r="D6" s="114">
        <v>1687289</v>
      </c>
      <c r="E6" s="34">
        <f t="shared" ref="E6:E7" si="0">D6-C6</f>
        <v>365945</v>
      </c>
      <c r="F6" s="90">
        <f t="shared" ref="F6" si="1">D6/C6-1</f>
        <v>0.2769490760922213</v>
      </c>
      <c r="G6" s="51">
        <f>D6/'2017'!D2</f>
        <v>0.22333597531468169</v>
      </c>
    </row>
    <row r="7" spans="2:7" ht="15" customHeight="1" x14ac:dyDescent="0.2">
      <c r="B7" s="89" t="s">
        <v>271</v>
      </c>
      <c r="C7" s="113">
        <v>2318189</v>
      </c>
      <c r="D7" s="114">
        <v>2388715</v>
      </c>
      <c r="E7" s="34">
        <f t="shared" si="0"/>
        <v>70526</v>
      </c>
      <c r="F7" s="90">
        <f>D7/C7-1</f>
        <v>3.0422886140862637E-2</v>
      </c>
      <c r="G7" s="51">
        <f>D7/'2017'!D2</f>
        <v>0.31617938259172546</v>
      </c>
    </row>
    <row r="8" spans="2:7" ht="16.5" customHeight="1" thickBot="1" x14ac:dyDescent="0.25">
      <c r="B8" s="91" t="s">
        <v>2</v>
      </c>
      <c r="C8" s="115">
        <v>6360503</v>
      </c>
      <c r="D8" s="115">
        <v>7554936</v>
      </c>
      <c r="E8" s="36">
        <f>SUM(E5:E7)</f>
        <v>1194433</v>
      </c>
      <c r="F8" s="92">
        <f>D8/C8-1</f>
        <v>0.18778907894548591</v>
      </c>
      <c r="G8" s="55">
        <f>D8/'2017'!D2</f>
        <v>1</v>
      </c>
    </row>
    <row r="11" spans="2:7" ht="18.75" customHeight="1" x14ac:dyDescent="0.2">
      <c r="B11" s="93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10" t="s">
        <v>156</v>
      </c>
      <c r="C2" s="110"/>
      <c r="D2" s="110"/>
      <c r="E2" s="110"/>
      <c r="F2" s="110"/>
      <c r="G2" s="110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75" t="s">
        <v>154</v>
      </c>
      <c r="C4" s="76">
        <v>2016</v>
      </c>
      <c r="D4" s="76">
        <v>2017</v>
      </c>
      <c r="E4" s="76" t="s">
        <v>226</v>
      </c>
      <c r="F4" s="77" t="s">
        <v>227</v>
      </c>
      <c r="G4" s="78" t="s">
        <v>258</v>
      </c>
    </row>
    <row r="5" spans="1:7" ht="15" customHeight="1" x14ac:dyDescent="0.2">
      <c r="A5" s="1"/>
      <c r="B5" s="66" t="s">
        <v>2</v>
      </c>
      <c r="C5" s="67">
        <f>'2017'!C2</f>
        <v>6360503</v>
      </c>
      <c r="D5" s="67">
        <f>'2017'!D2</f>
        <v>7554936</v>
      </c>
      <c r="E5" s="67">
        <f>D5-C5</f>
        <v>1194433</v>
      </c>
      <c r="F5" s="68">
        <f>E5/C5</f>
        <v>0.18778907894548591</v>
      </c>
      <c r="G5" s="69">
        <f>D5/'2017'!D2</f>
        <v>1</v>
      </c>
    </row>
    <row r="6" spans="1:7" ht="12.75" x14ac:dyDescent="0.2">
      <c r="A6" s="1"/>
      <c r="B6" s="4" t="s">
        <v>224</v>
      </c>
      <c r="C6" s="15">
        <f>'2017'!C3</f>
        <v>5976284</v>
      </c>
      <c r="D6" s="15">
        <f>'2017'!D3</f>
        <v>6857709</v>
      </c>
      <c r="E6" s="15">
        <f t="shared" ref="E6:E10" si="0">D6-C6</f>
        <v>881425</v>
      </c>
      <c r="F6" s="60">
        <f t="shared" ref="F6:F9" si="1">E6/C6</f>
        <v>0.14748713414556605</v>
      </c>
      <c r="G6" s="51">
        <f>D6/'2017'!D2</f>
        <v>0.90771238829819334</v>
      </c>
    </row>
    <row r="7" spans="1:7" ht="15" customHeight="1" x14ac:dyDescent="0.2">
      <c r="A7" s="1"/>
      <c r="B7" s="4" t="s">
        <v>155</v>
      </c>
      <c r="C7" s="15">
        <f>'2017'!C63</f>
        <v>42924</v>
      </c>
      <c r="D7" s="15">
        <f>'2017'!D63</f>
        <v>53553</v>
      </c>
      <c r="E7" s="15">
        <f t="shared" si="0"/>
        <v>10629</v>
      </c>
      <c r="F7" s="60">
        <f t="shared" si="1"/>
        <v>0.24762370701705338</v>
      </c>
      <c r="G7" s="51">
        <f>D7/'2017'!D2</f>
        <v>7.0884783140452807E-3</v>
      </c>
    </row>
    <row r="8" spans="1:7" ht="12.75" x14ac:dyDescent="0.2">
      <c r="A8" s="1"/>
      <c r="B8" s="4" t="s">
        <v>73</v>
      </c>
      <c r="C8" s="15">
        <f>'2017'!C110</f>
        <v>239970</v>
      </c>
      <c r="D8" s="15">
        <f>'2017'!D110</f>
        <v>464605</v>
      </c>
      <c r="E8" s="15">
        <f t="shared" si="0"/>
        <v>224635</v>
      </c>
      <c r="F8" s="60">
        <f t="shared" si="1"/>
        <v>0.93609617868900274</v>
      </c>
      <c r="G8" s="51">
        <f>D8/'2017'!D2</f>
        <v>6.1496880979534436E-2</v>
      </c>
    </row>
    <row r="9" spans="1:7" ht="15" customHeight="1" x14ac:dyDescent="0.2">
      <c r="A9" s="1"/>
      <c r="B9" s="4" t="s">
        <v>110</v>
      </c>
      <c r="C9" s="15">
        <f>'2017'!C171</f>
        <v>6633</v>
      </c>
      <c r="D9" s="15">
        <f>'2017'!D171</f>
        <v>9404</v>
      </c>
      <c r="E9" s="15">
        <f t="shared" si="0"/>
        <v>2771</v>
      </c>
      <c r="F9" s="60">
        <f t="shared" si="1"/>
        <v>0.41775968641640282</v>
      </c>
      <c r="G9" s="51">
        <f>D9/'2017'!D2</f>
        <v>1.244749128252046E-3</v>
      </c>
    </row>
    <row r="10" spans="1:7" ht="15" customHeight="1" thickBot="1" x14ac:dyDescent="0.25">
      <c r="A10" s="1"/>
      <c r="B10" s="5" t="s">
        <v>88</v>
      </c>
      <c r="C10" s="16">
        <f>'2017'!C156</f>
        <v>88326</v>
      </c>
      <c r="D10" s="16">
        <f>'2017'!D156</f>
        <v>162835</v>
      </c>
      <c r="E10" s="16">
        <f t="shared" si="0"/>
        <v>74509</v>
      </c>
      <c r="F10" s="61">
        <f>E10/C10</f>
        <v>0.84356814527998547</v>
      </c>
      <c r="G10" s="55">
        <f>D10/'2017'!D2</f>
        <v>2.1553458560072514E-2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11" t="s">
        <v>152</v>
      </c>
      <c r="C13" s="111"/>
      <c r="D13" s="111"/>
      <c r="E13" s="111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10" t="s">
        <v>234</v>
      </c>
      <c r="C2" s="110"/>
      <c r="D2" s="110"/>
      <c r="E2" s="110"/>
      <c r="F2" s="110"/>
      <c r="G2" s="110"/>
    </row>
    <row r="3" spans="2:7" ht="13.5" thickBot="1" x14ac:dyDescent="0.25"/>
    <row r="4" spans="2:7" ht="32.25" customHeight="1" x14ac:dyDescent="0.2">
      <c r="B4" s="75" t="s">
        <v>228</v>
      </c>
      <c r="C4" s="76">
        <v>2016</v>
      </c>
      <c r="D4" s="76">
        <v>2017</v>
      </c>
      <c r="E4" s="76" t="s">
        <v>226</v>
      </c>
      <c r="F4" s="77" t="s">
        <v>227</v>
      </c>
      <c r="G4" s="78" t="s">
        <v>258</v>
      </c>
    </row>
    <row r="5" spans="2:7" ht="16.5" customHeight="1" x14ac:dyDescent="0.2">
      <c r="B5" s="42" t="s">
        <v>230</v>
      </c>
      <c r="C5" s="116">
        <v>5182780</v>
      </c>
      <c r="D5" s="116">
        <v>5880354</v>
      </c>
      <c r="E5" s="31">
        <f>D5-C5</f>
        <v>697574</v>
      </c>
      <c r="F5" s="56">
        <f>E5/C5</f>
        <v>0.13459456122004021</v>
      </c>
      <c r="G5" s="51">
        <f>D5/'2017'!D2</f>
        <v>0.77834597142848061</v>
      </c>
    </row>
    <row r="6" spans="2:7" ht="17.25" customHeight="1" x14ac:dyDescent="0.2">
      <c r="B6" s="42" t="s">
        <v>229</v>
      </c>
      <c r="C6" s="116">
        <v>1066597</v>
      </c>
      <c r="D6" s="116">
        <v>1565264</v>
      </c>
      <c r="E6" s="31">
        <f t="shared" ref="E6:E8" si="0">D6-C6</f>
        <v>498667</v>
      </c>
      <c r="F6" s="56">
        <f t="shared" ref="F6:F8" si="1">E6/C6</f>
        <v>0.46753084810851708</v>
      </c>
      <c r="G6" s="51">
        <f>D6/'2017'!D2</f>
        <v>0.20718428322887184</v>
      </c>
    </row>
    <row r="7" spans="2:7" ht="16.5" customHeight="1" x14ac:dyDescent="0.2">
      <c r="B7" s="42" t="s">
        <v>231</v>
      </c>
      <c r="C7" s="116">
        <v>60389</v>
      </c>
      <c r="D7" s="116">
        <v>73385</v>
      </c>
      <c r="E7" s="31">
        <f t="shared" si="0"/>
        <v>12996</v>
      </c>
      <c r="F7" s="56">
        <f t="shared" si="1"/>
        <v>0.21520475583301596</v>
      </c>
      <c r="G7" s="51">
        <f>D7/'2017'!D2</f>
        <v>9.7135170966372187E-3</v>
      </c>
    </row>
    <row r="8" spans="2:7" ht="13.5" thickBot="1" x14ac:dyDescent="0.25">
      <c r="B8" s="43" t="s">
        <v>232</v>
      </c>
      <c r="C8" s="117">
        <v>50737</v>
      </c>
      <c r="D8" s="117">
        <v>35933</v>
      </c>
      <c r="E8" s="40">
        <f t="shared" si="0"/>
        <v>-14804</v>
      </c>
      <c r="F8" s="57">
        <f t="shared" si="1"/>
        <v>-0.29177917496107375</v>
      </c>
      <c r="G8" s="55">
        <f>D8/'2017'!D2</f>
        <v>4.7562282460102906E-3</v>
      </c>
    </row>
    <row r="11" spans="2:7" ht="21.75" customHeight="1" x14ac:dyDescent="0.2">
      <c r="B11" s="111" t="s">
        <v>152</v>
      </c>
      <c r="C11" s="111"/>
      <c r="D11" s="111"/>
      <c r="E11" s="111"/>
      <c r="F11" s="111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2" sqref="B2:G2"/>
    </sheetView>
  </sheetViews>
  <sheetFormatPr defaultRowHeight="12.75" x14ac:dyDescent="0.2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12" t="s">
        <v>255</v>
      </c>
      <c r="C2" s="112"/>
      <c r="D2" s="112"/>
      <c r="E2" s="112"/>
      <c r="F2" s="112"/>
      <c r="G2" s="112"/>
    </row>
    <row r="3" spans="2:7" ht="15.75" thickBot="1" x14ac:dyDescent="0.25">
      <c r="B3" s="48"/>
      <c r="C3" s="48"/>
      <c r="D3" s="48"/>
      <c r="E3" s="48"/>
      <c r="F3" s="48"/>
    </row>
    <row r="4" spans="2:7" ht="36" customHeight="1" x14ac:dyDescent="0.2">
      <c r="B4" s="75" t="s">
        <v>253</v>
      </c>
      <c r="C4" s="76">
        <v>2016</v>
      </c>
      <c r="D4" s="76">
        <v>2017</v>
      </c>
      <c r="E4" s="76" t="s">
        <v>225</v>
      </c>
      <c r="F4" s="77" t="s">
        <v>1</v>
      </c>
      <c r="G4" s="78" t="s">
        <v>258</v>
      </c>
    </row>
    <row r="5" spans="2:7" x14ac:dyDescent="0.2">
      <c r="B5" s="45" t="s">
        <v>241</v>
      </c>
      <c r="C5" s="31">
        <v>1164810</v>
      </c>
      <c r="D5" s="31">
        <v>1349403</v>
      </c>
      <c r="E5" s="31">
        <f>D5-C5</f>
        <v>184593</v>
      </c>
      <c r="F5" s="58">
        <f>E5/C5</f>
        <v>0.1584747727097123</v>
      </c>
      <c r="G5" s="51">
        <f>D5/'2017'!D2</f>
        <v>0.17861210207472306</v>
      </c>
    </row>
    <row r="6" spans="2:7" x14ac:dyDescent="0.2">
      <c r="B6" s="46" t="s">
        <v>243</v>
      </c>
      <c r="C6" s="31">
        <v>1262799</v>
      </c>
      <c r="D6" s="31">
        <v>1288915</v>
      </c>
      <c r="E6" s="31">
        <f t="shared" ref="E6:E24" si="0">D6-C6</f>
        <v>26116</v>
      </c>
      <c r="F6" s="58">
        <f t="shared" ref="F6:F24" si="1">E6/C6</f>
        <v>2.0681042667914689E-2</v>
      </c>
      <c r="G6" s="51">
        <f>D6/'2017'!D2</f>
        <v>0.17060568084229966</v>
      </c>
    </row>
    <row r="7" spans="2:7" x14ac:dyDescent="0.2">
      <c r="B7" s="46" t="s">
        <v>236</v>
      </c>
      <c r="C7" s="31">
        <v>845874</v>
      </c>
      <c r="D7" s="31">
        <v>1247605</v>
      </c>
      <c r="E7" s="31">
        <f t="shared" si="0"/>
        <v>401731</v>
      </c>
      <c r="F7" s="58">
        <f t="shared" si="1"/>
        <v>0.47493007232755707</v>
      </c>
      <c r="G7" s="51">
        <f>D7/'2017'!D2</f>
        <v>0.16513773247053318</v>
      </c>
    </row>
    <row r="8" spans="2:7" x14ac:dyDescent="0.2">
      <c r="B8" s="46" t="s">
        <v>244</v>
      </c>
      <c r="C8" s="31">
        <v>1164495</v>
      </c>
      <c r="D8" s="31">
        <v>1230726</v>
      </c>
      <c r="E8" s="31">
        <f t="shared" si="0"/>
        <v>66231</v>
      </c>
      <c r="F8" s="58">
        <f t="shared" si="1"/>
        <v>5.6875297875903286E-2</v>
      </c>
      <c r="G8" s="51">
        <f>D8/'2017'!D2</f>
        <v>0.16290356397459885</v>
      </c>
    </row>
    <row r="9" spans="2:7" x14ac:dyDescent="0.2">
      <c r="B9" s="46" t="s">
        <v>239</v>
      </c>
      <c r="C9" s="31">
        <v>931924</v>
      </c>
      <c r="D9" s="31">
        <v>1183987</v>
      </c>
      <c r="E9" s="31">
        <f t="shared" si="0"/>
        <v>252063</v>
      </c>
      <c r="F9" s="58">
        <f t="shared" si="1"/>
        <v>0.2704759186371421</v>
      </c>
      <c r="G9" s="51">
        <f>D9/'2017'!D2</f>
        <v>0.15671701255973577</v>
      </c>
    </row>
    <row r="10" spans="2:7" x14ac:dyDescent="0.2">
      <c r="B10" s="46" t="s">
        <v>245</v>
      </c>
      <c r="C10" s="31">
        <v>198558</v>
      </c>
      <c r="D10" s="31">
        <v>224163</v>
      </c>
      <c r="E10" s="31">
        <f t="shared" si="0"/>
        <v>25605</v>
      </c>
      <c r="F10" s="58">
        <f t="shared" si="1"/>
        <v>0.12895476384733931</v>
      </c>
      <c r="G10" s="51">
        <f>D10/'2017'!D2</f>
        <v>2.9671065380302362E-2</v>
      </c>
    </row>
    <row r="11" spans="2:7" x14ac:dyDescent="0.2">
      <c r="B11" s="46" t="s">
        <v>240</v>
      </c>
      <c r="C11" s="31">
        <v>193544</v>
      </c>
      <c r="D11" s="31">
        <v>214227</v>
      </c>
      <c r="E11" s="31">
        <f t="shared" si="0"/>
        <v>20683</v>
      </c>
      <c r="F11" s="58">
        <f t="shared" si="1"/>
        <v>0.10686458893068243</v>
      </c>
      <c r="G11" s="51">
        <f>D11/'2017'!D2</f>
        <v>2.8355898713106238E-2</v>
      </c>
    </row>
    <row r="12" spans="2:7" x14ac:dyDescent="0.2">
      <c r="B12" s="46" t="s">
        <v>257</v>
      </c>
      <c r="C12" s="31">
        <v>129718</v>
      </c>
      <c r="D12" s="31">
        <v>208845</v>
      </c>
      <c r="E12" s="31">
        <f t="shared" si="0"/>
        <v>79127</v>
      </c>
      <c r="F12" s="58">
        <f t="shared" si="1"/>
        <v>0.60999244515024897</v>
      </c>
      <c r="G12" s="51">
        <f>D12/'2017'!D2</f>
        <v>2.7643516768375006E-2</v>
      </c>
    </row>
    <row r="13" spans="2:7" x14ac:dyDescent="0.2">
      <c r="B13" s="46" t="s">
        <v>247</v>
      </c>
      <c r="C13" s="31">
        <v>108561</v>
      </c>
      <c r="D13" s="31">
        <v>159013</v>
      </c>
      <c r="E13" s="31">
        <f t="shared" si="0"/>
        <v>50452</v>
      </c>
      <c r="F13" s="58">
        <f t="shared" si="1"/>
        <v>0.46473411261871206</v>
      </c>
      <c r="G13" s="51">
        <f>D13/'2017'!D2</f>
        <v>2.1047564135553233E-2</v>
      </c>
    </row>
    <row r="14" spans="2:7" x14ac:dyDescent="0.2">
      <c r="B14" s="46" t="s">
        <v>235</v>
      </c>
      <c r="C14" s="31">
        <v>91005</v>
      </c>
      <c r="D14" s="31">
        <v>108814</v>
      </c>
      <c r="E14" s="31">
        <f t="shared" si="0"/>
        <v>17809</v>
      </c>
      <c r="F14" s="58">
        <f t="shared" si="1"/>
        <v>0.19569254436569419</v>
      </c>
      <c r="G14" s="51">
        <f>D14/'2017'!D2</f>
        <v>1.4403033989963648E-2</v>
      </c>
    </row>
    <row r="15" spans="2:7" x14ac:dyDescent="0.2">
      <c r="B15" s="46" t="s">
        <v>246</v>
      </c>
      <c r="C15" s="31">
        <v>68770</v>
      </c>
      <c r="D15" s="31">
        <v>82720</v>
      </c>
      <c r="E15" s="31">
        <f t="shared" si="0"/>
        <v>13950</v>
      </c>
      <c r="F15" s="58">
        <f t="shared" si="1"/>
        <v>0.20285007997673404</v>
      </c>
      <c r="G15" s="51">
        <f>D15/'2017'!D2</f>
        <v>1.0949133123033736E-2</v>
      </c>
    </row>
    <row r="16" spans="2:7" x14ac:dyDescent="0.2">
      <c r="B16" s="46" t="s">
        <v>256</v>
      </c>
      <c r="C16" s="31">
        <v>46003</v>
      </c>
      <c r="D16" s="31">
        <v>77794</v>
      </c>
      <c r="E16" s="31">
        <f t="shared" si="0"/>
        <v>31791</v>
      </c>
      <c r="F16" s="58">
        <f t="shared" si="1"/>
        <v>0.69106362628524232</v>
      </c>
      <c r="G16" s="51">
        <f>D16/'2017'!D2</f>
        <v>1.0297109068825997E-2</v>
      </c>
    </row>
    <row r="17" spans="2:9" x14ac:dyDescent="0.2">
      <c r="B17" s="46" t="s">
        <v>238</v>
      </c>
      <c r="C17" s="31">
        <v>42494</v>
      </c>
      <c r="D17" s="31">
        <v>68516</v>
      </c>
      <c r="E17" s="31">
        <f t="shared" si="0"/>
        <v>26022</v>
      </c>
      <c r="F17" s="58">
        <f t="shared" si="1"/>
        <v>0.6123688050077658</v>
      </c>
      <c r="G17" s="51">
        <f>D17/'2017'!D2</f>
        <v>9.0690377787449161E-3</v>
      </c>
    </row>
    <row r="18" spans="2:9" x14ac:dyDescent="0.2">
      <c r="B18" s="46" t="s">
        <v>248</v>
      </c>
      <c r="C18" s="31">
        <v>28385</v>
      </c>
      <c r="D18" s="31">
        <v>37361</v>
      </c>
      <c r="E18" s="31">
        <f t="shared" si="0"/>
        <v>8976</v>
      </c>
      <c r="F18" s="58">
        <f t="shared" si="1"/>
        <v>0.31622335740708118</v>
      </c>
      <c r="G18" s="51">
        <f>D18/'2017'!D2</f>
        <v>4.945243745281231E-3</v>
      </c>
    </row>
    <row r="19" spans="2:9" x14ac:dyDescent="0.2">
      <c r="B19" s="46" t="s">
        <v>249</v>
      </c>
      <c r="C19" s="31">
        <v>32004</v>
      </c>
      <c r="D19" s="31">
        <v>36024</v>
      </c>
      <c r="E19" s="31">
        <f t="shared" si="0"/>
        <v>4020</v>
      </c>
      <c r="F19" s="58">
        <f t="shared" si="1"/>
        <v>0.12560929883764529</v>
      </c>
      <c r="G19" s="51">
        <f>D19/'2017'!D2</f>
        <v>4.7682733513559877E-3</v>
      </c>
    </row>
    <row r="20" spans="2:9" x14ac:dyDescent="0.2">
      <c r="B20" s="46" t="s">
        <v>252</v>
      </c>
      <c r="C20" s="31">
        <v>25786</v>
      </c>
      <c r="D20" s="31">
        <v>18373</v>
      </c>
      <c r="E20" s="31">
        <f t="shared" si="0"/>
        <v>-7413</v>
      </c>
      <c r="F20" s="58">
        <f t="shared" si="1"/>
        <v>-0.28748157915147754</v>
      </c>
      <c r="G20" s="51">
        <f>D20/'2017'!D2</f>
        <v>2.4319200056757595E-3</v>
      </c>
      <c r="I20" s="64"/>
    </row>
    <row r="21" spans="2:9" x14ac:dyDescent="0.2">
      <c r="B21" s="46" t="s">
        <v>250</v>
      </c>
      <c r="C21" s="31">
        <v>22694</v>
      </c>
      <c r="D21" s="31">
        <v>15773</v>
      </c>
      <c r="E21" s="31">
        <f t="shared" si="0"/>
        <v>-6921</v>
      </c>
      <c r="F21" s="58">
        <f t="shared" si="1"/>
        <v>-0.30497047677800299</v>
      </c>
      <c r="G21" s="51">
        <f>D21/'2017'!D2</f>
        <v>2.0877741386558404E-3</v>
      </c>
    </row>
    <row r="22" spans="2:9" x14ac:dyDescent="0.2">
      <c r="B22" s="46" t="s">
        <v>251</v>
      </c>
      <c r="C22" s="31">
        <v>2257</v>
      </c>
      <c r="D22" s="31">
        <v>1787</v>
      </c>
      <c r="E22" s="31">
        <f t="shared" si="0"/>
        <v>-470</v>
      </c>
      <c r="F22" s="58">
        <f t="shared" si="1"/>
        <v>-0.20824102791315907</v>
      </c>
      <c r="G22" s="51">
        <f>D22/'2017'!D2</f>
        <v>2.3653410167869058E-4</v>
      </c>
    </row>
    <row r="23" spans="2:9" x14ac:dyDescent="0.2">
      <c r="B23" s="46" t="s">
        <v>242</v>
      </c>
      <c r="C23" s="31">
        <v>499</v>
      </c>
      <c r="D23" s="31">
        <v>498</v>
      </c>
      <c r="E23" s="31">
        <f t="shared" si="0"/>
        <v>-1</v>
      </c>
      <c r="F23" s="58">
        <f t="shared" si="1"/>
        <v>-2.004008016032064E-3</v>
      </c>
      <c r="G23" s="51">
        <f>D23/'2017'!D2</f>
        <v>6.591716991381529E-5</v>
      </c>
    </row>
    <row r="24" spans="2:9" ht="13.5" thickBot="1" x14ac:dyDescent="0.25">
      <c r="B24" s="47" t="s">
        <v>237</v>
      </c>
      <c r="C24" s="40">
        <v>323</v>
      </c>
      <c r="D24" s="40">
        <v>392</v>
      </c>
      <c r="E24" s="40">
        <f t="shared" si="0"/>
        <v>69</v>
      </c>
      <c r="F24" s="59">
        <f t="shared" si="1"/>
        <v>0.21362229102167182</v>
      </c>
      <c r="G24" s="55">
        <f>D24/'2017'!D2</f>
        <v>5.18866076430032E-5</v>
      </c>
    </row>
    <row r="25" spans="2:9" x14ac:dyDescent="0.2">
      <c r="G25" s="85"/>
    </row>
    <row r="26" spans="2:9" x14ac:dyDescent="0.2">
      <c r="G26" s="85"/>
    </row>
    <row r="27" spans="2:9" ht="15.75" customHeight="1" x14ac:dyDescent="0.2">
      <c r="B27" s="111" t="s">
        <v>152</v>
      </c>
      <c r="C27" s="111"/>
      <c r="D27" s="111"/>
      <c r="E27" s="111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2018-01-04T08:14:03Z</dcterms:modified>
</cp:coreProperties>
</file>