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44" i="1" l="1"/>
  <c r="M45" i="1"/>
  <c r="M46" i="1"/>
  <c r="M47" i="1"/>
  <c r="M48" i="1"/>
  <c r="M49" i="1"/>
  <c r="M50" i="1"/>
  <c r="M51" i="1"/>
  <c r="M43" i="1"/>
  <c r="L44" i="1"/>
  <c r="L45" i="1"/>
  <c r="L46" i="1"/>
  <c r="L47" i="1"/>
  <c r="L48" i="1"/>
  <c r="L49" i="1"/>
  <c r="L50" i="1"/>
  <c r="L51" i="1"/>
  <c r="L43" i="1"/>
  <c r="K44" i="1"/>
  <c r="K45" i="1"/>
  <c r="K46" i="1"/>
  <c r="K47" i="1"/>
  <c r="K48" i="1"/>
  <c r="K49" i="1"/>
  <c r="K50" i="1"/>
  <c r="K51" i="1"/>
  <c r="K43" i="1"/>
  <c r="F44" i="1"/>
  <c r="F45" i="1"/>
  <c r="F46" i="1"/>
  <c r="F47" i="1"/>
  <c r="F48" i="1"/>
  <c r="F49" i="1"/>
  <c r="F50" i="1"/>
  <c r="F51" i="1"/>
  <c r="F43" i="1"/>
  <c r="E44" i="1"/>
  <c r="E45" i="1"/>
  <c r="E46" i="1"/>
  <c r="E47" i="1"/>
  <c r="E48" i="1"/>
  <c r="E49" i="1"/>
  <c r="E50" i="1"/>
  <c r="E51" i="1"/>
  <c r="E43" i="1"/>
  <c r="D44" i="1"/>
  <c r="D45" i="1"/>
  <c r="D46" i="1"/>
  <c r="D47" i="1"/>
  <c r="D48" i="1"/>
  <c r="D49" i="1"/>
  <c r="D50" i="1"/>
  <c r="D51" i="1"/>
  <c r="D43" i="1"/>
  <c r="M31" i="1"/>
  <c r="M32" i="1"/>
  <c r="M33" i="1"/>
  <c r="M34" i="1"/>
  <c r="M35" i="1"/>
  <c r="M36" i="1"/>
  <c r="M37" i="1"/>
  <c r="M38" i="1"/>
  <c r="M30" i="1"/>
  <c r="L31" i="1"/>
  <c r="L32" i="1"/>
  <c r="L33" i="1"/>
  <c r="L34" i="1"/>
  <c r="L35" i="1"/>
  <c r="L36" i="1"/>
  <c r="L37" i="1"/>
  <c r="L38" i="1"/>
  <c r="L30" i="1"/>
  <c r="K31" i="1"/>
  <c r="K32" i="1"/>
  <c r="K33" i="1"/>
  <c r="K34" i="1"/>
  <c r="K35" i="1"/>
  <c r="K36" i="1"/>
  <c r="K37" i="1"/>
  <c r="K38" i="1"/>
  <c r="K30" i="1"/>
  <c r="F31" i="1"/>
  <c r="F32" i="1"/>
  <c r="F33" i="1"/>
  <c r="F34" i="1"/>
  <c r="F35" i="1"/>
  <c r="F36" i="1"/>
  <c r="F37" i="1"/>
  <c r="F38" i="1"/>
  <c r="F30" i="1"/>
  <c r="E31" i="1"/>
  <c r="E32" i="1"/>
  <c r="E33" i="1"/>
  <c r="E34" i="1"/>
  <c r="E35" i="1"/>
  <c r="E36" i="1"/>
  <c r="E37" i="1"/>
  <c r="E38" i="1"/>
  <c r="E30" i="1"/>
  <c r="D31" i="1"/>
  <c r="D32" i="1"/>
  <c r="D33" i="1"/>
  <c r="D34" i="1"/>
  <c r="D35" i="1"/>
  <c r="D36" i="1"/>
  <c r="D37" i="1"/>
  <c r="D38" i="1"/>
  <c r="D30" i="1"/>
  <c r="M18" i="1"/>
  <c r="M19" i="1"/>
  <c r="M20" i="1"/>
  <c r="M21" i="1"/>
  <c r="M22" i="1"/>
  <c r="M23" i="1"/>
  <c r="M24" i="1"/>
  <c r="M25" i="1"/>
  <c r="M17" i="1"/>
  <c r="L25" i="1"/>
  <c r="L18" i="1"/>
  <c r="L19" i="1"/>
  <c r="L20" i="1"/>
  <c r="L21" i="1"/>
  <c r="L22" i="1"/>
  <c r="L23" i="1"/>
  <c r="L24" i="1"/>
  <c r="L17" i="1"/>
  <c r="K18" i="1"/>
  <c r="K19" i="1"/>
  <c r="K20" i="1"/>
  <c r="K21" i="1"/>
  <c r="K22" i="1"/>
  <c r="K23" i="1"/>
  <c r="K24" i="1"/>
  <c r="K25" i="1"/>
  <c r="K17" i="1"/>
  <c r="F18" i="1"/>
  <c r="F19" i="1"/>
  <c r="F20" i="1"/>
  <c r="F21" i="1"/>
  <c r="F22" i="1"/>
  <c r="F23" i="1"/>
  <c r="F24" i="1"/>
  <c r="F25" i="1"/>
  <c r="F17" i="1"/>
  <c r="E18" i="1"/>
  <c r="E19" i="1"/>
  <c r="E20" i="1"/>
  <c r="E21" i="1"/>
  <c r="E22" i="1"/>
  <c r="E23" i="1"/>
  <c r="E24" i="1"/>
  <c r="E25" i="1"/>
  <c r="E17" i="1"/>
  <c r="D18" i="1"/>
  <c r="D19" i="1"/>
  <c r="D20" i="1"/>
  <c r="D21" i="1"/>
  <c r="D22" i="1"/>
  <c r="D23" i="1"/>
  <c r="D24" i="1"/>
  <c r="D25" i="1"/>
  <c r="D17" i="1"/>
  <c r="M5" i="1"/>
  <c r="M6" i="1"/>
  <c r="M7" i="1"/>
  <c r="M8" i="1"/>
  <c r="M9" i="1"/>
  <c r="M10" i="1"/>
  <c r="M11" i="1"/>
  <c r="M12" i="1"/>
  <c r="M4" i="1"/>
  <c r="L5" i="1"/>
  <c r="L6" i="1"/>
  <c r="L7" i="1"/>
  <c r="L8" i="1"/>
  <c r="L9" i="1"/>
  <c r="L10" i="1"/>
  <c r="L11" i="1"/>
  <c r="L12" i="1"/>
  <c r="L4" i="1"/>
  <c r="K5" i="1"/>
  <c r="K6" i="1"/>
  <c r="K7" i="1"/>
  <c r="K8" i="1"/>
  <c r="K9" i="1"/>
  <c r="K10" i="1"/>
  <c r="K11" i="1"/>
  <c r="K12" i="1"/>
  <c r="K4" i="1"/>
  <c r="F5" i="1"/>
  <c r="F6" i="1"/>
  <c r="F7" i="1"/>
  <c r="F8" i="1"/>
  <c r="F9" i="1"/>
  <c r="F10" i="1"/>
  <c r="F11" i="1"/>
  <c r="F12" i="1"/>
  <c r="F4" i="1"/>
  <c r="E5" i="1"/>
  <c r="E6" i="1"/>
  <c r="E7" i="1"/>
  <c r="E8" i="1"/>
  <c r="E9" i="1"/>
  <c r="E10" i="1"/>
  <c r="E11" i="1"/>
  <c r="E12" i="1"/>
  <c r="E4" i="1"/>
  <c r="D5" i="1"/>
  <c r="D6" i="1"/>
  <c r="D7" i="1"/>
  <c r="D8" i="1"/>
  <c r="D9" i="1"/>
  <c r="D10" i="1"/>
  <c r="D11" i="1"/>
  <c r="D12" i="1"/>
  <c r="D4" i="1"/>
</calcChain>
</file>

<file path=xl/sharedStrings.xml><?xml version="1.0" encoding="utf-8"?>
<sst xmlns="http://schemas.openxmlformats.org/spreadsheetml/2006/main" count="102" uniqueCount="24">
  <si>
    <t>Model A</t>
  </si>
  <si>
    <t>Model D</t>
  </si>
  <si>
    <t>Outcome</t>
  </si>
  <si>
    <t>Beta</t>
  </si>
  <si>
    <t>SE</t>
  </si>
  <si>
    <t>Risk ratio</t>
  </si>
  <si>
    <t>Low 95%</t>
  </si>
  <si>
    <t>Upp 95%</t>
  </si>
  <si>
    <t>p-value</t>
  </si>
  <si>
    <t>Up 95%</t>
  </si>
  <si>
    <t>CVD</t>
  </si>
  <si>
    <t>RES</t>
  </si>
  <si>
    <t>MI</t>
  </si>
  <si>
    <t>ISC</t>
  </si>
  <si>
    <t>CER</t>
  </si>
  <si>
    <t>ARR</t>
  </si>
  <si>
    <t>AST</t>
  </si>
  <si>
    <t>COPD</t>
  </si>
  <si>
    <t>Pneu</t>
  </si>
  <si>
    <t xml:space="preserve"> </t>
  </si>
  <si>
    <t xml:space="preserve">Table 1: Association between temprature (lag 5) and hospital admissions (all ages)using Case Crossover Poisson modeling </t>
  </si>
  <si>
    <t>Table 2: Association between temprature (lag 5) and hospital admissions (18-64)using Case Crossover Poisson modeling</t>
  </si>
  <si>
    <t>Table 3: Association between temprature (lag 5) and hospital admissions (65-74)using Case Crossover Poisson modeling</t>
  </si>
  <si>
    <t>Table 4: Association between temprature (lag 5) and hospital admissions (75 plus)using Case Crossover Poisson modeling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</si>
</sst>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0000"/>
      <name val="Lucida Console"/>
      <family val="3"/>
    </font>
    <font>
      <sz val="10"/>
      <color rgb="FF000000"/>
      <name val="Lucida Console"/>
      <family val="3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2" fillId="2" borderId="0" xfId="0" applyNumberFormat="1" applyFont="1" applyFill="1"/>
    <xf numFmtId="164" fontId="2" fillId="3" borderId="0" xfId="0" applyNumberFormat="1" applyFont="1" applyFill="1"/>
    <xf numFmtId="164" fontId="3" fillId="4" borderId="0" xfId="0" applyNumberFormat="1" applyFont="1" applyFill="1"/>
    <xf numFmtId="164" fontId="2" fillId="0" borderId="0" xfId="0" applyNumberFormat="1" applyFont="1"/>
    <xf numFmtId="164" fontId="4" fillId="0" borderId="0" xfId="0" applyNumberFormat="1" applyFont="1"/>
    <xf numFmtId="164" fontId="5" fillId="3" borderId="0" xfId="0" applyNumberFormat="1" applyFont="1" applyFill="1"/>
    <xf numFmtId="0" fontId="1" fillId="0" borderId="0" xfId="0" applyFont="1"/>
    <xf numFmtId="0" fontId="6" fillId="0" borderId="0" xfId="0" applyFont="1"/>
    <xf numFmtId="11" fontId="6" fillId="0" borderId="0" xfId="0" applyNumberFormat="1" applyFont="1"/>
    <xf numFmtId="0" fontId="6" fillId="0" borderId="0" xfId="0" applyFont="1" applyFill="1"/>
    <xf numFmtId="0" fontId="0" fillId="0" borderId="0" xfId="0" applyFill="1"/>
    <xf numFmtId="0" fontId="7" fillId="0" borderId="0" xfId="0" applyFont="1" applyFill="1"/>
    <xf numFmtId="11" fontId="7" fillId="0" borderId="0" xfId="0" applyNumberFormat="1" applyFont="1" applyFill="1"/>
    <xf numFmtId="11" fontId="6" fillId="0" borderId="0" xfId="0" applyNumberFormat="1" applyFont="1" applyFill="1"/>
    <xf numFmtId="164" fontId="2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topLeftCell="A40" workbookViewId="0">
      <selection activeCell="A43" sqref="A43:N48"/>
    </sheetView>
  </sheetViews>
  <sheetFormatPr defaultRowHeight="14.4" x14ac:dyDescent="0.3"/>
  <cols>
    <col min="2" max="2" width="12" bestFit="1" customWidth="1"/>
    <col min="3" max="3" width="10.77734375" bestFit="1" customWidth="1"/>
    <col min="9" max="9" width="12" bestFit="1" customWidth="1"/>
    <col min="10" max="10" width="10.77734375" bestFit="1" customWidth="1"/>
  </cols>
  <sheetData>
    <row r="1" spans="1:14" x14ac:dyDescent="0.3">
      <c r="A1" t="s">
        <v>20</v>
      </c>
    </row>
    <row r="2" spans="1:14" x14ac:dyDescent="0.3">
      <c r="A2" s="1"/>
      <c r="B2" s="1"/>
      <c r="C2" s="1"/>
      <c r="D2" s="1" t="s">
        <v>0</v>
      </c>
      <c r="E2" s="1"/>
      <c r="F2" s="1"/>
      <c r="G2" s="1"/>
      <c r="H2" s="2"/>
      <c r="I2" s="1"/>
      <c r="J2" s="1"/>
      <c r="K2" s="1" t="s">
        <v>1</v>
      </c>
      <c r="L2" s="1"/>
      <c r="M2" s="1"/>
      <c r="N2" s="1"/>
    </row>
    <row r="3" spans="1:14" x14ac:dyDescent="0.3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2"/>
      <c r="I3" s="3" t="s">
        <v>3</v>
      </c>
      <c r="J3" s="3" t="s">
        <v>4</v>
      </c>
      <c r="K3" s="3" t="s">
        <v>5</v>
      </c>
      <c r="L3" s="3" t="s">
        <v>6</v>
      </c>
      <c r="M3" s="3" t="s">
        <v>9</v>
      </c>
      <c r="N3" s="3" t="s">
        <v>8</v>
      </c>
    </row>
    <row r="4" spans="1:14" x14ac:dyDescent="0.3">
      <c r="A4" s="15" t="s">
        <v>10</v>
      </c>
      <c r="B4" s="10">
        <v>-3.127E-3</v>
      </c>
      <c r="C4" s="10">
        <v>1.4890000000000001E-3</v>
      </c>
      <c r="D4" s="11">
        <f>EXP(B4)</f>
        <v>0.99687788397244648</v>
      </c>
      <c r="E4" s="11">
        <f>EXP(B4-1.96*C4)</f>
        <v>0.99397279690385409</v>
      </c>
      <c r="F4" s="11">
        <f>EXP(B4+1.96*C4)</f>
        <v>0.99979146174712497</v>
      </c>
      <c r="G4" s="10">
        <v>3.5764999999999998E-2</v>
      </c>
      <c r="H4" s="11"/>
      <c r="I4" s="10">
        <v>-3.8736999999999999E-3</v>
      </c>
      <c r="J4" s="10">
        <v>1.6176999999999999E-3</v>
      </c>
      <c r="K4" s="11">
        <f>EXP(I4)</f>
        <v>0.99613379309738537</v>
      </c>
      <c r="L4" s="11">
        <f>EXP(I4-1.96*J4)</f>
        <v>0.99298036157060154</v>
      </c>
      <c r="M4" s="11">
        <f>EXP(I4+1.96*J4)</f>
        <v>0.99929723905222745</v>
      </c>
      <c r="N4" s="10">
        <v>1.6638E-2</v>
      </c>
    </row>
    <row r="5" spans="1:14" x14ac:dyDescent="0.3">
      <c r="A5" s="15" t="s">
        <v>11</v>
      </c>
      <c r="B5" s="12">
        <v>-4.5535000000000003E-3</v>
      </c>
      <c r="C5" s="12">
        <v>1.735E-3</v>
      </c>
      <c r="D5" s="11">
        <f t="shared" ref="D5:D12" si="0">EXP(B5)</f>
        <v>0.99545685146336871</v>
      </c>
      <c r="E5" s="11">
        <f t="shared" ref="E5:E12" si="1">EXP(B5-1.96*C5)</f>
        <v>0.99207745014697901</v>
      </c>
      <c r="F5" s="11">
        <f t="shared" ref="F5:F12" si="2">EXP(B5+1.96*C5)</f>
        <v>0.99884776433387701</v>
      </c>
      <c r="G5" s="12">
        <v>8.6759999999999997E-3</v>
      </c>
      <c r="H5" s="11"/>
      <c r="I5" s="10">
        <v>-6.0698999999999996E-3</v>
      </c>
      <c r="J5" s="10">
        <v>1.8779999999999999E-3</v>
      </c>
      <c r="K5" s="11">
        <f t="shared" ref="K5:K12" si="3">EXP(I5)</f>
        <v>0.99394848462658214</v>
      </c>
      <c r="L5" s="11">
        <f t="shared" ref="L5:L12" si="4">EXP(I5-1.96*J5)</f>
        <v>0.99029660471758818</v>
      </c>
      <c r="M5" s="11">
        <f t="shared" ref="M5:M12" si="5">EXP(I5+1.96*J5)</f>
        <v>0.9976138314371148</v>
      </c>
      <c r="N5" s="10">
        <v>1.2290000000000001E-3</v>
      </c>
    </row>
    <row r="6" spans="1:14" x14ac:dyDescent="0.3">
      <c r="A6" s="15" t="s">
        <v>12</v>
      </c>
      <c r="B6" s="12">
        <v>-3.2418E-3</v>
      </c>
      <c r="C6" s="12">
        <v>4.3036999999999997E-3</v>
      </c>
      <c r="D6" s="11">
        <f t="shared" si="0"/>
        <v>0.99676344896006175</v>
      </c>
      <c r="E6" s="11">
        <f t="shared" si="1"/>
        <v>0.98839086017667555</v>
      </c>
      <c r="F6" s="11">
        <f t="shared" si="2"/>
        <v>1.0052069613484307</v>
      </c>
      <c r="G6" s="12">
        <v>0.45129000000000002</v>
      </c>
      <c r="H6" s="11"/>
      <c r="I6" s="10">
        <v>-6.8681999999999997E-3</v>
      </c>
      <c r="J6" s="10">
        <v>4.6698E-3</v>
      </c>
      <c r="K6" s="11">
        <f t="shared" si="3"/>
        <v>0.99315533218022556</v>
      </c>
      <c r="L6" s="11">
        <f t="shared" si="4"/>
        <v>0.98410664572570927</v>
      </c>
      <c r="M6" s="11">
        <f t="shared" si="5"/>
        <v>1.0022872197053858</v>
      </c>
      <c r="N6" s="10">
        <v>0.14135</v>
      </c>
    </row>
    <row r="7" spans="1:14" x14ac:dyDescent="0.3">
      <c r="A7" s="15" t="s">
        <v>13</v>
      </c>
      <c r="B7" s="12">
        <v>-8.4209999999999997E-3</v>
      </c>
      <c r="C7" s="12">
        <v>3.1459999999999999E-3</v>
      </c>
      <c r="D7" s="11">
        <f t="shared" si="0"/>
        <v>0.99161435730294256</v>
      </c>
      <c r="E7" s="11">
        <f t="shared" si="1"/>
        <v>0.98551871717745776</v>
      </c>
      <c r="F7" s="11">
        <f t="shared" si="2"/>
        <v>0.99774770024207426</v>
      </c>
      <c r="G7" s="12">
        <v>7.424E-3</v>
      </c>
      <c r="H7" s="11"/>
      <c r="I7" s="10">
        <v>-1.09306E-2</v>
      </c>
      <c r="J7" s="10">
        <v>3.4191E-3</v>
      </c>
      <c r="K7" s="11">
        <f t="shared" si="3"/>
        <v>0.98912892194060598</v>
      </c>
      <c r="L7" s="11">
        <f t="shared" si="4"/>
        <v>0.98252249875964437</v>
      </c>
      <c r="M7" s="11">
        <f t="shared" si="5"/>
        <v>0.99577976632037069</v>
      </c>
      <c r="N7" s="10">
        <v>1.389E-3</v>
      </c>
    </row>
    <row r="8" spans="1:14" x14ac:dyDescent="0.3">
      <c r="A8" s="15" t="s">
        <v>14</v>
      </c>
      <c r="B8" s="12">
        <v>-2.065E-3</v>
      </c>
      <c r="C8" s="12">
        <v>3.4780000000000002E-3</v>
      </c>
      <c r="D8" s="11">
        <f t="shared" si="0"/>
        <v>0.99793713064565326</v>
      </c>
      <c r="E8" s="11">
        <f t="shared" si="1"/>
        <v>0.99115744737635991</v>
      </c>
      <c r="F8" s="11">
        <f t="shared" si="2"/>
        <v>1.0047631880862284</v>
      </c>
      <c r="G8" s="12">
        <v>0.55274000000000001</v>
      </c>
      <c r="H8" s="11"/>
      <c r="I8" s="10">
        <v>-1.297E-3</v>
      </c>
      <c r="J8" s="10">
        <v>3.7702E-3</v>
      </c>
      <c r="K8" s="11">
        <f t="shared" si="3"/>
        <v>0.9987038407409804</v>
      </c>
      <c r="L8" s="11">
        <f t="shared" si="4"/>
        <v>0.99135102743325898</v>
      </c>
      <c r="M8" s="11">
        <f t="shared" si="5"/>
        <v>1.0061111895886288</v>
      </c>
      <c r="N8" s="10">
        <v>0.73085</v>
      </c>
    </row>
    <row r="9" spans="1:14" x14ac:dyDescent="0.3">
      <c r="A9" s="15" t="s">
        <v>15</v>
      </c>
      <c r="B9" s="12">
        <v>-4.777E-3</v>
      </c>
      <c r="C9" s="12">
        <v>3.5999999999999999E-3</v>
      </c>
      <c r="D9" s="11">
        <f t="shared" si="0"/>
        <v>0.9952343917178692</v>
      </c>
      <c r="E9" s="11">
        <f t="shared" si="1"/>
        <v>0.98823673461691153</v>
      </c>
      <c r="F9" s="11">
        <f t="shared" si="2"/>
        <v>1.0022815988944185</v>
      </c>
      <c r="G9" s="12">
        <v>0.184529</v>
      </c>
      <c r="H9" s="11"/>
      <c r="I9" s="10">
        <v>-7.7778999999999999E-3</v>
      </c>
      <c r="J9" s="10">
        <v>3.9026E-3</v>
      </c>
      <c r="K9" s="11">
        <f t="shared" si="3"/>
        <v>0.99225226959483603</v>
      </c>
      <c r="L9" s="11">
        <f t="shared" si="4"/>
        <v>0.98469139053807397</v>
      </c>
      <c r="M9" s="11">
        <f t="shared" si="5"/>
        <v>0.99987120429487908</v>
      </c>
      <c r="N9" s="10">
        <v>4.6261999999999998E-2</v>
      </c>
    </row>
    <row r="10" spans="1:14" x14ac:dyDescent="0.3">
      <c r="A10" s="15" t="s">
        <v>16</v>
      </c>
      <c r="B10" s="13">
        <v>-1.431E-2</v>
      </c>
      <c r="C10" s="13">
        <v>6.4489999999999999E-3</v>
      </c>
      <c r="D10" s="11">
        <f t="shared" si="0"/>
        <v>0.98579190140123163</v>
      </c>
      <c r="E10" s="11">
        <f t="shared" si="1"/>
        <v>0.97340987186673922</v>
      </c>
      <c r="F10" s="11">
        <f t="shared" si="2"/>
        <v>0.99833143360733667</v>
      </c>
      <c r="G10" s="12">
        <v>2.648E-2</v>
      </c>
      <c r="H10" s="11"/>
      <c r="I10" s="14">
        <v>-1.822E-2</v>
      </c>
      <c r="J10" s="14">
        <v>6.9639999999999997E-3</v>
      </c>
      <c r="K10" s="11">
        <f t="shared" si="3"/>
        <v>0.98194498069773595</v>
      </c>
      <c r="L10" s="11">
        <f t="shared" si="4"/>
        <v>0.96863303855345284</v>
      </c>
      <c r="M10" s="11">
        <f t="shared" si="5"/>
        <v>0.99543986911434257</v>
      </c>
      <c r="N10" s="10">
        <v>8.8699999999999994E-3</v>
      </c>
    </row>
    <row r="11" spans="1:14" x14ac:dyDescent="0.3">
      <c r="A11" s="4" t="s">
        <v>17</v>
      </c>
      <c r="B11" s="12">
        <v>6.0470000000000003E-3</v>
      </c>
      <c r="C11" s="12">
        <v>4.6280000000000002E-3</v>
      </c>
      <c r="D11" s="11">
        <f t="shared" si="0"/>
        <v>1.0060653200129237</v>
      </c>
      <c r="E11" s="11">
        <f t="shared" si="1"/>
        <v>0.99698068732029121</v>
      </c>
      <c r="F11" s="11">
        <f t="shared" si="2"/>
        <v>1.0152327331969035</v>
      </c>
      <c r="G11" s="12">
        <v>0.19137999999999999</v>
      </c>
      <c r="H11" s="11"/>
      <c r="I11" s="14">
        <v>4.3959999999999997E-3</v>
      </c>
      <c r="J11" s="14">
        <v>5.0369999999999998E-3</v>
      </c>
      <c r="K11" s="11">
        <f t="shared" si="3"/>
        <v>1.0044056765822225</v>
      </c>
      <c r="L11" s="11">
        <f t="shared" si="4"/>
        <v>0.99453844879754927</v>
      </c>
      <c r="M11" s="11">
        <f t="shared" si="5"/>
        <v>1.0143708012197248</v>
      </c>
      <c r="N11" s="10">
        <v>0.38290000000000002</v>
      </c>
    </row>
    <row r="12" spans="1:14" x14ac:dyDescent="0.3">
      <c r="A12" s="4" t="s">
        <v>18</v>
      </c>
      <c r="B12" s="12">
        <v>-4.1191999999999999E-3</v>
      </c>
      <c r="C12" s="12">
        <v>2.9610999999999999E-3</v>
      </c>
      <c r="D12" s="11">
        <f t="shared" si="0"/>
        <v>0.99588927226734003</v>
      </c>
      <c r="E12" s="11">
        <f t="shared" si="1"/>
        <v>0.99012611408699291</v>
      </c>
      <c r="F12" s="11">
        <f t="shared" si="2"/>
        <v>1.0016859756615131</v>
      </c>
      <c r="G12" s="12">
        <v>0.16419600000000001</v>
      </c>
      <c r="H12" s="11"/>
      <c r="I12" s="10">
        <v>-5.0429999999999997E-3</v>
      </c>
      <c r="J12" s="10">
        <v>3.2147E-3</v>
      </c>
      <c r="K12" s="11">
        <f t="shared" si="3"/>
        <v>0.99496969457595286</v>
      </c>
      <c r="L12" s="11">
        <f t="shared" si="4"/>
        <v>0.98872028643287513</v>
      </c>
      <c r="M12" s="11">
        <f t="shared" si="5"/>
        <v>1.0012586033772801</v>
      </c>
      <c r="N12" s="10">
        <v>0.11670899999999999</v>
      </c>
    </row>
    <row r="14" spans="1:14" x14ac:dyDescent="0.3">
      <c r="A14" s="5" t="s">
        <v>21</v>
      </c>
    </row>
    <row r="15" spans="1:14" x14ac:dyDescent="0.3">
      <c r="A15" s="1"/>
      <c r="B15" s="1"/>
      <c r="C15" s="1"/>
      <c r="D15" s="1" t="s">
        <v>0</v>
      </c>
      <c r="E15" s="1"/>
      <c r="F15" s="1"/>
      <c r="G15" s="1"/>
      <c r="H15" s="2"/>
      <c r="I15" s="1"/>
      <c r="J15" s="1"/>
      <c r="K15" s="1" t="s">
        <v>1</v>
      </c>
      <c r="L15" s="1"/>
      <c r="M15" s="1"/>
      <c r="N15" s="1"/>
    </row>
    <row r="16" spans="1:14" x14ac:dyDescent="0.3">
      <c r="A16" s="3" t="s">
        <v>2</v>
      </c>
      <c r="B16" s="3" t="s">
        <v>3</v>
      </c>
      <c r="C16" s="3" t="s">
        <v>4</v>
      </c>
      <c r="D16" s="3" t="s">
        <v>5</v>
      </c>
      <c r="E16" s="3" t="s">
        <v>6</v>
      </c>
      <c r="F16" s="3" t="s">
        <v>7</v>
      </c>
      <c r="G16" s="3" t="s">
        <v>8</v>
      </c>
      <c r="H16" s="6"/>
      <c r="I16" s="3" t="s">
        <v>3</v>
      </c>
      <c r="J16" s="3" t="s">
        <v>4</v>
      </c>
      <c r="K16" s="3" t="s">
        <v>5</v>
      </c>
      <c r="L16" s="3" t="s">
        <v>6</v>
      </c>
      <c r="M16" s="3" t="s">
        <v>9</v>
      </c>
      <c r="N16" s="3" t="s">
        <v>8</v>
      </c>
    </row>
    <row r="17" spans="1:14" x14ac:dyDescent="0.3">
      <c r="A17" s="4" t="s">
        <v>10</v>
      </c>
      <c r="B17" s="8">
        <v>-2.7420000000000001E-3</v>
      </c>
      <c r="C17" s="8">
        <v>2.934E-3</v>
      </c>
      <c r="D17">
        <f>EXP(B17)</f>
        <v>0.99726175584837029</v>
      </c>
      <c r="E17">
        <f>EXP(B17-1.96*C17)</f>
        <v>0.99154332059495065</v>
      </c>
      <c r="F17">
        <f>EXP(B17+1.96*C17)</f>
        <v>1.0030131704997329</v>
      </c>
      <c r="G17" s="8">
        <v>0.35002499999999998</v>
      </c>
      <c r="I17" s="8">
        <v>-2.9870000000000001E-3</v>
      </c>
      <c r="J17" s="8">
        <v>3.1868999999999999E-3</v>
      </c>
      <c r="K17">
        <f>EXP(I17)</f>
        <v>0.99701745664606178</v>
      </c>
      <c r="L17">
        <f>EXP(I17-1.96*J17)</f>
        <v>0.99080917224161213</v>
      </c>
      <c r="M17">
        <f>EXP(I17+1.96*J17)</f>
        <v>1.0032646413719117</v>
      </c>
      <c r="N17" s="8">
        <v>0.34860999999999998</v>
      </c>
    </row>
    <row r="18" spans="1:14" x14ac:dyDescent="0.3">
      <c r="A18" s="4" t="s">
        <v>11</v>
      </c>
      <c r="B18" s="8">
        <v>-2.1380000000000001E-3</v>
      </c>
      <c r="C18" s="8">
        <v>3.212E-3</v>
      </c>
      <c r="D18">
        <f t="shared" ref="D18:D25" si="6">EXP(B18)</f>
        <v>0.9978642838940549</v>
      </c>
      <c r="E18">
        <f t="shared" ref="E18:E25" si="7">EXP(B18-1.96*C18)</f>
        <v>0.99160194236890675</v>
      </c>
      <c r="F18">
        <f t="shared" ref="F18:F25" si="8">EXP(B18+1.96*C18)</f>
        <v>1.0041661744758374</v>
      </c>
      <c r="G18" s="8">
        <v>0.50573400000000002</v>
      </c>
      <c r="I18" s="8">
        <v>-4.1967000000000003E-3</v>
      </c>
      <c r="J18" s="8">
        <v>3.5035999999999999E-3</v>
      </c>
      <c r="K18">
        <f t="shared" ref="K18:K25" si="9">EXP(I18)</f>
        <v>0.99581209383944203</v>
      </c>
      <c r="L18">
        <f t="shared" ref="L18:L24" si="10">EXP(I18-1.96*J18)</f>
        <v>0.98899722225837206</v>
      </c>
      <c r="M18">
        <f t="shared" ref="M18:M25" si="11">EXP(I18+1.96*J18)</f>
        <v>1.0026739245763328</v>
      </c>
      <c r="N18" s="8">
        <v>0.23097999999999999</v>
      </c>
    </row>
    <row r="19" spans="1:14" x14ac:dyDescent="0.3">
      <c r="A19" s="4" t="s">
        <v>12</v>
      </c>
      <c r="B19" s="9">
        <v>-4.8479999999999999E-3</v>
      </c>
      <c r="C19" s="9">
        <v>7.8100000000000001E-3</v>
      </c>
      <c r="D19">
        <f t="shared" si="6"/>
        <v>0.9951637325844862</v>
      </c>
      <c r="E19">
        <f t="shared" si="7"/>
        <v>0.98004616625854479</v>
      </c>
      <c r="F19">
        <f t="shared" si="8"/>
        <v>1.010514492834844</v>
      </c>
      <c r="G19" s="8">
        <v>0.53478999999999999</v>
      </c>
      <c r="I19" s="9">
        <v>-1.048E-2</v>
      </c>
      <c r="J19" s="9">
        <v>8.4679999999999998E-3</v>
      </c>
      <c r="K19">
        <f t="shared" si="9"/>
        <v>0.98957472386446288</v>
      </c>
      <c r="L19">
        <f t="shared" si="10"/>
        <v>0.97328602307407019</v>
      </c>
      <c r="M19">
        <f t="shared" si="11"/>
        <v>1.0061360287682908</v>
      </c>
      <c r="N19" s="8">
        <v>0.21590000000000001</v>
      </c>
    </row>
    <row r="20" spans="1:14" s="11" customFormat="1" x14ac:dyDescent="0.3">
      <c r="A20" s="15" t="s">
        <v>13</v>
      </c>
      <c r="B20" s="10">
        <v>-1.0536E-2</v>
      </c>
      <c r="C20" s="10">
        <v>5.8919999999999997E-3</v>
      </c>
      <c r="D20" s="11">
        <f t="shared" si="6"/>
        <v>0.98951930923155074</v>
      </c>
      <c r="E20" s="11">
        <f t="shared" si="7"/>
        <v>0.97815775331206956</v>
      </c>
      <c r="F20" s="11">
        <f t="shared" si="8"/>
        <v>1.0010128325688379</v>
      </c>
      <c r="G20" s="10">
        <v>7.3757000000000003E-2</v>
      </c>
      <c r="I20" s="14">
        <v>-1.451E-2</v>
      </c>
      <c r="J20" s="14">
        <v>6.4089999999999998E-3</v>
      </c>
      <c r="K20" s="11">
        <f t="shared" si="9"/>
        <v>0.98559476273547508</v>
      </c>
      <c r="L20" s="11">
        <f t="shared" si="10"/>
        <v>0.97329151242272027</v>
      </c>
      <c r="M20" s="11">
        <f t="shared" si="11"/>
        <v>0.99805353682124798</v>
      </c>
      <c r="N20" s="10">
        <v>2.3531E-2</v>
      </c>
    </row>
    <row r="21" spans="1:14" s="11" customFormat="1" x14ac:dyDescent="0.3">
      <c r="A21" s="15" t="s">
        <v>14</v>
      </c>
      <c r="B21" s="14">
        <v>-8.4230000000000004E-4</v>
      </c>
      <c r="C21" s="14">
        <v>6.7070000000000003E-3</v>
      </c>
      <c r="D21" s="11">
        <f t="shared" si="6"/>
        <v>0.99915805463506835</v>
      </c>
      <c r="E21" s="11">
        <f t="shared" si="7"/>
        <v>0.98610935778220499</v>
      </c>
      <c r="F21" s="11">
        <f t="shared" si="8"/>
        <v>1.0123794184322357</v>
      </c>
      <c r="G21" s="10">
        <v>0.90010000000000001</v>
      </c>
      <c r="I21" s="10">
        <v>5.1149999999999998E-3</v>
      </c>
      <c r="J21" s="10">
        <v>7.3309999999999998E-3</v>
      </c>
      <c r="K21" s="11">
        <f t="shared" si="9"/>
        <v>1.0051281039452</v>
      </c>
      <c r="L21" s="11">
        <f t="shared" si="10"/>
        <v>0.99078892427226262</v>
      </c>
      <c r="M21" s="11">
        <f t="shared" si="11"/>
        <v>1.0196748072073254</v>
      </c>
      <c r="N21" s="10">
        <v>0.48537000000000002</v>
      </c>
    </row>
    <row r="22" spans="1:14" s="11" customFormat="1" x14ac:dyDescent="0.3">
      <c r="A22" s="15" t="s">
        <v>15</v>
      </c>
      <c r="B22" s="14">
        <v>-2.921E-3</v>
      </c>
      <c r="C22" s="14">
        <v>7.5079999999999999E-3</v>
      </c>
      <c r="D22" s="11">
        <f t="shared" si="6"/>
        <v>0.99708326196975217</v>
      </c>
      <c r="E22" s="11">
        <f t="shared" si="7"/>
        <v>0.98251793593575498</v>
      </c>
      <c r="F22" s="11">
        <f t="shared" si="8"/>
        <v>1.0118645115148805</v>
      </c>
      <c r="G22" s="10">
        <v>0.69728599999999996</v>
      </c>
      <c r="I22" s="14">
        <v>-8.9750000000000003E-3</v>
      </c>
      <c r="J22" s="14">
        <v>8.1220000000000007E-3</v>
      </c>
      <c r="K22" s="11">
        <f t="shared" si="9"/>
        <v>0.99106515509205573</v>
      </c>
      <c r="L22" s="11">
        <f t="shared" si="10"/>
        <v>0.97541318330890336</v>
      </c>
      <c r="M22" s="11">
        <f t="shared" si="11"/>
        <v>1.0069682863068137</v>
      </c>
      <c r="N22" s="10">
        <v>0.26919999999999999</v>
      </c>
    </row>
    <row r="23" spans="1:14" s="11" customFormat="1" x14ac:dyDescent="0.3">
      <c r="A23" s="15" t="s">
        <v>16</v>
      </c>
      <c r="B23" s="14">
        <v>-4.2200000000000001E-4</v>
      </c>
      <c r="C23" s="14">
        <v>1.1679999999999999E-2</v>
      </c>
      <c r="D23" s="11">
        <f t="shared" si="6"/>
        <v>0.99957808902947609</v>
      </c>
      <c r="E23" s="11">
        <f t="shared" si="7"/>
        <v>0.97695488996119151</v>
      </c>
      <c r="F23" s="11">
        <f t="shared" si="8"/>
        <v>1.022725170153465</v>
      </c>
      <c r="G23" s="10">
        <v>0.97119999999999995</v>
      </c>
      <c r="I23" s="14">
        <v>-5.3670000000000002E-3</v>
      </c>
      <c r="J23" s="14">
        <v>1.2789999999999999E-2</v>
      </c>
      <c r="K23" s="11">
        <f t="shared" si="9"/>
        <v>0.99464737661323988</v>
      </c>
      <c r="L23" s="11">
        <f t="shared" si="10"/>
        <v>0.97002309353506566</v>
      </c>
      <c r="M23" s="11">
        <f t="shared" si="11"/>
        <v>1.0198967533836727</v>
      </c>
      <c r="N23" s="10">
        <v>0.67479999999999996</v>
      </c>
    </row>
    <row r="24" spans="1:14" s="11" customFormat="1" x14ac:dyDescent="0.3">
      <c r="A24" s="15" t="s">
        <v>17</v>
      </c>
      <c r="B24" s="14">
        <v>1.082E-2</v>
      </c>
      <c r="C24" s="14">
        <v>9.6100000000000005E-3</v>
      </c>
      <c r="D24" s="11">
        <f t="shared" si="6"/>
        <v>1.0108787478928805</v>
      </c>
      <c r="E24" s="11">
        <f t="shared" si="7"/>
        <v>0.99201643925989902</v>
      </c>
      <c r="F24" s="11">
        <f t="shared" si="8"/>
        <v>1.0300997065168152</v>
      </c>
      <c r="G24" s="10">
        <v>0.2601</v>
      </c>
      <c r="I24" s="14">
        <v>1.261E-2</v>
      </c>
      <c r="J24" s="14">
        <v>1.0500000000000001E-2</v>
      </c>
      <c r="K24" s="11">
        <f t="shared" si="9"/>
        <v>1.0126898412966281</v>
      </c>
      <c r="L24" s="11">
        <f t="shared" si="10"/>
        <v>0.99206167624092456</v>
      </c>
      <c r="M24" s="11">
        <f t="shared" si="11"/>
        <v>1.0337469325005302</v>
      </c>
      <c r="N24" s="10">
        <v>0.22975999999999999</v>
      </c>
    </row>
    <row r="25" spans="1:14" s="11" customFormat="1" x14ac:dyDescent="0.3">
      <c r="A25" s="15" t="s">
        <v>18</v>
      </c>
      <c r="B25" s="10">
        <v>-9.6589999999999992E-3</v>
      </c>
      <c r="C25" s="10">
        <v>5.6730000000000001E-3</v>
      </c>
      <c r="D25" s="11">
        <f t="shared" si="6"/>
        <v>0.99038749831101236</v>
      </c>
      <c r="E25" s="11">
        <f t="shared" si="7"/>
        <v>0.97943629695638657</v>
      </c>
      <c r="F25" s="11">
        <f t="shared" si="8"/>
        <v>1.0014611464357672</v>
      </c>
      <c r="G25" s="10">
        <v>8.8660000000000003E-2</v>
      </c>
      <c r="I25" s="14">
        <v>-1.1780000000000001E-2</v>
      </c>
      <c r="J25" s="14">
        <v>6.202E-3</v>
      </c>
      <c r="K25" s="11">
        <f t="shared" si="9"/>
        <v>0.98828911255184926</v>
      </c>
      <c r="L25" s="11">
        <f>EXP(I25-1.96*J25)</f>
        <v>0.97634827215066822</v>
      </c>
      <c r="M25" s="11">
        <f t="shared" si="11"/>
        <v>1.000375990666778</v>
      </c>
      <c r="N25" s="10">
        <v>5.7500000000000002E-2</v>
      </c>
    </row>
    <row r="27" spans="1:14" x14ac:dyDescent="0.3">
      <c r="A27" s="7" t="s">
        <v>22</v>
      </c>
    </row>
    <row r="28" spans="1:14" x14ac:dyDescent="0.3">
      <c r="A28" s="1" t="s">
        <v>19</v>
      </c>
      <c r="B28" s="1"/>
      <c r="C28" s="1"/>
      <c r="D28" s="1" t="s">
        <v>0</v>
      </c>
      <c r="E28" s="1"/>
      <c r="F28" s="1"/>
      <c r="G28" s="1"/>
      <c r="H28" s="2"/>
      <c r="I28" s="1"/>
      <c r="J28" s="1"/>
      <c r="K28" s="1" t="s">
        <v>1</v>
      </c>
      <c r="L28" s="1"/>
      <c r="M28" s="1"/>
      <c r="N28" s="1"/>
    </row>
    <row r="29" spans="1:14" x14ac:dyDescent="0.3">
      <c r="A29" s="3" t="s">
        <v>2</v>
      </c>
      <c r="B29" s="3" t="s">
        <v>3</v>
      </c>
      <c r="C29" s="3" t="s">
        <v>4</v>
      </c>
      <c r="D29" s="3" t="s">
        <v>5</v>
      </c>
      <c r="E29" s="3" t="s">
        <v>6</v>
      </c>
      <c r="F29" s="3" t="s">
        <v>7</v>
      </c>
      <c r="G29" s="3" t="s">
        <v>8</v>
      </c>
      <c r="H29" s="6"/>
      <c r="I29" s="3" t="s">
        <v>3</v>
      </c>
      <c r="J29" s="3" t="s">
        <v>4</v>
      </c>
      <c r="K29" s="3" t="s">
        <v>5</v>
      </c>
      <c r="L29" s="3" t="s">
        <v>6</v>
      </c>
      <c r="M29" s="3" t="s">
        <v>9</v>
      </c>
      <c r="N29" s="3" t="s">
        <v>8</v>
      </c>
    </row>
    <row r="30" spans="1:14" x14ac:dyDescent="0.3">
      <c r="A30" s="4" t="s">
        <v>10</v>
      </c>
      <c r="B30" s="9">
        <v>-3.1069999999999999E-5</v>
      </c>
      <c r="C30" s="9">
        <v>3.1800000000000001E-3</v>
      </c>
      <c r="D30">
        <f>EXP(B30)</f>
        <v>0.99996893048266744</v>
      </c>
      <c r="E30">
        <f>EXP(B30-1.96*C30)</f>
        <v>0.99375570713614847</v>
      </c>
      <c r="F30">
        <f>EXP(B30+1.96*C30)</f>
        <v>1.006221000543803</v>
      </c>
      <c r="G30" s="8">
        <v>0.99220399999999997</v>
      </c>
      <c r="I30" s="8">
        <v>-1.416E-4</v>
      </c>
      <c r="J30" s="8">
        <v>3.4567000000000001E-3</v>
      </c>
      <c r="K30">
        <f>EXP(I30)</f>
        <v>0.9998584100248068</v>
      </c>
      <c r="L30">
        <f>EXP(I30-1.96*J30)</f>
        <v>0.99310713353524205</v>
      </c>
      <c r="M30">
        <f>EXP(I30+1.96*J30)</f>
        <v>1.0066555826042287</v>
      </c>
      <c r="N30" s="8">
        <v>0.967333</v>
      </c>
    </row>
    <row r="31" spans="1:14" x14ac:dyDescent="0.3">
      <c r="A31" s="4" t="s">
        <v>11</v>
      </c>
      <c r="B31" s="8">
        <v>2.101E-3</v>
      </c>
      <c r="C31" s="8">
        <v>4.0980000000000001E-3</v>
      </c>
      <c r="D31">
        <f t="shared" ref="D31:D38" si="12">EXP(B31)</f>
        <v>1.0021032086470183</v>
      </c>
      <c r="E31">
        <f t="shared" ref="E31:E38" si="13">EXP(B31-1.96*C31)</f>
        <v>0.99408647413284801</v>
      </c>
      <c r="F31">
        <f t="shared" ref="F31:F38" si="14">EXP(B31+1.96*C31)</f>
        <v>1.0101845935049392</v>
      </c>
      <c r="G31" s="8">
        <v>0.60821000000000003</v>
      </c>
      <c r="I31" s="8">
        <v>-3.033E-4</v>
      </c>
      <c r="J31" s="8">
        <v>4.4606000000000003E-3</v>
      </c>
      <c r="K31">
        <f t="shared" ref="K31:K38" si="15">EXP(I31)</f>
        <v>0.99969674599079517</v>
      </c>
      <c r="L31">
        <f t="shared" ref="L31:L38" si="16">EXP(I31-1.96*J31)</f>
        <v>0.99099471664836347</v>
      </c>
      <c r="M31">
        <f t="shared" ref="M31:M38" si="17">EXP(I31+1.96*J31)</f>
        <v>1.0084751887725767</v>
      </c>
      <c r="N31" s="8">
        <v>0.94579000000000002</v>
      </c>
    </row>
    <row r="32" spans="1:14" x14ac:dyDescent="0.3">
      <c r="A32" s="4" t="s">
        <v>12</v>
      </c>
      <c r="B32" s="9">
        <v>-2.2339999999999999E-3</v>
      </c>
      <c r="C32" s="9">
        <v>8.9960000000000005E-3</v>
      </c>
      <c r="D32">
        <f t="shared" si="12"/>
        <v>0.99776849352081254</v>
      </c>
      <c r="E32">
        <f t="shared" si="13"/>
        <v>0.98032987187680309</v>
      </c>
      <c r="F32">
        <f t="shared" si="14"/>
        <v>1.0155173225078469</v>
      </c>
      <c r="G32" s="8">
        <v>0.80389999999999995</v>
      </c>
      <c r="I32" s="9">
        <v>-6.1180000000000002E-3</v>
      </c>
      <c r="J32" s="9">
        <v>9.887E-3</v>
      </c>
      <c r="K32">
        <f t="shared" si="15"/>
        <v>0.99390067685425776</v>
      </c>
      <c r="L32">
        <f t="shared" si="16"/>
        <v>0.97482577135352266</v>
      </c>
      <c r="M32">
        <f t="shared" si="17"/>
        <v>1.0133488306118139</v>
      </c>
      <c r="N32" s="8">
        <v>0.53610000000000002</v>
      </c>
    </row>
    <row r="33" spans="1:14" x14ac:dyDescent="0.3">
      <c r="A33" s="4" t="s">
        <v>13</v>
      </c>
      <c r="B33" s="9">
        <v>-3.6719999999999999E-3</v>
      </c>
      <c r="C33" s="9">
        <v>6.4650000000000003E-3</v>
      </c>
      <c r="D33">
        <f t="shared" si="12"/>
        <v>0.99633473354761637</v>
      </c>
      <c r="E33">
        <f t="shared" si="13"/>
        <v>0.98378942875283526</v>
      </c>
      <c r="F33">
        <f t="shared" si="14"/>
        <v>1.0090400163496764</v>
      </c>
      <c r="G33" s="8">
        <v>0.56999999999999995</v>
      </c>
      <c r="I33" s="9">
        <v>-4.1180000000000001E-3</v>
      </c>
      <c r="J33" s="9">
        <v>7.0650000000000001E-3</v>
      </c>
      <c r="K33">
        <f t="shared" si="15"/>
        <v>0.99589046733518372</v>
      </c>
      <c r="L33">
        <f t="shared" si="16"/>
        <v>0.982195015717929</v>
      </c>
      <c r="M33">
        <f t="shared" si="17"/>
        <v>1.0097768844857582</v>
      </c>
      <c r="N33" s="8">
        <v>0.56000000000000005</v>
      </c>
    </row>
    <row r="34" spans="1:14" x14ac:dyDescent="0.3">
      <c r="A34" s="4" t="s">
        <v>14</v>
      </c>
      <c r="B34" s="9">
        <v>5.1440000000000001E-3</v>
      </c>
      <c r="C34" s="9">
        <v>6.9820000000000004E-3</v>
      </c>
      <c r="D34">
        <f t="shared" si="12"/>
        <v>1.0051572530828747</v>
      </c>
      <c r="E34">
        <f t="shared" si="13"/>
        <v>0.99149564833814663</v>
      </c>
      <c r="F34">
        <f t="shared" si="14"/>
        <v>1.019007098133563</v>
      </c>
      <c r="G34" s="8">
        <v>0.46129999999999999</v>
      </c>
      <c r="I34" s="9">
        <v>5.4229999999999999E-3</v>
      </c>
      <c r="J34" s="9">
        <v>7.5719999999999997E-3</v>
      </c>
      <c r="K34">
        <f t="shared" si="15"/>
        <v>1.0054377310813463</v>
      </c>
      <c r="L34">
        <f t="shared" si="16"/>
        <v>0.99062609158662596</v>
      </c>
      <c r="M34">
        <f t="shared" si="17"/>
        <v>1.0204708311921205</v>
      </c>
      <c r="N34" s="8">
        <v>0.47389999999999999</v>
      </c>
    </row>
    <row r="35" spans="1:14" x14ac:dyDescent="0.3">
      <c r="A35" s="4" t="s">
        <v>15</v>
      </c>
      <c r="B35" s="9">
        <v>-7.5600000000000005E-4</v>
      </c>
      <c r="C35" s="9">
        <v>7.6109999999999997E-3</v>
      </c>
      <c r="D35">
        <f t="shared" si="12"/>
        <v>0.9992442856960001</v>
      </c>
      <c r="E35">
        <f t="shared" si="13"/>
        <v>0.98444863101916613</v>
      </c>
      <c r="F35">
        <f t="shared" si="14"/>
        <v>1.0142623099210444</v>
      </c>
      <c r="G35" s="8">
        <v>0.92090000000000005</v>
      </c>
      <c r="I35" s="9">
        <v>3.0669999999999998E-3</v>
      </c>
      <c r="J35" s="9">
        <v>8.2900000000000005E-3</v>
      </c>
      <c r="K35">
        <f t="shared" si="15"/>
        <v>1.0030717080564726</v>
      </c>
      <c r="L35">
        <f t="shared" si="16"/>
        <v>0.98690509419768846</v>
      </c>
      <c r="M35">
        <f t="shared" si="17"/>
        <v>1.0195031492073598</v>
      </c>
      <c r="N35" s="8">
        <v>0.71140000000000003</v>
      </c>
    </row>
    <row r="36" spans="1:14" x14ac:dyDescent="0.3">
      <c r="A36" s="4" t="s">
        <v>16</v>
      </c>
      <c r="B36" s="9">
        <v>-3.189E-3</v>
      </c>
      <c r="C36" s="9">
        <v>1.789E-2</v>
      </c>
      <c r="D36">
        <f t="shared" si="12"/>
        <v>0.99681607945959982</v>
      </c>
      <c r="E36">
        <f t="shared" si="13"/>
        <v>0.96246902033801696</v>
      </c>
      <c r="F36">
        <f t="shared" si="14"/>
        <v>1.0323888616386243</v>
      </c>
      <c r="G36" s="8">
        <v>0.85799999999999998</v>
      </c>
      <c r="I36" s="9">
        <v>-9.5390000000000006E-3</v>
      </c>
      <c r="J36" s="9">
        <v>1.9400000000000001E-2</v>
      </c>
      <c r="K36">
        <f t="shared" si="15"/>
        <v>0.99050635194188485</v>
      </c>
      <c r="L36">
        <f t="shared" si="16"/>
        <v>0.9535503975652192</v>
      </c>
      <c r="M36">
        <f t="shared" si="17"/>
        <v>1.0288945773001132</v>
      </c>
      <c r="N36" s="8">
        <v>0.623</v>
      </c>
    </row>
    <row r="37" spans="1:14" x14ac:dyDescent="0.3">
      <c r="A37" s="4" t="s">
        <v>17</v>
      </c>
      <c r="B37" s="9">
        <v>4.228E-3</v>
      </c>
      <c r="C37" s="9">
        <v>7.9220000000000002E-3</v>
      </c>
      <c r="D37">
        <f t="shared" si="12"/>
        <v>1.004236950601936</v>
      </c>
      <c r="E37">
        <f t="shared" si="13"/>
        <v>0.98876447530735356</v>
      </c>
      <c r="F37">
        <f t="shared" si="14"/>
        <v>1.0199515437089195</v>
      </c>
      <c r="G37" s="8">
        <v>0.59299999999999997</v>
      </c>
      <c r="I37" s="9">
        <v>1.0989999999999999E-3</v>
      </c>
      <c r="J37" s="9">
        <v>8.6199999999999992E-3</v>
      </c>
      <c r="K37">
        <f t="shared" si="15"/>
        <v>1.0010996041217897</v>
      </c>
      <c r="L37">
        <f t="shared" si="16"/>
        <v>0.98432790564208938</v>
      </c>
      <c r="M37">
        <f t="shared" si="17"/>
        <v>1.0181570710616561</v>
      </c>
      <c r="N37" s="8">
        <v>0.89849999999999997</v>
      </c>
    </row>
    <row r="38" spans="1:14" x14ac:dyDescent="0.3">
      <c r="A38" s="4" t="s">
        <v>18</v>
      </c>
      <c r="B38" s="9">
        <v>-3.2429999999999998E-3</v>
      </c>
      <c r="C38" s="9">
        <v>6.9020000000000001E-3</v>
      </c>
      <c r="D38">
        <f t="shared" si="12"/>
        <v>0.99676225284464071</v>
      </c>
      <c r="E38">
        <f t="shared" si="13"/>
        <v>0.98336892898868911</v>
      </c>
      <c r="F38">
        <f t="shared" si="14"/>
        <v>1.010337991579304</v>
      </c>
      <c r="G38" s="8">
        <v>0.63849999999999996</v>
      </c>
      <c r="I38" s="9">
        <v>-5.816E-3</v>
      </c>
      <c r="J38" s="9">
        <v>7.5259999999999997E-3</v>
      </c>
      <c r="K38">
        <f t="shared" si="15"/>
        <v>0.99420088018708941</v>
      </c>
      <c r="L38">
        <f t="shared" si="16"/>
        <v>0.97964309737648425</v>
      </c>
      <c r="M38">
        <f t="shared" si="17"/>
        <v>1.0089749959060039</v>
      </c>
      <c r="N38" s="8">
        <v>0.43969999999999998</v>
      </c>
    </row>
    <row r="40" spans="1:14" x14ac:dyDescent="0.3">
      <c r="A40" s="7" t="s">
        <v>23</v>
      </c>
    </row>
    <row r="41" spans="1:14" x14ac:dyDescent="0.3">
      <c r="A41" s="1" t="s">
        <v>19</v>
      </c>
      <c r="B41" s="1"/>
      <c r="C41" s="1"/>
      <c r="D41" s="1" t="s">
        <v>0</v>
      </c>
      <c r="E41" s="1"/>
      <c r="F41" s="1"/>
      <c r="G41" s="1"/>
      <c r="H41" s="2"/>
      <c r="I41" s="1"/>
      <c r="J41" s="1"/>
      <c r="K41" s="1" t="s">
        <v>1</v>
      </c>
      <c r="L41" s="1"/>
      <c r="M41" s="1"/>
      <c r="N41" s="1"/>
    </row>
    <row r="42" spans="1:14" x14ac:dyDescent="0.3">
      <c r="A42" s="3" t="s">
        <v>2</v>
      </c>
      <c r="B42" s="3" t="s">
        <v>3</v>
      </c>
      <c r="C42" s="3" t="s">
        <v>4</v>
      </c>
      <c r="D42" s="3" t="s">
        <v>5</v>
      </c>
      <c r="E42" s="3" t="s">
        <v>6</v>
      </c>
      <c r="F42" s="3" t="s">
        <v>7</v>
      </c>
      <c r="G42" s="3" t="s">
        <v>8</v>
      </c>
      <c r="H42" s="6"/>
      <c r="I42" s="3" t="s">
        <v>3</v>
      </c>
      <c r="J42" s="3" t="s">
        <v>4</v>
      </c>
      <c r="K42" s="3" t="s">
        <v>5</v>
      </c>
      <c r="L42" s="3" t="s">
        <v>6</v>
      </c>
      <c r="M42" s="3" t="s">
        <v>9</v>
      </c>
      <c r="N42" s="3" t="s">
        <v>8</v>
      </c>
    </row>
    <row r="43" spans="1:14" x14ac:dyDescent="0.3">
      <c r="A43" s="15" t="s">
        <v>10</v>
      </c>
      <c r="B43" s="10">
        <v>-4.9179999999999996E-3</v>
      </c>
      <c r="C43" s="10">
        <v>2.0684000000000002E-3</v>
      </c>
      <c r="D43" s="11">
        <f>EXP(B43)</f>
        <v>0.99509407356129953</v>
      </c>
      <c r="E43" s="11">
        <f>EXP(B43-1.96*C43)</f>
        <v>0.99106806486362253</v>
      </c>
      <c r="F43" s="11">
        <f>EXP(B43+1.96*C43)</f>
        <v>0.99913643708525768</v>
      </c>
      <c r="G43" s="10">
        <v>1.7422E-2</v>
      </c>
      <c r="H43" s="11"/>
      <c r="I43" s="10">
        <v>-6.0404999999999999E-3</v>
      </c>
      <c r="J43" s="10">
        <v>2.2466000000000001E-3</v>
      </c>
      <c r="K43" s="11">
        <f>EXP(I43)</f>
        <v>0.99397770714159905</v>
      </c>
      <c r="L43" s="11">
        <f>EXP(I43-1.96*J43)</f>
        <v>0.98961051149188473</v>
      </c>
      <c r="M43" s="11">
        <f>EXP(I43+1.96*J43)</f>
        <v>0.99836417542193057</v>
      </c>
      <c r="N43" s="10">
        <v>7.1729999999999997E-3</v>
      </c>
    </row>
    <row r="44" spans="1:14" x14ac:dyDescent="0.3">
      <c r="A44" s="15" t="s">
        <v>11</v>
      </c>
      <c r="B44" s="14">
        <v>9.033E-4</v>
      </c>
      <c r="C44" s="14">
        <v>2.9220000000000001E-3</v>
      </c>
      <c r="D44" s="11">
        <f t="shared" ref="D44:D51" si="18">EXP(B44)</f>
        <v>1.0009037080983141</v>
      </c>
      <c r="E44" s="11">
        <f t="shared" ref="E44:E51" si="19">EXP(B44-1.96*C44)</f>
        <v>0.99518779593446483</v>
      </c>
      <c r="F44" s="11">
        <f t="shared" ref="F44:F51" si="20">EXP(B44+1.96*C44)</f>
        <v>1.0066524498969303</v>
      </c>
      <c r="G44" s="10">
        <v>0.75724999999999998</v>
      </c>
      <c r="H44" s="11"/>
      <c r="I44" s="14">
        <v>1.7260000000000001E-5</v>
      </c>
      <c r="J44" s="14">
        <v>3.1610000000000002E-3</v>
      </c>
      <c r="K44" s="11">
        <f t="shared" ref="K44:K51" si="21">EXP(I44)</f>
        <v>1.0000172601489548</v>
      </c>
      <c r="L44" s="11">
        <f t="shared" ref="L44:L51" si="22">EXP(I44-1.96*J44)</f>
        <v>0.99384074645036324</v>
      </c>
      <c r="M44" s="11">
        <f t="shared" ref="M44:M51" si="23">EXP(I44+1.96*J44)</f>
        <v>1.006232159596576</v>
      </c>
      <c r="N44" s="10">
        <v>0.99563999999999997</v>
      </c>
    </row>
    <row r="45" spans="1:14" x14ac:dyDescent="0.3">
      <c r="A45" s="15" t="s">
        <v>12</v>
      </c>
      <c r="B45" s="10">
        <v>-2.6259999999999999E-3</v>
      </c>
      <c r="C45" s="10">
        <v>6.2979999999999998E-3</v>
      </c>
      <c r="D45" s="11">
        <f t="shared" si="18"/>
        <v>0.99737744492188529</v>
      </c>
      <c r="E45" s="11">
        <f t="shared" si="19"/>
        <v>0.98514141459323923</v>
      </c>
      <c r="F45" s="11">
        <f t="shared" si="20"/>
        <v>1.0097654538761232</v>
      </c>
      <c r="G45" s="10">
        <v>0.67674000000000001</v>
      </c>
      <c r="H45" s="11"/>
      <c r="I45" s="14">
        <v>-5.3150000000000003E-3</v>
      </c>
      <c r="J45" s="14">
        <v>6.8180000000000003E-3</v>
      </c>
      <c r="K45" s="11">
        <f t="shared" si="21"/>
        <v>0.99469909962161029</v>
      </c>
      <c r="L45" s="11">
        <f t="shared" si="22"/>
        <v>0.98149507805054848</v>
      </c>
      <c r="M45" s="11">
        <f t="shared" si="23"/>
        <v>1.0080807544682209</v>
      </c>
      <c r="N45" s="10">
        <v>0.43564000000000003</v>
      </c>
    </row>
    <row r="46" spans="1:14" x14ac:dyDescent="0.3">
      <c r="A46" s="15" t="s">
        <v>13</v>
      </c>
      <c r="B46" s="10">
        <v>-9.4845999999999993E-3</v>
      </c>
      <c r="C46" s="10">
        <v>4.5494000000000003E-3</v>
      </c>
      <c r="D46" s="11">
        <f t="shared" si="18"/>
        <v>0.99056023695308948</v>
      </c>
      <c r="E46" s="11">
        <f t="shared" si="19"/>
        <v>0.981766848470777</v>
      </c>
      <c r="F46" s="11">
        <f t="shared" si="20"/>
        <v>0.99943238515429178</v>
      </c>
      <c r="G46" s="10">
        <v>3.7089999999999998E-2</v>
      </c>
      <c r="H46" s="11"/>
      <c r="I46" s="10">
        <v>-1.21111E-2</v>
      </c>
      <c r="J46" s="10">
        <v>4.9372000000000001E-3</v>
      </c>
      <c r="K46" s="11">
        <f t="shared" si="21"/>
        <v>0.98796194419239403</v>
      </c>
      <c r="L46" s="11">
        <f t="shared" si="22"/>
        <v>0.97844763222423736</v>
      </c>
      <c r="M46" s="11">
        <f t="shared" si="23"/>
        <v>0.99756877223320117</v>
      </c>
      <c r="N46" s="10">
        <v>1.417E-2</v>
      </c>
    </row>
    <row r="47" spans="1:14" x14ac:dyDescent="0.3">
      <c r="A47" s="15" t="s">
        <v>14</v>
      </c>
      <c r="B47" s="10">
        <v>-6.5205999999999997E-3</v>
      </c>
      <c r="C47" s="10">
        <v>5.0166000000000004E-3</v>
      </c>
      <c r="D47" s="11">
        <f t="shared" si="18"/>
        <v>0.99350061298001791</v>
      </c>
      <c r="E47" s="11">
        <f t="shared" si="19"/>
        <v>0.98377985062558326</v>
      </c>
      <c r="F47" s="11">
        <f t="shared" si="20"/>
        <v>1.0033174265197775</v>
      </c>
      <c r="G47" s="10">
        <v>0.19367000000000001</v>
      </c>
      <c r="H47" s="11"/>
      <c r="I47" s="14">
        <v>-8.1169999999999992E-3</v>
      </c>
      <c r="J47" s="14">
        <v>5.424E-3</v>
      </c>
      <c r="K47" s="11">
        <f t="shared" si="21"/>
        <v>0.9919158538927223</v>
      </c>
      <c r="L47" s="11">
        <f t="shared" si="22"/>
        <v>0.98142661134205023</v>
      </c>
      <c r="M47" s="11">
        <f t="shared" si="23"/>
        <v>1.0025172028485145</v>
      </c>
      <c r="N47" s="10">
        <v>0.13453999999999999</v>
      </c>
    </row>
    <row r="48" spans="1:14" x14ac:dyDescent="0.3">
      <c r="A48" s="15" t="s">
        <v>15</v>
      </c>
      <c r="B48" s="10">
        <v>-8.5400000000000007E-3</v>
      </c>
      <c r="C48" s="10">
        <v>4.9290000000000002E-3</v>
      </c>
      <c r="D48" s="11">
        <f t="shared" si="18"/>
        <v>0.99149636221527038</v>
      </c>
      <c r="E48" s="11">
        <f t="shared" si="19"/>
        <v>0.98196379494380603</v>
      </c>
      <c r="F48" s="11">
        <f t="shared" si="20"/>
        <v>1.0011214683759004</v>
      </c>
      <c r="G48" s="10">
        <v>8.3210000000000006E-2</v>
      </c>
      <c r="H48" s="11"/>
      <c r="I48" s="14">
        <v>-1.264E-2</v>
      </c>
      <c r="J48" s="14">
        <v>5.3480000000000003E-3</v>
      </c>
      <c r="K48" s="11">
        <f t="shared" si="21"/>
        <v>0.98743954927962307</v>
      </c>
      <c r="L48" s="11">
        <f t="shared" si="22"/>
        <v>0.97714318685129031</v>
      </c>
      <c r="M48" s="11">
        <f t="shared" si="23"/>
        <v>0.99784440663549789</v>
      </c>
      <c r="N48" s="10">
        <v>1.813E-2</v>
      </c>
    </row>
    <row r="49" spans="1:14" x14ac:dyDescent="0.3">
      <c r="A49" s="4" t="s">
        <v>16</v>
      </c>
      <c r="B49" s="9">
        <v>-2.155E-2</v>
      </c>
      <c r="C49" s="9">
        <v>1.2880000000000001E-2</v>
      </c>
      <c r="D49">
        <f t="shared" si="18"/>
        <v>0.97868054221866563</v>
      </c>
      <c r="E49">
        <f t="shared" si="19"/>
        <v>0.95428319641262882</v>
      </c>
      <c r="F49">
        <f t="shared" si="20"/>
        <v>1.0037016341879137</v>
      </c>
      <c r="G49" s="8">
        <v>9.4399999999999998E-2</v>
      </c>
      <c r="I49" s="9">
        <v>-1.9400000000000001E-2</v>
      </c>
      <c r="J49" s="9">
        <v>1.372E-2</v>
      </c>
      <c r="K49">
        <f t="shared" si="21"/>
        <v>0.98078696898179296</v>
      </c>
      <c r="L49">
        <f t="shared" si="22"/>
        <v>0.95476389445995125</v>
      </c>
      <c r="M49">
        <f t="shared" si="23"/>
        <v>1.0075193292354254</v>
      </c>
      <c r="N49" s="8">
        <v>0.15720000000000001</v>
      </c>
    </row>
    <row r="50" spans="1:14" x14ac:dyDescent="0.3">
      <c r="A50" s="4" t="s">
        <v>17</v>
      </c>
      <c r="B50" s="9">
        <v>4.5300000000000002E-3</v>
      </c>
      <c r="C50" s="9">
        <v>7.0889999999999998E-3</v>
      </c>
      <c r="D50">
        <f t="shared" si="18"/>
        <v>1.0045402759608415</v>
      </c>
      <c r="E50">
        <f t="shared" si="19"/>
        <v>0.99067926982251342</v>
      </c>
      <c r="F50">
        <f t="shared" si="20"/>
        <v>1.01859521720715</v>
      </c>
      <c r="G50" s="8">
        <v>0.52280000000000004</v>
      </c>
      <c r="I50" s="9">
        <v>2.0839999999999999E-3</v>
      </c>
      <c r="J50" s="9">
        <v>7.724E-3</v>
      </c>
      <c r="K50">
        <f t="shared" si="21"/>
        <v>1.0020861730372743</v>
      </c>
      <c r="L50">
        <f t="shared" si="22"/>
        <v>0.98702980740460577</v>
      </c>
      <c r="M50">
        <f t="shared" si="23"/>
        <v>1.0173722117196968</v>
      </c>
      <c r="N50" s="8">
        <v>0.7873</v>
      </c>
    </row>
    <row r="51" spans="1:14" x14ac:dyDescent="0.3">
      <c r="A51" s="4" t="s">
        <v>18</v>
      </c>
      <c r="B51" s="8">
        <v>2.251E-3</v>
      </c>
      <c r="C51" s="8">
        <v>4.3489999999999996E-3</v>
      </c>
      <c r="D51">
        <f t="shared" si="18"/>
        <v>1.0022535354025401</v>
      </c>
      <c r="E51">
        <f t="shared" si="19"/>
        <v>0.99374659443809588</v>
      </c>
      <c r="F51">
        <f t="shared" si="20"/>
        <v>1.0108332998060559</v>
      </c>
      <c r="G51" s="8">
        <v>0.6048</v>
      </c>
      <c r="I51" s="9">
        <v>1.488E-3</v>
      </c>
      <c r="J51" s="9">
        <v>4.7210000000000004E-3</v>
      </c>
      <c r="K51">
        <f t="shared" si="21"/>
        <v>1.0014891076213119</v>
      </c>
      <c r="L51">
        <f t="shared" si="22"/>
        <v>0.99226491096927605</v>
      </c>
      <c r="M51">
        <f t="shared" si="23"/>
        <v>1.0107990533539966</v>
      </c>
      <c r="N51" s="8">
        <v>0.75259500000000001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Sohail Hasan</dc:creator>
  <cp:lastModifiedBy>Sohail Hasan</cp:lastModifiedBy>
  <dcterms:created xsi:type="dcterms:W3CDTF">2019-10-24T08:18:36Z</dcterms:created>
  <dcterms:modified xsi:type="dcterms:W3CDTF">2020-09-16T10:30:18Z</dcterms:modified>
</cp:coreProperties>
</file>