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70" windowWidth="20730" windowHeight="9105"/>
  </bookViews>
  <sheets>
    <sheet name="Simple summation" sheetId="2" r:id="rId1"/>
    <sheet name="Double summation" sheetId="3" r:id="rId2"/>
  </sheets>
  <calcPr calcId="144525"/>
</workbook>
</file>

<file path=xl/calcChain.xml><?xml version="1.0" encoding="utf-8"?>
<calcChain xmlns="http://schemas.openxmlformats.org/spreadsheetml/2006/main">
  <c r="F5" i="2" l="1"/>
  <c r="F5" i="3" l="1"/>
  <c r="C16" i="2" l="1"/>
  <c r="D16" i="2" s="1"/>
  <c r="C28" i="2"/>
  <c r="D28" i="2" s="1"/>
  <c r="C40" i="2"/>
  <c r="D40" i="2" s="1"/>
  <c r="C51" i="2"/>
  <c r="D51" i="2" s="1"/>
  <c r="E51" i="2" s="1"/>
  <c r="C59" i="2"/>
  <c r="D59" i="2" s="1"/>
  <c r="C63" i="2" l="1"/>
  <c r="D63" i="2" s="1"/>
  <c r="C57" i="2"/>
  <c r="D57" i="2" s="1"/>
  <c r="C49" i="2"/>
  <c r="D49" i="2" s="1"/>
  <c r="E49" i="2" s="1"/>
  <c r="H49" i="2" s="1"/>
  <c r="C36" i="2"/>
  <c r="D36" i="2" s="1"/>
  <c r="E36" i="2" s="1"/>
  <c r="C24" i="2"/>
  <c r="D24" i="2" s="1"/>
  <c r="C55" i="2"/>
  <c r="D55" i="2" s="1"/>
  <c r="E55" i="2" s="1"/>
  <c r="H55" i="2" s="1"/>
  <c r="C47" i="2"/>
  <c r="D47" i="2" s="1"/>
  <c r="C34" i="2"/>
  <c r="D34" i="2" s="1"/>
  <c r="F34" i="2" s="1"/>
  <c r="C20" i="2"/>
  <c r="D20" i="2" s="1"/>
  <c r="C61" i="2"/>
  <c r="D61" i="2" s="1"/>
  <c r="C53" i="2"/>
  <c r="D53" i="2" s="1"/>
  <c r="E53" i="2" s="1"/>
  <c r="H53" i="2" s="1"/>
  <c r="C44" i="2"/>
  <c r="D44" i="2" s="1"/>
  <c r="F44" i="2" s="1"/>
  <c r="C32" i="2"/>
  <c r="D32" i="2" s="1"/>
  <c r="C62" i="2"/>
  <c r="D62" i="2" s="1"/>
  <c r="C58" i="2"/>
  <c r="D58" i="2" s="1"/>
  <c r="E58" i="2" s="1"/>
  <c r="K58" i="2" s="1"/>
  <c r="C54" i="2"/>
  <c r="D54" i="2" s="1"/>
  <c r="F54" i="2" s="1"/>
  <c r="C50" i="2"/>
  <c r="D50" i="2" s="1"/>
  <c r="F50" i="2" s="1"/>
  <c r="C46" i="2"/>
  <c r="D46" i="2" s="1"/>
  <c r="C43" i="2"/>
  <c r="D43" i="2" s="1"/>
  <c r="E43" i="2" s="1"/>
  <c r="C39" i="2"/>
  <c r="D39" i="2" s="1"/>
  <c r="E39" i="2" s="1"/>
  <c r="H39" i="2" s="1"/>
  <c r="C35" i="2"/>
  <c r="D35" i="2" s="1"/>
  <c r="E35" i="2" s="1"/>
  <c r="C31" i="2"/>
  <c r="D31" i="2" s="1"/>
  <c r="E31" i="2" s="1"/>
  <c r="C27" i="2"/>
  <c r="D27" i="2" s="1"/>
  <c r="E27" i="2" s="1"/>
  <c r="C23" i="2"/>
  <c r="D23" i="2" s="1"/>
  <c r="E23" i="2" s="1"/>
  <c r="K23" i="2" s="1"/>
  <c r="C19" i="2"/>
  <c r="D19" i="2" s="1"/>
  <c r="F19" i="2" s="1"/>
  <c r="C15" i="2"/>
  <c r="D15" i="2" s="1"/>
  <c r="E15" i="2" s="1"/>
  <c r="C42" i="2"/>
  <c r="D42" i="2" s="1"/>
  <c r="C38" i="2"/>
  <c r="D38" i="2" s="1"/>
  <c r="E38" i="2" s="1"/>
  <c r="C30" i="2"/>
  <c r="D30" i="2" s="1"/>
  <c r="F30" i="2" s="1"/>
  <c r="C26" i="2"/>
  <c r="D26" i="2" s="1"/>
  <c r="C22" i="2"/>
  <c r="D22" i="2" s="1"/>
  <c r="F22" i="2" s="1"/>
  <c r="C18" i="2"/>
  <c r="D18" i="2" s="1"/>
  <c r="E18" i="2" s="1"/>
  <c r="C14" i="2"/>
  <c r="D14" i="2" s="1"/>
  <c r="F14" i="2" s="1"/>
  <c r="C60" i="2"/>
  <c r="D60" i="2" s="1"/>
  <c r="F60" i="2" s="1"/>
  <c r="C56" i="2"/>
  <c r="D56" i="2" s="1"/>
  <c r="E56" i="2" s="1"/>
  <c r="K56" i="2" s="1"/>
  <c r="C52" i="2"/>
  <c r="D52" i="2" s="1"/>
  <c r="F52" i="2" s="1"/>
  <c r="C48" i="2"/>
  <c r="D48" i="2" s="1"/>
  <c r="F48" i="2" s="1"/>
  <c r="C45" i="2"/>
  <c r="D45" i="2" s="1"/>
  <c r="C41" i="2"/>
  <c r="D41" i="2" s="1"/>
  <c r="E41" i="2" s="1"/>
  <c r="K41" i="2" s="1"/>
  <c r="C37" i="2"/>
  <c r="D37" i="2" s="1"/>
  <c r="E37" i="2" s="1"/>
  <c r="H37" i="2" s="1"/>
  <c r="C33" i="2"/>
  <c r="D33" i="2" s="1"/>
  <c r="E33" i="2" s="1"/>
  <c r="K33" i="2" s="1"/>
  <c r="C29" i="2"/>
  <c r="D29" i="2" s="1"/>
  <c r="E29" i="2" s="1"/>
  <c r="C25" i="2"/>
  <c r="D25" i="2" s="1"/>
  <c r="E25" i="2" s="1"/>
  <c r="C21" i="2"/>
  <c r="D21" i="2" s="1"/>
  <c r="E21" i="2" s="1"/>
  <c r="H21" i="2" s="1"/>
  <c r="C17" i="2"/>
  <c r="D17" i="2" s="1"/>
  <c r="E17" i="2" s="1"/>
  <c r="K17" i="2" s="1"/>
  <c r="F43" i="2"/>
  <c r="E19" i="2"/>
  <c r="K19" i="2" s="1"/>
  <c r="E47" i="2"/>
  <c r="K47" i="2" s="1"/>
  <c r="F47" i="2"/>
  <c r="E62" i="2"/>
  <c r="H62" i="2" s="1"/>
  <c r="F62" i="2"/>
  <c r="F58" i="2"/>
  <c r="G58" i="2" s="1"/>
  <c r="J58" i="2" s="1"/>
  <c r="F31" i="2"/>
  <c r="F15" i="2"/>
  <c r="G15" i="2" s="1"/>
  <c r="J15" i="2" s="1"/>
  <c r="E63" i="2"/>
  <c r="F63" i="2"/>
  <c r="I56" i="2"/>
  <c r="I58" i="2"/>
  <c r="E61" i="2"/>
  <c r="F61" i="2"/>
  <c r="F59" i="2"/>
  <c r="E59" i="2"/>
  <c r="E57" i="2"/>
  <c r="F57" i="2"/>
  <c r="K53" i="2"/>
  <c r="I41" i="2"/>
  <c r="E60" i="2"/>
  <c r="G60" i="2" s="1"/>
  <c r="J60" i="2" s="1"/>
  <c r="F55" i="2"/>
  <c r="G55" i="2" s="1"/>
  <c r="J55" i="2" s="1"/>
  <c r="F51" i="2"/>
  <c r="G51" i="2" s="1"/>
  <c r="J51" i="2" s="1"/>
  <c r="E46" i="2"/>
  <c r="F46" i="2"/>
  <c r="E34" i="2"/>
  <c r="G31" i="2"/>
  <c r="J31" i="2" s="1"/>
  <c r="H29" i="2"/>
  <c r="I29" i="2"/>
  <c r="K29" i="2"/>
  <c r="E20" i="2"/>
  <c r="F20" i="2"/>
  <c r="K55" i="2"/>
  <c r="I55" i="2"/>
  <c r="K31" i="2"/>
  <c r="H31" i="2"/>
  <c r="I31" i="2"/>
  <c r="E24" i="2"/>
  <c r="F24" i="2"/>
  <c r="E22" i="2"/>
  <c r="K15" i="2"/>
  <c r="H15" i="2"/>
  <c r="I15" i="2"/>
  <c r="K51" i="2"/>
  <c r="I51" i="2"/>
  <c r="E42" i="2"/>
  <c r="F42" i="2"/>
  <c r="E40" i="2"/>
  <c r="F40" i="2"/>
  <c r="F38" i="2"/>
  <c r="I33" i="2"/>
  <c r="E50" i="2"/>
  <c r="F49" i="2"/>
  <c r="G49" i="2" s="1"/>
  <c r="J49" i="2" s="1"/>
  <c r="E45" i="2"/>
  <c r="F45" i="2"/>
  <c r="H41" i="2"/>
  <c r="I37" i="2"/>
  <c r="E28" i="2"/>
  <c r="F28" i="2"/>
  <c r="E26" i="2"/>
  <c r="F26" i="2"/>
  <c r="H51" i="2"/>
  <c r="I49" i="2"/>
  <c r="E32" i="2"/>
  <c r="F32" i="2"/>
  <c r="E30" i="2"/>
  <c r="H25" i="2"/>
  <c r="I25" i="2"/>
  <c r="K25" i="2"/>
  <c r="E16" i="2"/>
  <c r="F16" i="2"/>
  <c r="E14" i="2"/>
  <c r="F33" i="2"/>
  <c r="G33" i="2" s="1"/>
  <c r="J33" i="2" s="1"/>
  <c r="F29" i="2"/>
  <c r="G29" i="2" s="1"/>
  <c r="J29" i="2" s="1"/>
  <c r="F17" i="2"/>
  <c r="G17" i="2" s="1"/>
  <c r="J17" i="2" s="1"/>
  <c r="I27" i="2" l="1"/>
  <c r="K27" i="2"/>
  <c r="H27" i="2"/>
  <c r="K43" i="2"/>
  <c r="H43" i="2"/>
  <c r="I43" i="2"/>
  <c r="F21" i="2"/>
  <c r="G21" i="2" s="1"/>
  <c r="J21" i="2" s="1"/>
  <c r="K21" i="2"/>
  <c r="F36" i="2"/>
  <c r="F39" i="2"/>
  <c r="G39" i="2" s="1"/>
  <c r="J39" i="2" s="1"/>
  <c r="G43" i="2"/>
  <c r="J43" i="2" s="1"/>
  <c r="F25" i="2"/>
  <c r="G25" i="2" s="1"/>
  <c r="J25" i="2" s="1"/>
  <c r="F41" i="2"/>
  <c r="G41" i="2" s="1"/>
  <c r="J41" i="2" s="1"/>
  <c r="I23" i="2"/>
  <c r="K49" i="2"/>
  <c r="I21" i="2"/>
  <c r="F53" i="2"/>
  <c r="G53" i="2" s="1"/>
  <c r="J53" i="2" s="1"/>
  <c r="F18" i="2"/>
  <c r="I53" i="2"/>
  <c r="H58" i="2"/>
  <c r="H56" i="2"/>
  <c r="F27" i="2"/>
  <c r="F37" i="2"/>
  <c r="G37" i="2" s="1"/>
  <c r="J37" i="2" s="1"/>
  <c r="K39" i="2"/>
  <c r="K37" i="2"/>
  <c r="F56" i="2"/>
  <c r="G56" i="2" s="1"/>
  <c r="J56" i="2" s="1"/>
  <c r="I17" i="2"/>
  <c r="H23" i="2"/>
  <c r="I39" i="2"/>
  <c r="E54" i="2"/>
  <c r="E52" i="2"/>
  <c r="K52" i="2" s="1"/>
  <c r="E44" i="2"/>
  <c r="F23" i="2"/>
  <c r="G23" i="2" s="1"/>
  <c r="J23" i="2" s="1"/>
  <c r="G14" i="2"/>
  <c r="J14" i="2" s="1"/>
  <c r="I35" i="2"/>
  <c r="K35" i="2"/>
  <c r="H35" i="2"/>
  <c r="G45" i="2"/>
  <c r="J45" i="2" s="1"/>
  <c r="H33" i="2"/>
  <c r="H17" i="2"/>
  <c r="G20" i="2"/>
  <c r="J20" i="2" s="1"/>
  <c r="I47" i="2"/>
  <c r="F35" i="2"/>
  <c r="G35" i="2" s="1"/>
  <c r="J35" i="2" s="1"/>
  <c r="G27" i="2"/>
  <c r="J27" i="2" s="1"/>
  <c r="E48" i="2"/>
  <c r="K48" i="2" s="1"/>
  <c r="G32" i="2"/>
  <c r="J32" i="2" s="1"/>
  <c r="I19" i="2"/>
  <c r="K62" i="2"/>
  <c r="H19" i="2"/>
  <c r="H47" i="2"/>
  <c r="I62" i="2"/>
  <c r="G16" i="2"/>
  <c r="J16" i="2" s="1"/>
  <c r="G30" i="2"/>
  <c r="J30" i="2" s="1"/>
  <c r="G18" i="2"/>
  <c r="J18" i="2" s="1"/>
  <c r="G46" i="2"/>
  <c r="J46" i="2" s="1"/>
  <c r="G62" i="2"/>
  <c r="J62" i="2" s="1"/>
  <c r="G47" i="2"/>
  <c r="J47" i="2" s="1"/>
  <c r="G19" i="2"/>
  <c r="J19" i="2" s="1"/>
  <c r="G57" i="2"/>
  <c r="J57" i="2" s="1"/>
  <c r="K63" i="2"/>
  <c r="H63" i="2"/>
  <c r="I63" i="2"/>
  <c r="G63" i="2"/>
  <c r="J63" i="2" s="1"/>
  <c r="I16" i="2"/>
  <c r="K16" i="2"/>
  <c r="H16" i="2"/>
  <c r="K30" i="2"/>
  <c r="H30" i="2"/>
  <c r="I30" i="2"/>
  <c r="G26" i="2"/>
  <c r="J26" i="2" s="1"/>
  <c r="H50" i="2"/>
  <c r="K50" i="2"/>
  <c r="G50" i="2"/>
  <c r="J50" i="2" s="1"/>
  <c r="I50" i="2"/>
  <c r="G40" i="2"/>
  <c r="J40" i="2" s="1"/>
  <c r="G24" i="2"/>
  <c r="J24" i="2" s="1"/>
  <c r="K18" i="2"/>
  <c r="H18" i="2"/>
  <c r="I18" i="2"/>
  <c r="G36" i="2"/>
  <c r="J36" i="2" s="1"/>
  <c r="H46" i="2"/>
  <c r="I46" i="2"/>
  <c r="K46" i="2"/>
  <c r="K60" i="2"/>
  <c r="H60" i="2"/>
  <c r="I60" i="2"/>
  <c r="K57" i="2"/>
  <c r="H57" i="2"/>
  <c r="I57" i="2"/>
  <c r="G61" i="2"/>
  <c r="J61" i="2" s="1"/>
  <c r="K26" i="2"/>
  <c r="H26" i="2"/>
  <c r="I26" i="2"/>
  <c r="I24" i="2"/>
  <c r="K24" i="2"/>
  <c r="H24" i="2"/>
  <c r="I36" i="2"/>
  <c r="K36" i="2"/>
  <c r="H36" i="2"/>
  <c r="I59" i="2"/>
  <c r="H59" i="2"/>
  <c r="K59" i="2"/>
  <c r="K61" i="2"/>
  <c r="H61" i="2"/>
  <c r="I61" i="2"/>
  <c r="I40" i="2"/>
  <c r="K40" i="2"/>
  <c r="H40" i="2"/>
  <c r="K14" i="2"/>
  <c r="H14" i="2"/>
  <c r="I14" i="2"/>
  <c r="I32" i="2"/>
  <c r="K32" i="2"/>
  <c r="H32" i="2"/>
  <c r="G28" i="2"/>
  <c r="J28" i="2" s="1"/>
  <c r="I45" i="2"/>
  <c r="K45" i="2"/>
  <c r="H45" i="2"/>
  <c r="H54" i="2"/>
  <c r="G54" i="2"/>
  <c r="J54" i="2" s="1"/>
  <c r="I54" i="2"/>
  <c r="K54" i="2"/>
  <c r="G38" i="2"/>
  <c r="J38" i="2" s="1"/>
  <c r="G42" i="2"/>
  <c r="J42" i="2" s="1"/>
  <c r="G22" i="2"/>
  <c r="J22" i="2" s="1"/>
  <c r="I20" i="2"/>
  <c r="K20" i="2"/>
  <c r="H20" i="2"/>
  <c r="G34" i="2"/>
  <c r="J34" i="2" s="1"/>
  <c r="G59" i="2"/>
  <c r="J59" i="2" s="1"/>
  <c r="I28" i="2"/>
  <c r="K28" i="2"/>
  <c r="H28" i="2"/>
  <c r="K38" i="2"/>
  <c r="H38" i="2"/>
  <c r="I38" i="2"/>
  <c r="H42" i="2"/>
  <c r="I42" i="2"/>
  <c r="K42" i="2"/>
  <c r="K22" i="2"/>
  <c r="H22" i="2"/>
  <c r="I22" i="2"/>
  <c r="K34" i="2"/>
  <c r="H34" i="2"/>
  <c r="I34" i="2"/>
  <c r="C13" i="2"/>
  <c r="D13" i="2" s="1"/>
  <c r="H5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H88" i="3"/>
  <c r="D89" i="3"/>
  <c r="H89" i="3"/>
  <c r="D90" i="3"/>
  <c r="D91" i="3"/>
  <c r="D92" i="3"/>
  <c r="H92" i="3"/>
  <c r="D93" i="3"/>
  <c r="H93" i="3"/>
  <c r="D94" i="3"/>
  <c r="D95" i="3"/>
  <c r="D96" i="3"/>
  <c r="D97" i="3"/>
  <c r="D98" i="3"/>
  <c r="D99" i="3"/>
  <c r="D100" i="3"/>
  <c r="I100" i="3" s="1"/>
  <c r="E100" i="3"/>
  <c r="D101" i="3"/>
  <c r="H101" i="3"/>
  <c r="D102" i="3"/>
  <c r="I102" i="3" s="1"/>
  <c r="E102" i="3"/>
  <c r="D103" i="3"/>
  <c r="E103" i="3"/>
  <c r="D104" i="3"/>
  <c r="I104" i="3" s="1"/>
  <c r="E104" i="3"/>
  <c r="D105" i="3"/>
  <c r="H105" i="3"/>
  <c r="D106" i="3"/>
  <c r="I106" i="3" s="1"/>
  <c r="E106" i="3"/>
  <c r="D107" i="3"/>
  <c r="E107" i="3"/>
  <c r="D108" i="3"/>
  <c r="I108" i="3" s="1"/>
  <c r="E108" i="3"/>
  <c r="D109" i="3"/>
  <c r="H109" i="3"/>
  <c r="D110" i="3"/>
  <c r="I110" i="3" s="1"/>
  <c r="E110" i="3"/>
  <c r="D111" i="3"/>
  <c r="H111" i="3"/>
  <c r="D112" i="3"/>
  <c r="I112" i="3" s="1"/>
  <c r="E112" i="3"/>
  <c r="D113" i="3"/>
  <c r="H113" i="3"/>
  <c r="D114" i="3"/>
  <c r="I114" i="3" s="1"/>
  <c r="E114" i="3"/>
  <c r="D115" i="3"/>
  <c r="H115" i="3"/>
  <c r="D116" i="3"/>
  <c r="I116" i="3" s="1"/>
  <c r="E116" i="3"/>
  <c r="D117" i="3"/>
  <c r="H117" i="3"/>
  <c r="D118" i="3"/>
  <c r="I118" i="3" s="1"/>
  <c r="E118" i="3"/>
  <c r="D119" i="3"/>
  <c r="H119" i="3"/>
  <c r="D120" i="3"/>
  <c r="I120" i="3" s="1"/>
  <c r="E120" i="3"/>
  <c r="D121" i="3"/>
  <c r="H121" i="3"/>
  <c r="D122" i="3"/>
  <c r="I122" i="3" s="1"/>
  <c r="E122" i="3"/>
  <c r="D123" i="3"/>
  <c r="H123" i="3"/>
  <c r="D124" i="3"/>
  <c r="I124" i="3" s="1"/>
  <c r="E124" i="3"/>
  <c r="D125" i="3"/>
  <c r="H125" i="3"/>
  <c r="D126" i="3"/>
  <c r="I126" i="3" s="1"/>
  <c r="E126" i="3"/>
  <c r="D127" i="3"/>
  <c r="H127" i="3"/>
  <c r="D128" i="3"/>
  <c r="I128" i="3" s="1"/>
  <c r="E128" i="3"/>
  <c r="D129" i="3"/>
  <c r="H129" i="3"/>
  <c r="D130" i="3"/>
  <c r="I130" i="3" s="1"/>
  <c r="E130" i="3"/>
  <c r="D131" i="3"/>
  <c r="H131" i="3"/>
  <c r="D132" i="3"/>
  <c r="I132" i="3" s="1"/>
  <c r="E132" i="3"/>
  <c r="D133" i="3"/>
  <c r="H133" i="3"/>
  <c r="D134" i="3"/>
  <c r="I134" i="3" s="1"/>
  <c r="E134" i="3"/>
  <c r="D135" i="3"/>
  <c r="H135" i="3"/>
  <c r="D136" i="3"/>
  <c r="I136" i="3" s="1"/>
  <c r="E136" i="3"/>
  <c r="D137" i="3"/>
  <c r="H137" i="3"/>
  <c r="D138" i="3"/>
  <c r="I138" i="3" s="1"/>
  <c r="E138" i="3"/>
  <c r="D139" i="3"/>
  <c r="H139" i="3"/>
  <c r="D140" i="3"/>
  <c r="I140" i="3" s="1"/>
  <c r="E140" i="3"/>
  <c r="D141" i="3"/>
  <c r="H141" i="3"/>
  <c r="D142" i="3"/>
  <c r="I142" i="3" s="1"/>
  <c r="E142" i="3"/>
  <c r="D143" i="3"/>
  <c r="H143" i="3"/>
  <c r="D144" i="3"/>
  <c r="I144" i="3" s="1"/>
  <c r="E144" i="3"/>
  <c r="D145" i="3"/>
  <c r="H145" i="3"/>
  <c r="D146" i="3"/>
  <c r="I146" i="3" s="1"/>
  <c r="E146" i="3"/>
  <c r="D147" i="3"/>
  <c r="H147" i="3"/>
  <c r="D148" i="3"/>
  <c r="I148" i="3" s="1"/>
  <c r="E148" i="3"/>
  <c r="D149" i="3"/>
  <c r="H149" i="3"/>
  <c r="D150" i="3"/>
  <c r="I150" i="3" s="1"/>
  <c r="E150" i="3"/>
  <c r="D151" i="3"/>
  <c r="H151" i="3"/>
  <c r="D152" i="3"/>
  <c r="I152" i="3" s="1"/>
  <c r="E152" i="3"/>
  <c r="D153" i="3"/>
  <c r="H153" i="3"/>
  <c r="D154" i="3"/>
  <c r="I154" i="3" s="1"/>
  <c r="E154" i="3"/>
  <c r="D155" i="3"/>
  <c r="H155" i="3"/>
  <c r="D156" i="3"/>
  <c r="I156" i="3" s="1"/>
  <c r="E156" i="3"/>
  <c r="D157" i="3"/>
  <c r="H157" i="3"/>
  <c r="D158" i="3"/>
  <c r="I158" i="3" s="1"/>
  <c r="E158" i="3"/>
  <c r="D159" i="3"/>
  <c r="H159" i="3"/>
  <c r="D160" i="3"/>
  <c r="I160" i="3" s="1"/>
  <c r="E160" i="3"/>
  <c r="D161" i="3"/>
  <c r="H161" i="3"/>
  <c r="D162" i="3"/>
  <c r="I162" i="3" s="1"/>
  <c r="E162" i="3"/>
  <c r="D163" i="3"/>
  <c r="H163" i="3"/>
  <c r="D164" i="3"/>
  <c r="I164" i="3" s="1"/>
  <c r="E164" i="3"/>
  <c r="D165" i="3"/>
  <c r="H165" i="3"/>
  <c r="D166" i="3"/>
  <c r="I166" i="3" s="1"/>
  <c r="E166" i="3"/>
  <c r="D167" i="3"/>
  <c r="H167" i="3"/>
  <c r="D168" i="3"/>
  <c r="I168" i="3" s="1"/>
  <c r="E168" i="3"/>
  <c r="D169" i="3"/>
  <c r="H169" i="3"/>
  <c r="D170" i="3"/>
  <c r="I170" i="3" s="1"/>
  <c r="E170" i="3"/>
  <c r="D171" i="3"/>
  <c r="H171" i="3"/>
  <c r="D172" i="3"/>
  <c r="I172" i="3" s="1"/>
  <c r="E172" i="3"/>
  <c r="D173" i="3"/>
  <c r="H173" i="3"/>
  <c r="D174" i="3"/>
  <c r="I174" i="3" s="1"/>
  <c r="E174" i="3"/>
  <c r="D175" i="3"/>
  <c r="H175" i="3"/>
  <c r="D176" i="3"/>
  <c r="I176" i="3" s="1"/>
  <c r="E176" i="3"/>
  <c r="D177" i="3"/>
  <c r="H177" i="3"/>
  <c r="D178" i="3"/>
  <c r="I178" i="3" s="1"/>
  <c r="E178" i="3"/>
  <c r="D179" i="3"/>
  <c r="H179" i="3"/>
  <c r="D180" i="3"/>
  <c r="I180" i="3" s="1"/>
  <c r="E180" i="3"/>
  <c r="D181" i="3"/>
  <c r="H181" i="3"/>
  <c r="D182" i="3"/>
  <c r="I182" i="3" s="1"/>
  <c r="E182" i="3"/>
  <c r="D183" i="3"/>
  <c r="H183" i="3"/>
  <c r="D184" i="3"/>
  <c r="I184" i="3" s="1"/>
  <c r="E184" i="3"/>
  <c r="D185" i="3"/>
  <c r="H185" i="3"/>
  <c r="D186" i="3"/>
  <c r="I186" i="3" s="1"/>
  <c r="E186" i="3"/>
  <c r="D187" i="3"/>
  <c r="H187" i="3"/>
  <c r="D188" i="3"/>
  <c r="I188" i="3" s="1"/>
  <c r="E188" i="3"/>
  <c r="D189" i="3"/>
  <c r="H189" i="3"/>
  <c r="D190" i="3"/>
  <c r="I190" i="3" s="1"/>
  <c r="E190" i="3"/>
  <c r="D191" i="3"/>
  <c r="H191" i="3"/>
  <c r="D192" i="3"/>
  <c r="I192" i="3" s="1"/>
  <c r="E192" i="3"/>
  <c r="D193" i="3"/>
  <c r="H193" i="3"/>
  <c r="D194" i="3"/>
  <c r="I194" i="3" s="1"/>
  <c r="E194" i="3"/>
  <c r="D195" i="3"/>
  <c r="H195" i="3"/>
  <c r="D196" i="3"/>
  <c r="I196" i="3" s="1"/>
  <c r="E196" i="3"/>
  <c r="D197" i="3"/>
  <c r="H197" i="3"/>
  <c r="D198" i="3"/>
  <c r="I198" i="3" s="1"/>
  <c r="E198" i="3"/>
  <c r="D199" i="3"/>
  <c r="H199" i="3"/>
  <c r="D200" i="3"/>
  <c r="I200" i="3" s="1"/>
  <c r="E200" i="3"/>
  <c r="D201" i="3"/>
  <c r="H201" i="3"/>
  <c r="D202" i="3"/>
  <c r="I202" i="3" s="1"/>
  <c r="E202" i="3"/>
  <c r="D203" i="3"/>
  <c r="H203" i="3"/>
  <c r="D204" i="3"/>
  <c r="I204" i="3" s="1"/>
  <c r="E204" i="3"/>
  <c r="D205" i="3"/>
  <c r="H205" i="3"/>
  <c r="D206" i="3"/>
  <c r="I206" i="3" s="1"/>
  <c r="E206" i="3"/>
  <c r="D207" i="3"/>
  <c r="H207" i="3"/>
  <c r="D208" i="3"/>
  <c r="I208" i="3" s="1"/>
  <c r="E208" i="3"/>
  <c r="D209" i="3"/>
  <c r="H209" i="3"/>
  <c r="D210" i="3"/>
  <c r="I210" i="3" s="1"/>
  <c r="E210" i="3"/>
  <c r="D211" i="3"/>
  <c r="H211" i="3"/>
  <c r="D212" i="3"/>
  <c r="I212" i="3" s="1"/>
  <c r="E212" i="3"/>
  <c r="D213" i="3"/>
  <c r="H213" i="3"/>
  <c r="D214" i="3"/>
  <c r="I214" i="3" s="1"/>
  <c r="E214" i="3"/>
  <c r="D215" i="3"/>
  <c r="H215" i="3"/>
  <c r="D216" i="3"/>
  <c r="I216" i="3" s="1"/>
  <c r="E216" i="3"/>
  <c r="D217" i="3"/>
  <c r="H217" i="3"/>
  <c r="D218" i="3"/>
  <c r="I218" i="3" s="1"/>
  <c r="E218" i="3"/>
  <c r="D219" i="3"/>
  <c r="H219" i="3"/>
  <c r="D220" i="3"/>
  <c r="I220" i="3" s="1"/>
  <c r="E220" i="3"/>
  <c r="D221" i="3"/>
  <c r="H221" i="3"/>
  <c r="D222" i="3"/>
  <c r="I222" i="3" s="1"/>
  <c r="E222" i="3"/>
  <c r="D223" i="3"/>
  <c r="H223" i="3"/>
  <c r="D224" i="3"/>
  <c r="I224" i="3" s="1"/>
  <c r="E224" i="3"/>
  <c r="D225" i="3"/>
  <c r="H225" i="3"/>
  <c r="D226" i="3"/>
  <c r="I226" i="3" s="1"/>
  <c r="E226" i="3"/>
  <c r="D227" i="3"/>
  <c r="H227" i="3"/>
  <c r="D228" i="3"/>
  <c r="I228" i="3" s="1"/>
  <c r="E228" i="3"/>
  <c r="D229" i="3"/>
  <c r="H229" i="3"/>
  <c r="D230" i="3"/>
  <c r="I230" i="3" s="1"/>
  <c r="E230" i="3"/>
  <c r="D231" i="3"/>
  <c r="H231" i="3"/>
  <c r="D232" i="3"/>
  <c r="I232" i="3" s="1"/>
  <c r="E232" i="3"/>
  <c r="D233" i="3"/>
  <c r="H233" i="3"/>
  <c r="D234" i="3"/>
  <c r="I234" i="3" s="1"/>
  <c r="E234" i="3"/>
  <c r="D235" i="3"/>
  <c r="H235" i="3"/>
  <c r="D236" i="3"/>
  <c r="I236" i="3" s="1"/>
  <c r="E236" i="3"/>
  <c r="H236" i="3"/>
  <c r="D237" i="3"/>
  <c r="D238" i="3"/>
  <c r="I238" i="3" s="1"/>
  <c r="E238" i="3"/>
  <c r="D239" i="3"/>
  <c r="H239" i="3"/>
  <c r="D240" i="3"/>
  <c r="I240" i="3" s="1"/>
  <c r="E240" i="3"/>
  <c r="D241" i="3"/>
  <c r="H241" i="3"/>
  <c r="D242" i="3"/>
  <c r="D243" i="3"/>
  <c r="I243" i="3" s="1"/>
  <c r="E243" i="3"/>
  <c r="H243" i="3"/>
  <c r="D244" i="3"/>
  <c r="I244" i="3" s="1"/>
  <c r="E244" i="3"/>
  <c r="H244" i="3"/>
  <c r="D245" i="3"/>
  <c r="D246" i="3"/>
  <c r="I246" i="3" s="1"/>
  <c r="E246" i="3"/>
  <c r="D247" i="3"/>
  <c r="H247" i="3"/>
  <c r="D248" i="3"/>
  <c r="I248" i="3" s="1"/>
  <c r="E248" i="3"/>
  <c r="D249" i="3"/>
  <c r="H249" i="3"/>
  <c r="D250" i="3"/>
  <c r="D251" i="3"/>
  <c r="I251" i="3" s="1"/>
  <c r="E251" i="3"/>
  <c r="H251" i="3"/>
  <c r="D252" i="3"/>
  <c r="I252" i="3" s="1"/>
  <c r="E252" i="3"/>
  <c r="H252" i="3"/>
  <c r="D253" i="3"/>
  <c r="D254" i="3"/>
  <c r="I254" i="3" s="1"/>
  <c r="E254" i="3"/>
  <c r="D255" i="3"/>
  <c r="H255" i="3"/>
  <c r="D256" i="3"/>
  <c r="I256" i="3" s="1"/>
  <c r="E256" i="3"/>
  <c r="D257" i="3"/>
  <c r="H257" i="3"/>
  <c r="D258" i="3"/>
  <c r="D259" i="3"/>
  <c r="I259" i="3" s="1"/>
  <c r="E259" i="3"/>
  <c r="H259" i="3"/>
  <c r="D260" i="3"/>
  <c r="I260" i="3" s="1"/>
  <c r="E260" i="3"/>
  <c r="H260" i="3"/>
  <c r="D261" i="3"/>
  <c r="H261" i="3"/>
  <c r="D262" i="3"/>
  <c r="I262" i="3" s="1"/>
  <c r="E262" i="3"/>
  <c r="D263" i="3"/>
  <c r="E263" i="3"/>
  <c r="H263" i="3"/>
  <c r="D264" i="3"/>
  <c r="E264" i="3"/>
  <c r="H264" i="3"/>
  <c r="D265" i="3"/>
  <c r="I265" i="3" s="1"/>
  <c r="E265" i="3"/>
  <c r="H265" i="3"/>
  <c r="D266" i="3"/>
  <c r="I266" i="3" s="1"/>
  <c r="E266" i="3"/>
  <c r="H266" i="3"/>
  <c r="D267" i="3"/>
  <c r="E267" i="3"/>
  <c r="H267" i="3"/>
  <c r="D268" i="3"/>
  <c r="E268" i="3"/>
  <c r="H268" i="3"/>
  <c r="D269" i="3"/>
  <c r="I269" i="3" s="1"/>
  <c r="E269" i="3"/>
  <c r="H269" i="3"/>
  <c r="D270" i="3"/>
  <c r="I270" i="3" s="1"/>
  <c r="E270" i="3"/>
  <c r="H270" i="3"/>
  <c r="D271" i="3"/>
  <c r="E271" i="3"/>
  <c r="H271" i="3"/>
  <c r="D272" i="3"/>
  <c r="E272" i="3"/>
  <c r="H272" i="3"/>
  <c r="D273" i="3"/>
  <c r="I273" i="3" s="1"/>
  <c r="E273" i="3"/>
  <c r="H273" i="3"/>
  <c r="D274" i="3"/>
  <c r="I274" i="3" s="1"/>
  <c r="E274" i="3"/>
  <c r="H274" i="3"/>
  <c r="D275" i="3"/>
  <c r="E275" i="3"/>
  <c r="H275" i="3"/>
  <c r="D276" i="3"/>
  <c r="E276" i="3"/>
  <c r="H276" i="3"/>
  <c r="D277" i="3"/>
  <c r="I277" i="3" s="1"/>
  <c r="E277" i="3"/>
  <c r="H277" i="3"/>
  <c r="D278" i="3"/>
  <c r="I278" i="3" s="1"/>
  <c r="E278" i="3"/>
  <c r="H278" i="3"/>
  <c r="D279" i="3"/>
  <c r="E279" i="3"/>
  <c r="H279" i="3"/>
  <c r="D280" i="3"/>
  <c r="E280" i="3"/>
  <c r="H280" i="3"/>
  <c r="D281" i="3"/>
  <c r="I281" i="3" s="1"/>
  <c r="E281" i="3"/>
  <c r="H281" i="3"/>
  <c r="D282" i="3"/>
  <c r="I282" i="3" s="1"/>
  <c r="E282" i="3"/>
  <c r="H282" i="3"/>
  <c r="D283" i="3"/>
  <c r="E283" i="3"/>
  <c r="H283" i="3"/>
  <c r="D284" i="3"/>
  <c r="E284" i="3"/>
  <c r="H284" i="3"/>
  <c r="D285" i="3"/>
  <c r="I285" i="3" s="1"/>
  <c r="E285" i="3"/>
  <c r="H285" i="3"/>
  <c r="D286" i="3"/>
  <c r="I286" i="3" s="1"/>
  <c r="E286" i="3"/>
  <c r="H286" i="3"/>
  <c r="D287" i="3"/>
  <c r="E287" i="3"/>
  <c r="H287" i="3"/>
  <c r="D288" i="3"/>
  <c r="E288" i="3"/>
  <c r="H288" i="3"/>
  <c r="D289" i="3"/>
  <c r="I289" i="3" s="1"/>
  <c r="E289" i="3"/>
  <c r="H289" i="3"/>
  <c r="D290" i="3"/>
  <c r="I290" i="3" s="1"/>
  <c r="E290" i="3"/>
  <c r="H290" i="3"/>
  <c r="D291" i="3"/>
  <c r="E291" i="3"/>
  <c r="H291" i="3"/>
  <c r="D292" i="3"/>
  <c r="E292" i="3"/>
  <c r="H292" i="3"/>
  <c r="D293" i="3"/>
  <c r="I293" i="3" s="1"/>
  <c r="E293" i="3"/>
  <c r="H293" i="3"/>
  <c r="D294" i="3"/>
  <c r="I294" i="3" s="1"/>
  <c r="E294" i="3"/>
  <c r="H294" i="3"/>
  <c r="D295" i="3"/>
  <c r="E295" i="3"/>
  <c r="H295" i="3"/>
  <c r="D296" i="3"/>
  <c r="E296" i="3"/>
  <c r="H296" i="3"/>
  <c r="D297" i="3"/>
  <c r="I297" i="3" s="1"/>
  <c r="E297" i="3"/>
  <c r="H297" i="3"/>
  <c r="D298" i="3"/>
  <c r="I298" i="3" s="1"/>
  <c r="E298" i="3"/>
  <c r="H298" i="3"/>
  <c r="D299" i="3"/>
  <c r="E299" i="3"/>
  <c r="H299" i="3"/>
  <c r="D300" i="3"/>
  <c r="E300" i="3"/>
  <c r="H300" i="3"/>
  <c r="D301" i="3"/>
  <c r="I301" i="3" s="1"/>
  <c r="E301" i="3"/>
  <c r="H301" i="3"/>
  <c r="D302" i="3"/>
  <c r="I302" i="3" s="1"/>
  <c r="E302" i="3"/>
  <c r="H302" i="3"/>
  <c r="D303" i="3"/>
  <c r="E303" i="3"/>
  <c r="H303" i="3"/>
  <c r="D304" i="3"/>
  <c r="E304" i="3"/>
  <c r="H304" i="3"/>
  <c r="D305" i="3"/>
  <c r="I305" i="3" s="1"/>
  <c r="E305" i="3"/>
  <c r="H305" i="3"/>
  <c r="D306" i="3"/>
  <c r="I306" i="3" s="1"/>
  <c r="E306" i="3"/>
  <c r="H306" i="3"/>
  <c r="D307" i="3"/>
  <c r="E307" i="3"/>
  <c r="H307" i="3"/>
  <c r="D308" i="3"/>
  <c r="E308" i="3"/>
  <c r="H308" i="3"/>
  <c r="D309" i="3"/>
  <c r="I309" i="3" s="1"/>
  <c r="E309" i="3"/>
  <c r="H309" i="3"/>
  <c r="D310" i="3"/>
  <c r="I310" i="3" s="1"/>
  <c r="E310" i="3"/>
  <c r="H310" i="3"/>
  <c r="D311" i="3"/>
  <c r="E311" i="3"/>
  <c r="H311" i="3"/>
  <c r="D312" i="3"/>
  <c r="E312" i="3"/>
  <c r="H312" i="3"/>
  <c r="D313" i="3"/>
  <c r="I313" i="3" s="1"/>
  <c r="E313" i="3"/>
  <c r="H313" i="3"/>
  <c r="D314" i="3"/>
  <c r="I314" i="3" s="1"/>
  <c r="E314" i="3"/>
  <c r="H314" i="3"/>
  <c r="D315" i="3"/>
  <c r="E315" i="3"/>
  <c r="H315" i="3"/>
  <c r="D316" i="3"/>
  <c r="E316" i="3"/>
  <c r="H316" i="3"/>
  <c r="D317" i="3"/>
  <c r="I317" i="3" s="1"/>
  <c r="E317" i="3"/>
  <c r="H317" i="3"/>
  <c r="D318" i="3"/>
  <c r="I318" i="3" s="1"/>
  <c r="E318" i="3"/>
  <c r="H318" i="3"/>
  <c r="D319" i="3"/>
  <c r="E319" i="3"/>
  <c r="H319" i="3"/>
  <c r="D320" i="3"/>
  <c r="E320" i="3"/>
  <c r="H320" i="3"/>
  <c r="D321" i="3"/>
  <c r="I321" i="3" s="1"/>
  <c r="E321" i="3"/>
  <c r="H321" i="3"/>
  <c r="D322" i="3"/>
  <c r="I322" i="3" s="1"/>
  <c r="E322" i="3"/>
  <c r="H322" i="3"/>
  <c r="D323" i="3"/>
  <c r="E323" i="3"/>
  <c r="H323" i="3"/>
  <c r="D324" i="3"/>
  <c r="E324" i="3"/>
  <c r="H324" i="3"/>
  <c r="D325" i="3"/>
  <c r="I325" i="3" s="1"/>
  <c r="E325" i="3"/>
  <c r="H325" i="3"/>
  <c r="D326" i="3"/>
  <c r="I326" i="3" s="1"/>
  <c r="E326" i="3"/>
  <c r="H326" i="3"/>
  <c r="D327" i="3"/>
  <c r="E327" i="3"/>
  <c r="H327" i="3"/>
  <c r="D328" i="3"/>
  <c r="E328" i="3"/>
  <c r="H328" i="3"/>
  <c r="D329" i="3"/>
  <c r="I329" i="3" s="1"/>
  <c r="E329" i="3"/>
  <c r="H329" i="3"/>
  <c r="D330" i="3"/>
  <c r="I330" i="3" s="1"/>
  <c r="E330" i="3"/>
  <c r="H330" i="3"/>
  <c r="D331" i="3"/>
  <c r="E331" i="3"/>
  <c r="H331" i="3"/>
  <c r="D332" i="3"/>
  <c r="E332" i="3"/>
  <c r="H332" i="3"/>
  <c r="D333" i="3"/>
  <c r="I333" i="3" s="1"/>
  <c r="E333" i="3"/>
  <c r="H333" i="3"/>
  <c r="D334" i="3"/>
  <c r="I334" i="3" s="1"/>
  <c r="E334" i="3"/>
  <c r="H334" i="3"/>
  <c r="D335" i="3"/>
  <c r="E335" i="3"/>
  <c r="H335" i="3"/>
  <c r="D336" i="3"/>
  <c r="E336" i="3"/>
  <c r="H336" i="3"/>
  <c r="D337" i="3"/>
  <c r="I337" i="3" s="1"/>
  <c r="E337" i="3"/>
  <c r="H337" i="3"/>
  <c r="D338" i="3"/>
  <c r="I338" i="3" s="1"/>
  <c r="E338" i="3"/>
  <c r="H338" i="3"/>
  <c r="D339" i="3"/>
  <c r="E339" i="3"/>
  <c r="H339" i="3"/>
  <c r="D340" i="3"/>
  <c r="E340" i="3"/>
  <c r="H340" i="3"/>
  <c r="D341" i="3"/>
  <c r="I341" i="3" s="1"/>
  <c r="E341" i="3"/>
  <c r="H341" i="3"/>
  <c r="D342" i="3"/>
  <c r="I342" i="3" s="1"/>
  <c r="E342" i="3"/>
  <c r="H342" i="3"/>
  <c r="D343" i="3"/>
  <c r="E343" i="3"/>
  <c r="H343" i="3"/>
  <c r="D344" i="3"/>
  <c r="E344" i="3"/>
  <c r="H344" i="3"/>
  <c r="D345" i="3"/>
  <c r="I345" i="3" s="1"/>
  <c r="E345" i="3"/>
  <c r="H345" i="3"/>
  <c r="D346" i="3"/>
  <c r="I346" i="3" s="1"/>
  <c r="E346" i="3"/>
  <c r="H346" i="3"/>
  <c r="D347" i="3"/>
  <c r="E347" i="3"/>
  <c r="H347" i="3"/>
  <c r="D348" i="3"/>
  <c r="E348" i="3"/>
  <c r="H348" i="3"/>
  <c r="D349" i="3"/>
  <c r="I349" i="3" s="1"/>
  <c r="E349" i="3"/>
  <c r="H349" i="3"/>
  <c r="D350" i="3"/>
  <c r="I350" i="3" s="1"/>
  <c r="E350" i="3"/>
  <c r="H350" i="3"/>
  <c r="D351" i="3"/>
  <c r="E351" i="3"/>
  <c r="H351" i="3"/>
  <c r="D352" i="3"/>
  <c r="E352" i="3"/>
  <c r="H352" i="3"/>
  <c r="D353" i="3"/>
  <c r="I353" i="3" s="1"/>
  <c r="E353" i="3"/>
  <c r="H353" i="3"/>
  <c r="D354" i="3"/>
  <c r="I354" i="3" s="1"/>
  <c r="E354" i="3"/>
  <c r="H354" i="3"/>
  <c r="D355" i="3"/>
  <c r="E355" i="3"/>
  <c r="H355" i="3"/>
  <c r="D356" i="3"/>
  <c r="E356" i="3"/>
  <c r="H356" i="3"/>
  <c r="D357" i="3"/>
  <c r="I357" i="3" s="1"/>
  <c r="E357" i="3"/>
  <c r="H357" i="3"/>
  <c r="D358" i="3"/>
  <c r="I358" i="3" s="1"/>
  <c r="E358" i="3"/>
  <c r="H358" i="3"/>
  <c r="D359" i="3"/>
  <c r="E359" i="3"/>
  <c r="H359" i="3"/>
  <c r="D360" i="3"/>
  <c r="E360" i="3"/>
  <c r="H360" i="3"/>
  <c r="D361" i="3"/>
  <c r="I361" i="3" s="1"/>
  <c r="E361" i="3"/>
  <c r="H361" i="3"/>
  <c r="D362" i="3"/>
  <c r="I362" i="3" s="1"/>
  <c r="E362" i="3"/>
  <c r="H362" i="3"/>
  <c r="D363" i="3"/>
  <c r="E363" i="3"/>
  <c r="H363" i="3"/>
  <c r="D364" i="3"/>
  <c r="E364" i="3"/>
  <c r="H364" i="3"/>
  <c r="D365" i="3"/>
  <c r="I365" i="3" s="1"/>
  <c r="E365" i="3"/>
  <c r="H365" i="3"/>
  <c r="D366" i="3"/>
  <c r="I366" i="3" s="1"/>
  <c r="E366" i="3"/>
  <c r="H366" i="3"/>
  <c r="D367" i="3"/>
  <c r="E367" i="3"/>
  <c r="H367" i="3"/>
  <c r="D368" i="3"/>
  <c r="E368" i="3"/>
  <c r="H368" i="3"/>
  <c r="D369" i="3"/>
  <c r="I369" i="3" s="1"/>
  <c r="E369" i="3"/>
  <c r="H369" i="3"/>
  <c r="D370" i="3"/>
  <c r="I370" i="3" s="1"/>
  <c r="E370" i="3"/>
  <c r="H370" i="3"/>
  <c r="D371" i="3"/>
  <c r="E371" i="3"/>
  <c r="H371" i="3"/>
  <c r="D372" i="3"/>
  <c r="E372" i="3"/>
  <c r="H372" i="3"/>
  <c r="D373" i="3"/>
  <c r="I373" i="3" s="1"/>
  <c r="E373" i="3"/>
  <c r="H373" i="3"/>
  <c r="D374" i="3"/>
  <c r="I374" i="3" s="1"/>
  <c r="E374" i="3"/>
  <c r="H374" i="3"/>
  <c r="D375" i="3"/>
  <c r="E375" i="3"/>
  <c r="H375" i="3"/>
  <c r="D376" i="3"/>
  <c r="E376" i="3"/>
  <c r="H376" i="3"/>
  <c r="D377" i="3"/>
  <c r="I377" i="3" s="1"/>
  <c r="E377" i="3"/>
  <c r="H377" i="3"/>
  <c r="D378" i="3"/>
  <c r="I378" i="3" s="1"/>
  <c r="E378" i="3"/>
  <c r="H378" i="3"/>
  <c r="D379" i="3"/>
  <c r="E379" i="3"/>
  <c r="H379" i="3"/>
  <c r="D380" i="3"/>
  <c r="E380" i="3"/>
  <c r="H380" i="3"/>
  <c r="D381" i="3"/>
  <c r="I381" i="3" s="1"/>
  <c r="E381" i="3"/>
  <c r="H381" i="3"/>
  <c r="D382" i="3"/>
  <c r="I382" i="3" s="1"/>
  <c r="E382" i="3"/>
  <c r="H382" i="3"/>
  <c r="D383" i="3"/>
  <c r="E383" i="3"/>
  <c r="H383" i="3"/>
  <c r="D384" i="3"/>
  <c r="E384" i="3"/>
  <c r="H384" i="3"/>
  <c r="D385" i="3"/>
  <c r="I385" i="3" s="1"/>
  <c r="E385" i="3"/>
  <c r="H385" i="3"/>
  <c r="D386" i="3"/>
  <c r="I386" i="3" s="1"/>
  <c r="E386" i="3"/>
  <c r="H386" i="3"/>
  <c r="D387" i="3"/>
  <c r="E387" i="3"/>
  <c r="H387" i="3"/>
  <c r="D388" i="3"/>
  <c r="E388" i="3"/>
  <c r="H388" i="3"/>
  <c r="D389" i="3"/>
  <c r="I389" i="3" s="1"/>
  <c r="E389" i="3"/>
  <c r="H389" i="3"/>
  <c r="D390" i="3"/>
  <c r="I390" i="3" s="1"/>
  <c r="E390" i="3"/>
  <c r="H390" i="3"/>
  <c r="D391" i="3"/>
  <c r="E391" i="3"/>
  <c r="H391" i="3"/>
  <c r="D392" i="3"/>
  <c r="E392" i="3"/>
  <c r="H392" i="3"/>
  <c r="D393" i="3"/>
  <c r="I393" i="3" s="1"/>
  <c r="E393" i="3"/>
  <c r="H393" i="3"/>
  <c r="D394" i="3"/>
  <c r="I394" i="3" s="1"/>
  <c r="E394" i="3"/>
  <c r="H394" i="3"/>
  <c r="D395" i="3"/>
  <c r="E395" i="3"/>
  <c r="H395" i="3"/>
  <c r="D396" i="3"/>
  <c r="E396" i="3"/>
  <c r="H396" i="3"/>
  <c r="D397" i="3"/>
  <c r="I397" i="3" s="1"/>
  <c r="E397" i="3"/>
  <c r="H397" i="3"/>
  <c r="D398" i="3"/>
  <c r="I398" i="3" s="1"/>
  <c r="E398" i="3"/>
  <c r="H398" i="3"/>
  <c r="D399" i="3"/>
  <c r="E399" i="3"/>
  <c r="H399" i="3"/>
  <c r="D400" i="3"/>
  <c r="E400" i="3"/>
  <c r="H400" i="3"/>
  <c r="D401" i="3"/>
  <c r="I401" i="3" s="1"/>
  <c r="E401" i="3"/>
  <c r="H401" i="3"/>
  <c r="D402" i="3"/>
  <c r="I402" i="3" s="1"/>
  <c r="E402" i="3"/>
  <c r="H402" i="3"/>
  <c r="D403" i="3"/>
  <c r="E403" i="3"/>
  <c r="H403" i="3"/>
  <c r="D404" i="3"/>
  <c r="E404" i="3"/>
  <c r="H404" i="3"/>
  <c r="D405" i="3"/>
  <c r="I405" i="3" s="1"/>
  <c r="E405" i="3"/>
  <c r="H405" i="3"/>
  <c r="D406" i="3"/>
  <c r="I406" i="3" s="1"/>
  <c r="E406" i="3"/>
  <c r="H406" i="3"/>
  <c r="D407" i="3"/>
  <c r="E407" i="3"/>
  <c r="H407" i="3"/>
  <c r="D408" i="3"/>
  <c r="E408" i="3"/>
  <c r="H408" i="3"/>
  <c r="D409" i="3"/>
  <c r="I409" i="3" s="1"/>
  <c r="E409" i="3"/>
  <c r="H409" i="3"/>
  <c r="D410" i="3"/>
  <c r="I410" i="3" s="1"/>
  <c r="E410" i="3"/>
  <c r="H410" i="3"/>
  <c r="D411" i="3"/>
  <c r="E411" i="3"/>
  <c r="H411" i="3"/>
  <c r="D412" i="3"/>
  <c r="E412" i="3"/>
  <c r="H412" i="3"/>
  <c r="D413" i="3"/>
  <c r="I413" i="3" s="1"/>
  <c r="E413" i="3"/>
  <c r="H413" i="3"/>
  <c r="D414" i="3"/>
  <c r="I414" i="3" s="1"/>
  <c r="E414" i="3"/>
  <c r="H414" i="3"/>
  <c r="D415" i="3"/>
  <c r="E415" i="3"/>
  <c r="H415" i="3"/>
  <c r="D416" i="3"/>
  <c r="E416" i="3"/>
  <c r="H416" i="3"/>
  <c r="D417" i="3"/>
  <c r="I417" i="3" s="1"/>
  <c r="E417" i="3"/>
  <c r="H417" i="3"/>
  <c r="D418" i="3"/>
  <c r="I418" i="3" s="1"/>
  <c r="E418" i="3"/>
  <c r="H418" i="3"/>
  <c r="D419" i="3"/>
  <c r="E419" i="3"/>
  <c r="H419" i="3"/>
  <c r="D420" i="3"/>
  <c r="E420" i="3"/>
  <c r="H420" i="3"/>
  <c r="D421" i="3"/>
  <c r="I421" i="3" s="1"/>
  <c r="E421" i="3"/>
  <c r="H421" i="3"/>
  <c r="D422" i="3"/>
  <c r="I422" i="3" s="1"/>
  <c r="E422" i="3"/>
  <c r="H422" i="3"/>
  <c r="D423" i="3"/>
  <c r="E423" i="3"/>
  <c r="H423" i="3"/>
  <c r="D424" i="3"/>
  <c r="E424" i="3"/>
  <c r="H424" i="3"/>
  <c r="D425" i="3"/>
  <c r="I425" i="3" s="1"/>
  <c r="E425" i="3"/>
  <c r="H425" i="3"/>
  <c r="D426" i="3"/>
  <c r="I426" i="3" s="1"/>
  <c r="E426" i="3"/>
  <c r="H426" i="3"/>
  <c r="D427" i="3"/>
  <c r="E427" i="3"/>
  <c r="H427" i="3"/>
  <c r="D428" i="3"/>
  <c r="E428" i="3"/>
  <c r="H428" i="3"/>
  <c r="D429" i="3"/>
  <c r="I429" i="3" s="1"/>
  <c r="E429" i="3"/>
  <c r="H429" i="3"/>
  <c r="D430" i="3"/>
  <c r="I430" i="3" s="1"/>
  <c r="E430" i="3"/>
  <c r="H430" i="3"/>
  <c r="D431" i="3"/>
  <c r="E431" i="3"/>
  <c r="H431" i="3"/>
  <c r="D432" i="3"/>
  <c r="E432" i="3"/>
  <c r="H432" i="3"/>
  <c r="D433" i="3"/>
  <c r="I433" i="3" s="1"/>
  <c r="E433" i="3"/>
  <c r="H433" i="3"/>
  <c r="D434" i="3"/>
  <c r="I434" i="3" s="1"/>
  <c r="E434" i="3"/>
  <c r="H434" i="3"/>
  <c r="D435" i="3"/>
  <c r="E435" i="3"/>
  <c r="H435" i="3"/>
  <c r="D436" i="3"/>
  <c r="E436" i="3"/>
  <c r="H436" i="3"/>
  <c r="D437" i="3"/>
  <c r="I437" i="3" s="1"/>
  <c r="E437" i="3"/>
  <c r="H437" i="3"/>
  <c r="D438" i="3"/>
  <c r="I438" i="3" s="1"/>
  <c r="E438" i="3"/>
  <c r="H438" i="3"/>
  <c r="D439" i="3"/>
  <c r="E439" i="3"/>
  <c r="H439" i="3"/>
  <c r="D440" i="3"/>
  <c r="E440" i="3"/>
  <c r="H440" i="3"/>
  <c r="D441" i="3"/>
  <c r="I441" i="3" s="1"/>
  <c r="E441" i="3"/>
  <c r="H441" i="3"/>
  <c r="D442" i="3"/>
  <c r="I442" i="3" s="1"/>
  <c r="E442" i="3"/>
  <c r="H442" i="3"/>
  <c r="D443" i="3"/>
  <c r="E443" i="3"/>
  <c r="H443" i="3"/>
  <c r="D444" i="3"/>
  <c r="E444" i="3"/>
  <c r="H444" i="3"/>
  <c r="D445" i="3"/>
  <c r="I445" i="3" s="1"/>
  <c r="E445" i="3"/>
  <c r="H445" i="3"/>
  <c r="D446" i="3"/>
  <c r="I446" i="3" s="1"/>
  <c r="E446" i="3"/>
  <c r="H446" i="3"/>
  <c r="D447" i="3"/>
  <c r="E447" i="3"/>
  <c r="H447" i="3"/>
  <c r="D448" i="3"/>
  <c r="E448" i="3"/>
  <c r="H448" i="3"/>
  <c r="D449" i="3"/>
  <c r="I449" i="3" s="1"/>
  <c r="E449" i="3"/>
  <c r="H449" i="3"/>
  <c r="D450" i="3"/>
  <c r="I450" i="3" s="1"/>
  <c r="E450" i="3"/>
  <c r="H450" i="3"/>
  <c r="D451" i="3"/>
  <c r="E451" i="3"/>
  <c r="H451" i="3"/>
  <c r="D452" i="3"/>
  <c r="E452" i="3"/>
  <c r="H452" i="3"/>
  <c r="D453" i="3"/>
  <c r="I453" i="3" s="1"/>
  <c r="E453" i="3"/>
  <c r="H453" i="3"/>
  <c r="D454" i="3"/>
  <c r="I454" i="3" s="1"/>
  <c r="E454" i="3"/>
  <c r="H454" i="3"/>
  <c r="D455" i="3"/>
  <c r="E455" i="3"/>
  <c r="H455" i="3"/>
  <c r="D456" i="3"/>
  <c r="E456" i="3"/>
  <c r="H456" i="3"/>
  <c r="D457" i="3"/>
  <c r="I457" i="3" s="1"/>
  <c r="E457" i="3"/>
  <c r="H457" i="3"/>
  <c r="D458" i="3"/>
  <c r="I458" i="3" s="1"/>
  <c r="E458" i="3"/>
  <c r="H458" i="3"/>
  <c r="D459" i="3"/>
  <c r="E459" i="3"/>
  <c r="H459" i="3"/>
  <c r="D460" i="3"/>
  <c r="E460" i="3"/>
  <c r="H460" i="3"/>
  <c r="D461" i="3"/>
  <c r="I461" i="3" s="1"/>
  <c r="E461" i="3"/>
  <c r="H461" i="3"/>
  <c r="D462" i="3"/>
  <c r="I462" i="3" s="1"/>
  <c r="E462" i="3"/>
  <c r="H462" i="3"/>
  <c r="D463" i="3"/>
  <c r="E463" i="3"/>
  <c r="H463" i="3"/>
  <c r="D464" i="3"/>
  <c r="E464" i="3"/>
  <c r="H464" i="3"/>
  <c r="D465" i="3"/>
  <c r="I465" i="3" s="1"/>
  <c r="E465" i="3"/>
  <c r="H465" i="3"/>
  <c r="D466" i="3"/>
  <c r="I466" i="3" s="1"/>
  <c r="E466" i="3"/>
  <c r="H466" i="3"/>
  <c r="D467" i="3"/>
  <c r="E467" i="3"/>
  <c r="H467" i="3"/>
  <c r="D468" i="3"/>
  <c r="E468" i="3"/>
  <c r="H468" i="3"/>
  <c r="D469" i="3"/>
  <c r="I469" i="3" s="1"/>
  <c r="E469" i="3"/>
  <c r="H469" i="3"/>
  <c r="D470" i="3"/>
  <c r="I470" i="3" s="1"/>
  <c r="E470" i="3"/>
  <c r="H470" i="3"/>
  <c r="D471" i="3"/>
  <c r="E471" i="3"/>
  <c r="H471" i="3"/>
  <c r="D472" i="3"/>
  <c r="E472" i="3"/>
  <c r="H472" i="3"/>
  <c r="D473" i="3"/>
  <c r="I473" i="3" s="1"/>
  <c r="E473" i="3"/>
  <c r="H473" i="3"/>
  <c r="D474" i="3"/>
  <c r="I474" i="3" s="1"/>
  <c r="E474" i="3"/>
  <c r="H474" i="3"/>
  <c r="D475" i="3"/>
  <c r="E475" i="3"/>
  <c r="H475" i="3"/>
  <c r="D476" i="3"/>
  <c r="E476" i="3"/>
  <c r="H476" i="3"/>
  <c r="D477" i="3"/>
  <c r="I477" i="3" s="1"/>
  <c r="E477" i="3"/>
  <c r="H477" i="3"/>
  <c r="D478" i="3"/>
  <c r="I478" i="3" s="1"/>
  <c r="E478" i="3"/>
  <c r="H478" i="3"/>
  <c r="D479" i="3"/>
  <c r="E479" i="3"/>
  <c r="H479" i="3"/>
  <c r="D480" i="3"/>
  <c r="E480" i="3"/>
  <c r="H480" i="3"/>
  <c r="D481" i="3"/>
  <c r="I481" i="3" s="1"/>
  <c r="E481" i="3"/>
  <c r="H481" i="3"/>
  <c r="D482" i="3"/>
  <c r="I482" i="3" s="1"/>
  <c r="E482" i="3"/>
  <c r="H482" i="3"/>
  <c r="D483" i="3"/>
  <c r="E483" i="3"/>
  <c r="H483" i="3"/>
  <c r="D484" i="3"/>
  <c r="E484" i="3"/>
  <c r="H484" i="3"/>
  <c r="D485" i="3"/>
  <c r="I485" i="3" s="1"/>
  <c r="E485" i="3"/>
  <c r="H485" i="3"/>
  <c r="D486" i="3"/>
  <c r="I486" i="3" s="1"/>
  <c r="E486" i="3"/>
  <c r="H486" i="3"/>
  <c r="D487" i="3"/>
  <c r="E487" i="3"/>
  <c r="H487" i="3"/>
  <c r="D488" i="3"/>
  <c r="E488" i="3"/>
  <c r="H488" i="3"/>
  <c r="D489" i="3"/>
  <c r="I489" i="3" s="1"/>
  <c r="E489" i="3"/>
  <c r="H489" i="3"/>
  <c r="D490" i="3"/>
  <c r="I490" i="3" s="1"/>
  <c r="E490" i="3"/>
  <c r="H490" i="3"/>
  <c r="D491" i="3"/>
  <c r="E491" i="3"/>
  <c r="H491" i="3"/>
  <c r="D492" i="3"/>
  <c r="E492" i="3"/>
  <c r="H492" i="3"/>
  <c r="D493" i="3"/>
  <c r="I493" i="3" s="1"/>
  <c r="E493" i="3"/>
  <c r="H493" i="3"/>
  <c r="D494" i="3"/>
  <c r="I494" i="3" s="1"/>
  <c r="E494" i="3"/>
  <c r="H494" i="3"/>
  <c r="D495" i="3"/>
  <c r="E495" i="3"/>
  <c r="H495" i="3"/>
  <c r="D496" i="3"/>
  <c r="E496" i="3"/>
  <c r="H496" i="3"/>
  <c r="D497" i="3"/>
  <c r="I497" i="3" s="1"/>
  <c r="E497" i="3"/>
  <c r="H497" i="3"/>
  <c r="D498" i="3"/>
  <c r="I498" i="3" s="1"/>
  <c r="E498" i="3"/>
  <c r="H498" i="3"/>
  <c r="D499" i="3"/>
  <c r="E499" i="3"/>
  <c r="H499" i="3"/>
  <c r="D500" i="3"/>
  <c r="E500" i="3"/>
  <c r="H500" i="3"/>
  <c r="D501" i="3"/>
  <c r="I501" i="3" s="1"/>
  <c r="E501" i="3"/>
  <c r="H501" i="3"/>
  <c r="D502" i="3"/>
  <c r="I502" i="3" s="1"/>
  <c r="E502" i="3"/>
  <c r="H502" i="3"/>
  <c r="D503" i="3"/>
  <c r="E503" i="3"/>
  <c r="H503" i="3"/>
  <c r="D504" i="3"/>
  <c r="E504" i="3"/>
  <c r="H504" i="3"/>
  <c r="D505" i="3"/>
  <c r="I505" i="3" s="1"/>
  <c r="E505" i="3"/>
  <c r="H505" i="3"/>
  <c r="D506" i="3"/>
  <c r="I506" i="3" s="1"/>
  <c r="E506" i="3"/>
  <c r="H506" i="3"/>
  <c r="D507" i="3"/>
  <c r="E507" i="3"/>
  <c r="H507" i="3"/>
  <c r="D508" i="3"/>
  <c r="E508" i="3"/>
  <c r="H508" i="3"/>
  <c r="D509" i="3"/>
  <c r="I509" i="3" s="1"/>
  <c r="E509" i="3"/>
  <c r="H509" i="3"/>
  <c r="D510" i="3"/>
  <c r="I510" i="3" s="1"/>
  <c r="E510" i="3"/>
  <c r="H510" i="3"/>
  <c r="D511" i="3"/>
  <c r="E511" i="3"/>
  <c r="H511" i="3"/>
  <c r="D512" i="3"/>
  <c r="E512" i="3"/>
  <c r="H512" i="3"/>
  <c r="D513" i="3"/>
  <c r="I513" i="3" s="1"/>
  <c r="E513" i="3"/>
  <c r="H513" i="3"/>
  <c r="D514" i="3"/>
  <c r="I514" i="3" s="1"/>
  <c r="E514" i="3"/>
  <c r="H514" i="3"/>
  <c r="D515" i="3"/>
  <c r="E515" i="3"/>
  <c r="H515" i="3"/>
  <c r="D516" i="3"/>
  <c r="E516" i="3"/>
  <c r="H516" i="3"/>
  <c r="D517" i="3"/>
  <c r="I517" i="3" s="1"/>
  <c r="E517" i="3"/>
  <c r="H517" i="3"/>
  <c r="D518" i="3"/>
  <c r="I518" i="3" s="1"/>
  <c r="E518" i="3"/>
  <c r="H518" i="3"/>
  <c r="D519" i="3"/>
  <c r="E519" i="3"/>
  <c r="H519" i="3"/>
  <c r="D520" i="3"/>
  <c r="E520" i="3"/>
  <c r="H520" i="3"/>
  <c r="D521" i="3"/>
  <c r="I521" i="3" s="1"/>
  <c r="E521" i="3"/>
  <c r="H521" i="3"/>
  <c r="D522" i="3"/>
  <c r="I522" i="3" s="1"/>
  <c r="E522" i="3"/>
  <c r="H522" i="3"/>
  <c r="D523" i="3"/>
  <c r="E523" i="3"/>
  <c r="H523" i="3"/>
  <c r="D524" i="3"/>
  <c r="E524" i="3"/>
  <c r="H524" i="3"/>
  <c r="D525" i="3"/>
  <c r="I525" i="3" s="1"/>
  <c r="E525" i="3"/>
  <c r="H525" i="3"/>
  <c r="D526" i="3"/>
  <c r="I526" i="3" s="1"/>
  <c r="E526" i="3"/>
  <c r="H526" i="3"/>
  <c r="D527" i="3"/>
  <c r="E527" i="3"/>
  <c r="H527" i="3"/>
  <c r="D528" i="3"/>
  <c r="E528" i="3"/>
  <c r="H528" i="3"/>
  <c r="D529" i="3"/>
  <c r="I529" i="3" s="1"/>
  <c r="E529" i="3"/>
  <c r="H529" i="3"/>
  <c r="D530" i="3"/>
  <c r="I530" i="3" s="1"/>
  <c r="E530" i="3"/>
  <c r="H530" i="3"/>
  <c r="D531" i="3"/>
  <c r="E531" i="3"/>
  <c r="H531" i="3"/>
  <c r="D532" i="3"/>
  <c r="E532" i="3"/>
  <c r="H532" i="3"/>
  <c r="D533" i="3"/>
  <c r="I533" i="3" s="1"/>
  <c r="E533" i="3"/>
  <c r="H533" i="3"/>
  <c r="D534" i="3"/>
  <c r="I534" i="3" s="1"/>
  <c r="E534" i="3"/>
  <c r="H534" i="3"/>
  <c r="D535" i="3"/>
  <c r="E535" i="3"/>
  <c r="H535" i="3"/>
  <c r="D536" i="3"/>
  <c r="E536" i="3"/>
  <c r="H536" i="3"/>
  <c r="D537" i="3"/>
  <c r="I537" i="3" s="1"/>
  <c r="E537" i="3"/>
  <c r="H537" i="3"/>
  <c r="D538" i="3"/>
  <c r="I538" i="3" s="1"/>
  <c r="E538" i="3"/>
  <c r="H538" i="3"/>
  <c r="D539" i="3"/>
  <c r="E539" i="3"/>
  <c r="H539" i="3"/>
  <c r="D540" i="3"/>
  <c r="E540" i="3"/>
  <c r="H540" i="3"/>
  <c r="D541" i="3"/>
  <c r="I541" i="3" s="1"/>
  <c r="E541" i="3"/>
  <c r="H541" i="3"/>
  <c r="D542" i="3"/>
  <c r="I542" i="3" s="1"/>
  <c r="E542" i="3"/>
  <c r="H542" i="3"/>
  <c r="D543" i="3"/>
  <c r="E543" i="3"/>
  <c r="H543" i="3"/>
  <c r="D544" i="3"/>
  <c r="E544" i="3"/>
  <c r="H544" i="3"/>
  <c r="D545" i="3"/>
  <c r="I545" i="3" s="1"/>
  <c r="E545" i="3"/>
  <c r="H545" i="3"/>
  <c r="D546" i="3"/>
  <c r="I546" i="3" s="1"/>
  <c r="E546" i="3"/>
  <c r="H546" i="3"/>
  <c r="D547" i="3"/>
  <c r="E547" i="3"/>
  <c r="H547" i="3"/>
  <c r="D548" i="3"/>
  <c r="E548" i="3"/>
  <c r="H548" i="3"/>
  <c r="D549" i="3"/>
  <c r="I549" i="3" s="1"/>
  <c r="E549" i="3"/>
  <c r="H549" i="3"/>
  <c r="D550" i="3"/>
  <c r="I550" i="3" s="1"/>
  <c r="E550" i="3"/>
  <c r="H550" i="3"/>
  <c r="D551" i="3"/>
  <c r="E551" i="3"/>
  <c r="H551" i="3"/>
  <c r="D552" i="3"/>
  <c r="E552" i="3"/>
  <c r="H552" i="3"/>
  <c r="D553" i="3"/>
  <c r="I553" i="3" s="1"/>
  <c r="E553" i="3"/>
  <c r="H553" i="3"/>
  <c r="D554" i="3"/>
  <c r="I554" i="3" s="1"/>
  <c r="E554" i="3"/>
  <c r="H554" i="3"/>
  <c r="D555" i="3"/>
  <c r="E555" i="3"/>
  <c r="H555" i="3"/>
  <c r="D556" i="3"/>
  <c r="E556" i="3"/>
  <c r="H556" i="3"/>
  <c r="D557" i="3"/>
  <c r="I557" i="3" s="1"/>
  <c r="E557" i="3"/>
  <c r="H557" i="3"/>
  <c r="D558" i="3"/>
  <c r="I558" i="3" s="1"/>
  <c r="E558" i="3"/>
  <c r="H558" i="3"/>
  <c r="D559" i="3"/>
  <c r="E559" i="3"/>
  <c r="H559" i="3"/>
  <c r="D560" i="3"/>
  <c r="E560" i="3"/>
  <c r="H560" i="3"/>
  <c r="D561" i="3"/>
  <c r="I561" i="3" s="1"/>
  <c r="E561" i="3"/>
  <c r="H561" i="3"/>
  <c r="D562" i="3"/>
  <c r="I562" i="3" s="1"/>
  <c r="E562" i="3"/>
  <c r="H562" i="3"/>
  <c r="D563" i="3"/>
  <c r="E563" i="3"/>
  <c r="H563" i="3"/>
  <c r="D564" i="3"/>
  <c r="E564" i="3"/>
  <c r="H564" i="3"/>
  <c r="D565" i="3"/>
  <c r="I565" i="3" s="1"/>
  <c r="E565" i="3"/>
  <c r="H565" i="3"/>
  <c r="D566" i="3"/>
  <c r="I566" i="3" s="1"/>
  <c r="E566" i="3"/>
  <c r="H566" i="3"/>
  <c r="D567" i="3"/>
  <c r="E567" i="3"/>
  <c r="H567" i="3"/>
  <c r="D568" i="3"/>
  <c r="E568" i="3"/>
  <c r="H568" i="3"/>
  <c r="D569" i="3"/>
  <c r="I569" i="3" s="1"/>
  <c r="E569" i="3"/>
  <c r="H569" i="3"/>
  <c r="D570" i="3"/>
  <c r="I570" i="3" s="1"/>
  <c r="E570" i="3"/>
  <c r="H570" i="3"/>
  <c r="D571" i="3"/>
  <c r="E571" i="3"/>
  <c r="H571" i="3"/>
  <c r="D572" i="3"/>
  <c r="E572" i="3"/>
  <c r="H572" i="3"/>
  <c r="D573" i="3"/>
  <c r="I573" i="3" s="1"/>
  <c r="E573" i="3"/>
  <c r="H573" i="3"/>
  <c r="D574" i="3"/>
  <c r="I574" i="3" s="1"/>
  <c r="E574" i="3"/>
  <c r="H574" i="3"/>
  <c r="D575" i="3"/>
  <c r="E575" i="3"/>
  <c r="H575" i="3"/>
  <c r="D576" i="3"/>
  <c r="E576" i="3"/>
  <c r="H576" i="3"/>
  <c r="D577" i="3"/>
  <c r="I577" i="3" s="1"/>
  <c r="E577" i="3"/>
  <c r="H577" i="3"/>
  <c r="D578" i="3"/>
  <c r="I578" i="3" s="1"/>
  <c r="E578" i="3"/>
  <c r="H578" i="3"/>
  <c r="D579" i="3"/>
  <c r="E579" i="3"/>
  <c r="H579" i="3"/>
  <c r="D580" i="3"/>
  <c r="E580" i="3"/>
  <c r="H580" i="3"/>
  <c r="D581" i="3"/>
  <c r="I581" i="3" s="1"/>
  <c r="E581" i="3"/>
  <c r="H581" i="3"/>
  <c r="D582" i="3"/>
  <c r="I582" i="3" s="1"/>
  <c r="E582" i="3"/>
  <c r="H582" i="3"/>
  <c r="D583" i="3"/>
  <c r="E583" i="3"/>
  <c r="H583" i="3"/>
  <c r="D584" i="3"/>
  <c r="E584" i="3"/>
  <c r="H584" i="3"/>
  <c r="D585" i="3"/>
  <c r="I585" i="3" s="1"/>
  <c r="E585" i="3"/>
  <c r="H585" i="3"/>
  <c r="D586" i="3"/>
  <c r="I586" i="3" s="1"/>
  <c r="E586" i="3"/>
  <c r="H586" i="3"/>
  <c r="D587" i="3"/>
  <c r="E587" i="3"/>
  <c r="H587" i="3"/>
  <c r="D588" i="3"/>
  <c r="E588" i="3"/>
  <c r="H588" i="3"/>
  <c r="D589" i="3"/>
  <c r="I589" i="3" s="1"/>
  <c r="E589" i="3"/>
  <c r="H589" i="3"/>
  <c r="D590" i="3"/>
  <c r="I590" i="3" s="1"/>
  <c r="E590" i="3"/>
  <c r="H590" i="3"/>
  <c r="D591" i="3"/>
  <c r="E591" i="3"/>
  <c r="H591" i="3"/>
  <c r="D592" i="3"/>
  <c r="E592" i="3"/>
  <c r="H592" i="3"/>
  <c r="D593" i="3"/>
  <c r="I593" i="3" s="1"/>
  <c r="E593" i="3"/>
  <c r="H593" i="3"/>
  <c r="D594" i="3"/>
  <c r="I594" i="3" s="1"/>
  <c r="E594" i="3"/>
  <c r="H594" i="3"/>
  <c r="D595" i="3"/>
  <c r="E595" i="3"/>
  <c r="H595" i="3"/>
  <c r="D596" i="3"/>
  <c r="E596" i="3"/>
  <c r="H596" i="3"/>
  <c r="D597" i="3"/>
  <c r="I597" i="3" s="1"/>
  <c r="E597" i="3"/>
  <c r="H597" i="3"/>
  <c r="D598" i="3"/>
  <c r="I598" i="3" s="1"/>
  <c r="E598" i="3"/>
  <c r="H598" i="3"/>
  <c r="D599" i="3"/>
  <c r="E599" i="3"/>
  <c r="H599" i="3"/>
  <c r="D600" i="3"/>
  <c r="E600" i="3"/>
  <c r="H600" i="3"/>
  <c r="D601" i="3"/>
  <c r="I601" i="3" s="1"/>
  <c r="E601" i="3"/>
  <c r="H601" i="3"/>
  <c r="D602" i="3"/>
  <c r="I602" i="3" s="1"/>
  <c r="E602" i="3"/>
  <c r="H602" i="3"/>
  <c r="D603" i="3"/>
  <c r="E603" i="3"/>
  <c r="H603" i="3"/>
  <c r="D604" i="3"/>
  <c r="E604" i="3"/>
  <c r="H604" i="3"/>
  <c r="D605" i="3"/>
  <c r="I605" i="3" s="1"/>
  <c r="E605" i="3"/>
  <c r="H605" i="3"/>
  <c r="D606" i="3"/>
  <c r="I606" i="3" s="1"/>
  <c r="E606" i="3"/>
  <c r="H606" i="3"/>
  <c r="D607" i="3"/>
  <c r="E607" i="3"/>
  <c r="H607" i="3"/>
  <c r="D608" i="3"/>
  <c r="E608" i="3"/>
  <c r="H608" i="3"/>
  <c r="D609" i="3"/>
  <c r="I609" i="3" s="1"/>
  <c r="E609" i="3"/>
  <c r="H609" i="3"/>
  <c r="D610" i="3"/>
  <c r="I610" i="3" s="1"/>
  <c r="E610" i="3"/>
  <c r="H610" i="3"/>
  <c r="D611" i="3"/>
  <c r="E611" i="3"/>
  <c r="H611" i="3"/>
  <c r="D612" i="3"/>
  <c r="E612" i="3"/>
  <c r="H612" i="3"/>
  <c r="D613" i="3"/>
  <c r="E613" i="3"/>
  <c r="H613" i="3"/>
  <c r="D614" i="3"/>
  <c r="I614" i="3" s="1"/>
  <c r="E614" i="3"/>
  <c r="H614" i="3"/>
  <c r="D615" i="3"/>
  <c r="E615" i="3"/>
  <c r="H615" i="3"/>
  <c r="D616" i="3"/>
  <c r="E616" i="3"/>
  <c r="H616" i="3"/>
  <c r="D617" i="3"/>
  <c r="E617" i="3"/>
  <c r="H617" i="3"/>
  <c r="D618" i="3"/>
  <c r="I618" i="3" s="1"/>
  <c r="E618" i="3"/>
  <c r="H618" i="3"/>
  <c r="D619" i="3"/>
  <c r="E619" i="3"/>
  <c r="H619" i="3"/>
  <c r="D620" i="3"/>
  <c r="E620" i="3"/>
  <c r="H620" i="3"/>
  <c r="D621" i="3"/>
  <c r="E621" i="3"/>
  <c r="H621" i="3"/>
  <c r="D622" i="3"/>
  <c r="I622" i="3" s="1"/>
  <c r="E622" i="3"/>
  <c r="H622" i="3"/>
  <c r="D623" i="3"/>
  <c r="E623" i="3"/>
  <c r="H623" i="3"/>
  <c r="D624" i="3"/>
  <c r="E624" i="3"/>
  <c r="H624" i="3"/>
  <c r="D625" i="3"/>
  <c r="E625" i="3"/>
  <c r="H625" i="3"/>
  <c r="D626" i="3"/>
  <c r="I626" i="3" s="1"/>
  <c r="E626" i="3"/>
  <c r="H626" i="3"/>
  <c r="D627" i="3"/>
  <c r="E627" i="3"/>
  <c r="H627" i="3"/>
  <c r="D628" i="3"/>
  <c r="E628" i="3"/>
  <c r="H628" i="3"/>
  <c r="D629" i="3"/>
  <c r="E629" i="3"/>
  <c r="H629" i="3"/>
  <c r="D630" i="3"/>
  <c r="I630" i="3" s="1"/>
  <c r="E630" i="3"/>
  <c r="H630" i="3"/>
  <c r="D631" i="3"/>
  <c r="E631" i="3"/>
  <c r="H631" i="3"/>
  <c r="D632" i="3"/>
  <c r="E632" i="3"/>
  <c r="H632" i="3"/>
  <c r="D633" i="3"/>
  <c r="E633" i="3"/>
  <c r="H633" i="3"/>
  <c r="D634" i="3"/>
  <c r="I634" i="3" s="1"/>
  <c r="E634" i="3"/>
  <c r="H634" i="3"/>
  <c r="D635" i="3"/>
  <c r="E635" i="3"/>
  <c r="H635" i="3"/>
  <c r="D636" i="3"/>
  <c r="E636" i="3"/>
  <c r="H636" i="3"/>
  <c r="D637" i="3"/>
  <c r="E637" i="3"/>
  <c r="H637" i="3"/>
  <c r="D638" i="3"/>
  <c r="I638" i="3" s="1"/>
  <c r="E638" i="3"/>
  <c r="H638" i="3"/>
  <c r="D639" i="3"/>
  <c r="E639" i="3"/>
  <c r="H639" i="3"/>
  <c r="D640" i="3"/>
  <c r="E640" i="3"/>
  <c r="H640" i="3"/>
  <c r="D641" i="3"/>
  <c r="E641" i="3"/>
  <c r="H641" i="3"/>
  <c r="D642" i="3"/>
  <c r="I642" i="3" s="1"/>
  <c r="E642" i="3"/>
  <c r="H642" i="3"/>
  <c r="D643" i="3"/>
  <c r="E643" i="3"/>
  <c r="H643" i="3"/>
  <c r="D644" i="3"/>
  <c r="E644" i="3"/>
  <c r="H644" i="3"/>
  <c r="D645" i="3"/>
  <c r="E645" i="3"/>
  <c r="H645" i="3"/>
  <c r="D646" i="3"/>
  <c r="I646" i="3" s="1"/>
  <c r="E646" i="3"/>
  <c r="H646" i="3"/>
  <c r="D647" i="3"/>
  <c r="E647" i="3"/>
  <c r="H647" i="3"/>
  <c r="D648" i="3"/>
  <c r="E648" i="3"/>
  <c r="H648" i="3"/>
  <c r="D649" i="3"/>
  <c r="E649" i="3"/>
  <c r="H649" i="3"/>
  <c r="D650" i="3"/>
  <c r="I650" i="3" s="1"/>
  <c r="E650" i="3"/>
  <c r="H650" i="3"/>
  <c r="D651" i="3"/>
  <c r="E651" i="3"/>
  <c r="H651" i="3"/>
  <c r="D652" i="3"/>
  <c r="E652" i="3"/>
  <c r="H652" i="3"/>
  <c r="D653" i="3"/>
  <c r="E653" i="3"/>
  <c r="H653" i="3"/>
  <c r="D654" i="3"/>
  <c r="I654" i="3" s="1"/>
  <c r="E654" i="3"/>
  <c r="H654" i="3"/>
  <c r="D655" i="3"/>
  <c r="E655" i="3"/>
  <c r="H655" i="3"/>
  <c r="D656" i="3"/>
  <c r="E656" i="3"/>
  <c r="H656" i="3"/>
  <c r="D657" i="3"/>
  <c r="E657" i="3"/>
  <c r="H657" i="3"/>
  <c r="D658" i="3"/>
  <c r="I658" i="3" s="1"/>
  <c r="E658" i="3"/>
  <c r="H658" i="3"/>
  <c r="D659" i="3"/>
  <c r="E659" i="3"/>
  <c r="H659" i="3"/>
  <c r="D660" i="3"/>
  <c r="E660" i="3"/>
  <c r="H660" i="3"/>
  <c r="D661" i="3"/>
  <c r="E661" i="3"/>
  <c r="H661" i="3"/>
  <c r="D662" i="3"/>
  <c r="I662" i="3" s="1"/>
  <c r="E662" i="3"/>
  <c r="H662" i="3"/>
  <c r="D663" i="3"/>
  <c r="E663" i="3"/>
  <c r="H663" i="3"/>
  <c r="D664" i="3"/>
  <c r="E664" i="3"/>
  <c r="H664" i="3"/>
  <c r="D665" i="3"/>
  <c r="E665" i="3"/>
  <c r="H665" i="3"/>
  <c r="D666" i="3"/>
  <c r="I666" i="3" s="1"/>
  <c r="E666" i="3"/>
  <c r="H666" i="3"/>
  <c r="D667" i="3"/>
  <c r="E667" i="3"/>
  <c r="H667" i="3"/>
  <c r="D668" i="3"/>
  <c r="E668" i="3"/>
  <c r="H668" i="3"/>
  <c r="D669" i="3"/>
  <c r="E669" i="3"/>
  <c r="H669" i="3"/>
  <c r="D670" i="3"/>
  <c r="I670" i="3" s="1"/>
  <c r="E670" i="3"/>
  <c r="H670" i="3"/>
  <c r="D671" i="3"/>
  <c r="E671" i="3"/>
  <c r="H671" i="3"/>
  <c r="D672" i="3"/>
  <c r="E672" i="3"/>
  <c r="H672" i="3"/>
  <c r="D673" i="3"/>
  <c r="E673" i="3"/>
  <c r="H673" i="3"/>
  <c r="D674" i="3"/>
  <c r="I674" i="3" s="1"/>
  <c r="E674" i="3"/>
  <c r="H674" i="3"/>
  <c r="D675" i="3"/>
  <c r="E675" i="3"/>
  <c r="H675" i="3"/>
  <c r="D676" i="3"/>
  <c r="E676" i="3"/>
  <c r="H676" i="3"/>
  <c r="D677" i="3"/>
  <c r="E677" i="3"/>
  <c r="H677" i="3"/>
  <c r="D678" i="3"/>
  <c r="I678" i="3" s="1"/>
  <c r="E678" i="3"/>
  <c r="H678" i="3"/>
  <c r="D679" i="3"/>
  <c r="E679" i="3"/>
  <c r="H679" i="3"/>
  <c r="D680" i="3"/>
  <c r="E680" i="3"/>
  <c r="H680" i="3"/>
  <c r="D681" i="3"/>
  <c r="E681" i="3"/>
  <c r="H681" i="3"/>
  <c r="D682" i="3"/>
  <c r="I682" i="3" s="1"/>
  <c r="E682" i="3"/>
  <c r="H682" i="3"/>
  <c r="D683" i="3"/>
  <c r="E683" i="3"/>
  <c r="H683" i="3"/>
  <c r="D684" i="3"/>
  <c r="E684" i="3"/>
  <c r="H684" i="3"/>
  <c r="D685" i="3"/>
  <c r="E685" i="3"/>
  <c r="H685" i="3"/>
  <c r="D686" i="3"/>
  <c r="I686" i="3" s="1"/>
  <c r="E686" i="3"/>
  <c r="H686" i="3"/>
  <c r="D687" i="3"/>
  <c r="E687" i="3"/>
  <c r="H687" i="3"/>
  <c r="D688" i="3"/>
  <c r="E688" i="3"/>
  <c r="H688" i="3"/>
  <c r="D689" i="3"/>
  <c r="E689" i="3"/>
  <c r="H689" i="3"/>
  <c r="D690" i="3"/>
  <c r="I690" i="3" s="1"/>
  <c r="E690" i="3"/>
  <c r="H690" i="3"/>
  <c r="D691" i="3"/>
  <c r="E691" i="3"/>
  <c r="H691" i="3"/>
  <c r="D692" i="3"/>
  <c r="E692" i="3"/>
  <c r="H692" i="3"/>
  <c r="D693" i="3"/>
  <c r="E693" i="3"/>
  <c r="H693" i="3"/>
  <c r="D694" i="3"/>
  <c r="I694" i="3" s="1"/>
  <c r="E694" i="3"/>
  <c r="H694" i="3"/>
  <c r="D695" i="3"/>
  <c r="E695" i="3"/>
  <c r="H695" i="3"/>
  <c r="D696" i="3"/>
  <c r="E696" i="3"/>
  <c r="H696" i="3"/>
  <c r="D697" i="3"/>
  <c r="E697" i="3"/>
  <c r="H697" i="3"/>
  <c r="D698" i="3"/>
  <c r="I698" i="3" s="1"/>
  <c r="E698" i="3"/>
  <c r="H698" i="3"/>
  <c r="D699" i="3"/>
  <c r="E699" i="3"/>
  <c r="H699" i="3"/>
  <c r="D700" i="3"/>
  <c r="E700" i="3"/>
  <c r="H700" i="3"/>
  <c r="D701" i="3"/>
  <c r="E701" i="3"/>
  <c r="H701" i="3"/>
  <c r="D702" i="3"/>
  <c r="I702" i="3" s="1"/>
  <c r="E702" i="3"/>
  <c r="H702" i="3"/>
  <c r="D703" i="3"/>
  <c r="E703" i="3"/>
  <c r="H703" i="3"/>
  <c r="D704" i="3"/>
  <c r="E704" i="3"/>
  <c r="H704" i="3"/>
  <c r="D705" i="3"/>
  <c r="E705" i="3"/>
  <c r="H705" i="3"/>
  <c r="D706" i="3"/>
  <c r="I706" i="3" s="1"/>
  <c r="E706" i="3"/>
  <c r="H706" i="3"/>
  <c r="D707" i="3"/>
  <c r="E707" i="3"/>
  <c r="H707" i="3"/>
  <c r="D708" i="3"/>
  <c r="E708" i="3"/>
  <c r="H708" i="3"/>
  <c r="D709" i="3"/>
  <c r="E709" i="3"/>
  <c r="H709" i="3"/>
  <c r="D710" i="3"/>
  <c r="I710" i="3" s="1"/>
  <c r="E710" i="3"/>
  <c r="H710" i="3"/>
  <c r="D711" i="3"/>
  <c r="E711" i="3"/>
  <c r="H711" i="3"/>
  <c r="D712" i="3"/>
  <c r="E712" i="3"/>
  <c r="H712" i="3"/>
  <c r="D713" i="3"/>
  <c r="E713" i="3"/>
  <c r="H713" i="3"/>
  <c r="D714" i="3"/>
  <c r="I714" i="3" s="1"/>
  <c r="E714" i="3"/>
  <c r="H714" i="3"/>
  <c r="D715" i="3"/>
  <c r="E715" i="3"/>
  <c r="H715" i="3"/>
  <c r="D716" i="3"/>
  <c r="E716" i="3"/>
  <c r="H716" i="3"/>
  <c r="D717" i="3"/>
  <c r="E717" i="3"/>
  <c r="H717" i="3"/>
  <c r="D718" i="3"/>
  <c r="I718" i="3" s="1"/>
  <c r="E718" i="3"/>
  <c r="H718" i="3"/>
  <c r="D719" i="3"/>
  <c r="E719" i="3"/>
  <c r="H719" i="3"/>
  <c r="D720" i="3"/>
  <c r="E720" i="3"/>
  <c r="H720" i="3"/>
  <c r="D721" i="3"/>
  <c r="E721" i="3"/>
  <c r="H721" i="3"/>
  <c r="D722" i="3"/>
  <c r="I722" i="3" s="1"/>
  <c r="E722" i="3"/>
  <c r="H722" i="3"/>
  <c r="D723" i="3"/>
  <c r="E723" i="3"/>
  <c r="H723" i="3"/>
  <c r="D724" i="3"/>
  <c r="E724" i="3"/>
  <c r="H724" i="3"/>
  <c r="D725" i="3"/>
  <c r="E725" i="3"/>
  <c r="H725" i="3"/>
  <c r="D726" i="3"/>
  <c r="I726" i="3" s="1"/>
  <c r="E726" i="3"/>
  <c r="H726" i="3"/>
  <c r="D727" i="3"/>
  <c r="E727" i="3"/>
  <c r="H727" i="3"/>
  <c r="D728" i="3"/>
  <c r="E728" i="3"/>
  <c r="H728" i="3"/>
  <c r="D729" i="3"/>
  <c r="E729" i="3"/>
  <c r="H729" i="3"/>
  <c r="D730" i="3"/>
  <c r="I730" i="3" s="1"/>
  <c r="E730" i="3"/>
  <c r="H730" i="3"/>
  <c r="D731" i="3"/>
  <c r="E731" i="3"/>
  <c r="H731" i="3"/>
  <c r="D732" i="3"/>
  <c r="E732" i="3"/>
  <c r="H732" i="3"/>
  <c r="D733" i="3"/>
  <c r="E733" i="3"/>
  <c r="H733" i="3"/>
  <c r="D734" i="3"/>
  <c r="I734" i="3" s="1"/>
  <c r="E734" i="3"/>
  <c r="H734" i="3"/>
  <c r="D735" i="3"/>
  <c r="E735" i="3"/>
  <c r="H735" i="3"/>
  <c r="D736" i="3"/>
  <c r="E736" i="3"/>
  <c r="H736" i="3"/>
  <c r="D737" i="3"/>
  <c r="E737" i="3"/>
  <c r="H737" i="3"/>
  <c r="D738" i="3"/>
  <c r="I738" i="3" s="1"/>
  <c r="E738" i="3"/>
  <c r="H738" i="3"/>
  <c r="D739" i="3"/>
  <c r="E739" i="3"/>
  <c r="H739" i="3"/>
  <c r="D740" i="3"/>
  <c r="E740" i="3"/>
  <c r="H740" i="3"/>
  <c r="D741" i="3"/>
  <c r="E741" i="3"/>
  <c r="H741" i="3"/>
  <c r="D742" i="3"/>
  <c r="I742" i="3" s="1"/>
  <c r="E742" i="3"/>
  <c r="H742" i="3"/>
  <c r="D743" i="3"/>
  <c r="E743" i="3"/>
  <c r="H743" i="3"/>
  <c r="D744" i="3"/>
  <c r="E744" i="3"/>
  <c r="H744" i="3"/>
  <c r="D745" i="3"/>
  <c r="E745" i="3"/>
  <c r="H745" i="3"/>
  <c r="D746" i="3"/>
  <c r="I746" i="3" s="1"/>
  <c r="E746" i="3"/>
  <c r="H746" i="3"/>
  <c r="D747" i="3"/>
  <c r="E747" i="3"/>
  <c r="H747" i="3"/>
  <c r="D748" i="3"/>
  <c r="E748" i="3"/>
  <c r="H748" i="3"/>
  <c r="D749" i="3"/>
  <c r="E749" i="3"/>
  <c r="H749" i="3"/>
  <c r="D750" i="3"/>
  <c r="I750" i="3" s="1"/>
  <c r="E750" i="3"/>
  <c r="H750" i="3"/>
  <c r="D751" i="3"/>
  <c r="E751" i="3"/>
  <c r="H751" i="3"/>
  <c r="D752" i="3"/>
  <c r="E752" i="3"/>
  <c r="H752" i="3"/>
  <c r="D753" i="3"/>
  <c r="E753" i="3"/>
  <c r="H753" i="3"/>
  <c r="D754" i="3"/>
  <c r="I754" i="3" s="1"/>
  <c r="E754" i="3"/>
  <c r="H754" i="3"/>
  <c r="D755" i="3"/>
  <c r="E755" i="3"/>
  <c r="H755" i="3"/>
  <c r="D756" i="3"/>
  <c r="E756" i="3"/>
  <c r="H756" i="3"/>
  <c r="D757" i="3"/>
  <c r="E757" i="3"/>
  <c r="H757" i="3"/>
  <c r="D758" i="3"/>
  <c r="I758" i="3" s="1"/>
  <c r="E758" i="3"/>
  <c r="H758" i="3"/>
  <c r="D759" i="3"/>
  <c r="E759" i="3"/>
  <c r="H759" i="3"/>
  <c r="D760" i="3"/>
  <c r="E760" i="3"/>
  <c r="H760" i="3"/>
  <c r="D761" i="3"/>
  <c r="E761" i="3"/>
  <c r="H761" i="3"/>
  <c r="D762" i="3"/>
  <c r="I762" i="3" s="1"/>
  <c r="E762" i="3"/>
  <c r="H762" i="3"/>
  <c r="D763" i="3"/>
  <c r="E763" i="3"/>
  <c r="H763" i="3"/>
  <c r="D764" i="3"/>
  <c r="E764" i="3"/>
  <c r="H764" i="3"/>
  <c r="D765" i="3"/>
  <c r="E765" i="3"/>
  <c r="H765" i="3"/>
  <c r="D766" i="3"/>
  <c r="I766" i="3" s="1"/>
  <c r="E766" i="3"/>
  <c r="H766" i="3"/>
  <c r="D767" i="3"/>
  <c r="E767" i="3"/>
  <c r="H767" i="3"/>
  <c r="D768" i="3"/>
  <c r="E768" i="3"/>
  <c r="H768" i="3"/>
  <c r="D769" i="3"/>
  <c r="E769" i="3"/>
  <c r="H769" i="3"/>
  <c r="D770" i="3"/>
  <c r="I770" i="3" s="1"/>
  <c r="E770" i="3"/>
  <c r="H770" i="3"/>
  <c r="D771" i="3"/>
  <c r="E771" i="3"/>
  <c r="H771" i="3"/>
  <c r="D772" i="3"/>
  <c r="E772" i="3"/>
  <c r="H772" i="3"/>
  <c r="D773" i="3"/>
  <c r="E773" i="3"/>
  <c r="H773" i="3"/>
  <c r="D774" i="3"/>
  <c r="I774" i="3" s="1"/>
  <c r="E774" i="3"/>
  <c r="H774" i="3"/>
  <c r="D775" i="3"/>
  <c r="E775" i="3"/>
  <c r="H775" i="3"/>
  <c r="D776" i="3"/>
  <c r="E776" i="3"/>
  <c r="H776" i="3"/>
  <c r="D777" i="3"/>
  <c r="E777" i="3"/>
  <c r="H777" i="3"/>
  <c r="D778" i="3"/>
  <c r="I778" i="3" s="1"/>
  <c r="E778" i="3"/>
  <c r="H778" i="3"/>
  <c r="D779" i="3"/>
  <c r="E779" i="3"/>
  <c r="H779" i="3"/>
  <c r="D780" i="3"/>
  <c r="E780" i="3"/>
  <c r="H780" i="3"/>
  <c r="D781" i="3"/>
  <c r="E781" i="3"/>
  <c r="H781" i="3"/>
  <c r="D782" i="3"/>
  <c r="I782" i="3" s="1"/>
  <c r="E782" i="3"/>
  <c r="H782" i="3"/>
  <c r="D783" i="3"/>
  <c r="E783" i="3"/>
  <c r="H783" i="3"/>
  <c r="D784" i="3"/>
  <c r="E784" i="3"/>
  <c r="H784" i="3"/>
  <c r="D785" i="3"/>
  <c r="E785" i="3"/>
  <c r="H785" i="3"/>
  <c r="D786" i="3"/>
  <c r="I786" i="3" s="1"/>
  <c r="E786" i="3"/>
  <c r="H786" i="3"/>
  <c r="D787" i="3"/>
  <c r="E787" i="3"/>
  <c r="H787" i="3"/>
  <c r="D788" i="3"/>
  <c r="E788" i="3"/>
  <c r="H788" i="3"/>
  <c r="D789" i="3"/>
  <c r="E789" i="3"/>
  <c r="H789" i="3"/>
  <c r="D790" i="3"/>
  <c r="I790" i="3" s="1"/>
  <c r="E790" i="3"/>
  <c r="H790" i="3"/>
  <c r="D791" i="3"/>
  <c r="E791" i="3"/>
  <c r="H791" i="3"/>
  <c r="D792" i="3"/>
  <c r="E792" i="3"/>
  <c r="H792" i="3"/>
  <c r="D793" i="3"/>
  <c r="E793" i="3"/>
  <c r="H793" i="3"/>
  <c r="D794" i="3"/>
  <c r="I794" i="3" s="1"/>
  <c r="E794" i="3"/>
  <c r="H794" i="3"/>
  <c r="D795" i="3"/>
  <c r="E795" i="3"/>
  <c r="H795" i="3"/>
  <c r="D796" i="3"/>
  <c r="E796" i="3"/>
  <c r="H796" i="3"/>
  <c r="D797" i="3"/>
  <c r="E797" i="3"/>
  <c r="H797" i="3"/>
  <c r="D798" i="3"/>
  <c r="I798" i="3" s="1"/>
  <c r="E798" i="3"/>
  <c r="H798" i="3"/>
  <c r="D799" i="3"/>
  <c r="E799" i="3"/>
  <c r="H799" i="3"/>
  <c r="D800" i="3"/>
  <c r="E800" i="3"/>
  <c r="H800" i="3"/>
  <c r="D801" i="3"/>
  <c r="E801" i="3"/>
  <c r="H801" i="3"/>
  <c r="D802" i="3"/>
  <c r="I802" i="3" s="1"/>
  <c r="E802" i="3"/>
  <c r="H802" i="3"/>
  <c r="D803" i="3"/>
  <c r="E803" i="3"/>
  <c r="H803" i="3"/>
  <c r="D804" i="3"/>
  <c r="E804" i="3"/>
  <c r="H804" i="3"/>
  <c r="D805" i="3"/>
  <c r="E805" i="3"/>
  <c r="H805" i="3"/>
  <c r="D806" i="3"/>
  <c r="I806" i="3" s="1"/>
  <c r="E806" i="3"/>
  <c r="H806" i="3"/>
  <c r="D807" i="3"/>
  <c r="E807" i="3"/>
  <c r="H807" i="3"/>
  <c r="D808" i="3"/>
  <c r="E808" i="3"/>
  <c r="H808" i="3"/>
  <c r="D809" i="3"/>
  <c r="E809" i="3"/>
  <c r="H809" i="3"/>
  <c r="D810" i="3"/>
  <c r="I810" i="3" s="1"/>
  <c r="E810" i="3"/>
  <c r="H810" i="3"/>
  <c r="D811" i="3"/>
  <c r="E811" i="3"/>
  <c r="H811" i="3"/>
  <c r="D812" i="3"/>
  <c r="E812" i="3"/>
  <c r="H812" i="3"/>
  <c r="D813" i="3"/>
  <c r="E813" i="3"/>
  <c r="H813" i="3"/>
  <c r="D814" i="3"/>
  <c r="I814" i="3" s="1"/>
  <c r="E814" i="3"/>
  <c r="H814" i="3"/>
  <c r="D815" i="3"/>
  <c r="E815" i="3"/>
  <c r="H815" i="3"/>
  <c r="D816" i="3"/>
  <c r="E816" i="3"/>
  <c r="H816" i="3"/>
  <c r="D817" i="3"/>
  <c r="E817" i="3"/>
  <c r="H817" i="3"/>
  <c r="D818" i="3"/>
  <c r="I818" i="3" s="1"/>
  <c r="E818" i="3"/>
  <c r="H818" i="3"/>
  <c r="D819" i="3"/>
  <c r="E819" i="3"/>
  <c r="H819" i="3"/>
  <c r="D820" i="3"/>
  <c r="E820" i="3"/>
  <c r="H820" i="3"/>
  <c r="D821" i="3"/>
  <c r="E821" i="3"/>
  <c r="H821" i="3"/>
  <c r="D822" i="3"/>
  <c r="I822" i="3" s="1"/>
  <c r="E822" i="3"/>
  <c r="H822" i="3"/>
  <c r="D823" i="3"/>
  <c r="E823" i="3"/>
  <c r="H823" i="3"/>
  <c r="D824" i="3"/>
  <c r="E824" i="3"/>
  <c r="H824" i="3"/>
  <c r="D825" i="3"/>
  <c r="E825" i="3"/>
  <c r="H825" i="3"/>
  <c r="D826" i="3"/>
  <c r="I826" i="3" s="1"/>
  <c r="E826" i="3"/>
  <c r="H826" i="3"/>
  <c r="D827" i="3"/>
  <c r="E827" i="3"/>
  <c r="H827" i="3"/>
  <c r="D828" i="3"/>
  <c r="E828" i="3"/>
  <c r="H828" i="3"/>
  <c r="D829" i="3"/>
  <c r="E829" i="3"/>
  <c r="H829" i="3"/>
  <c r="D830" i="3"/>
  <c r="I830" i="3" s="1"/>
  <c r="E830" i="3"/>
  <c r="H830" i="3"/>
  <c r="D831" i="3"/>
  <c r="E831" i="3"/>
  <c r="H831" i="3"/>
  <c r="D832" i="3"/>
  <c r="E832" i="3"/>
  <c r="H832" i="3"/>
  <c r="D833" i="3"/>
  <c r="E833" i="3"/>
  <c r="H833" i="3"/>
  <c r="D834" i="3"/>
  <c r="I834" i="3" s="1"/>
  <c r="E834" i="3"/>
  <c r="H834" i="3"/>
  <c r="D835" i="3"/>
  <c r="E835" i="3"/>
  <c r="H835" i="3"/>
  <c r="D836" i="3"/>
  <c r="E836" i="3"/>
  <c r="H836" i="3"/>
  <c r="D837" i="3"/>
  <c r="E837" i="3"/>
  <c r="H837" i="3"/>
  <c r="D838" i="3"/>
  <c r="I838" i="3" s="1"/>
  <c r="E838" i="3"/>
  <c r="H838" i="3"/>
  <c r="D839" i="3"/>
  <c r="E839" i="3"/>
  <c r="H839" i="3"/>
  <c r="D840" i="3"/>
  <c r="E840" i="3"/>
  <c r="H840" i="3"/>
  <c r="D841" i="3"/>
  <c r="E841" i="3"/>
  <c r="H841" i="3"/>
  <c r="D842" i="3"/>
  <c r="I842" i="3" s="1"/>
  <c r="E842" i="3"/>
  <c r="H842" i="3"/>
  <c r="D843" i="3"/>
  <c r="E843" i="3"/>
  <c r="H843" i="3"/>
  <c r="D844" i="3"/>
  <c r="E844" i="3"/>
  <c r="H844" i="3"/>
  <c r="D845" i="3"/>
  <c r="E845" i="3"/>
  <c r="H845" i="3"/>
  <c r="D846" i="3"/>
  <c r="I846" i="3" s="1"/>
  <c r="E846" i="3"/>
  <c r="H846" i="3"/>
  <c r="D847" i="3"/>
  <c r="E847" i="3"/>
  <c r="H847" i="3"/>
  <c r="D848" i="3"/>
  <c r="E848" i="3"/>
  <c r="H848" i="3"/>
  <c r="D849" i="3"/>
  <c r="E849" i="3"/>
  <c r="H849" i="3"/>
  <c r="D850" i="3"/>
  <c r="I850" i="3" s="1"/>
  <c r="E850" i="3"/>
  <c r="H850" i="3"/>
  <c r="D851" i="3"/>
  <c r="E851" i="3"/>
  <c r="H851" i="3"/>
  <c r="D852" i="3"/>
  <c r="E852" i="3"/>
  <c r="H852" i="3"/>
  <c r="D853" i="3"/>
  <c r="E853" i="3"/>
  <c r="H853" i="3"/>
  <c r="D854" i="3"/>
  <c r="I854" i="3" s="1"/>
  <c r="E854" i="3"/>
  <c r="H854" i="3"/>
  <c r="D855" i="3"/>
  <c r="E855" i="3"/>
  <c r="H855" i="3"/>
  <c r="D856" i="3"/>
  <c r="E856" i="3"/>
  <c r="H856" i="3"/>
  <c r="D857" i="3"/>
  <c r="E857" i="3"/>
  <c r="H857" i="3"/>
  <c r="D858" i="3"/>
  <c r="I858" i="3" s="1"/>
  <c r="E858" i="3"/>
  <c r="H858" i="3"/>
  <c r="D859" i="3"/>
  <c r="E859" i="3"/>
  <c r="H859" i="3"/>
  <c r="D860" i="3"/>
  <c r="E860" i="3"/>
  <c r="H860" i="3"/>
  <c r="D861" i="3"/>
  <c r="E861" i="3"/>
  <c r="H861" i="3"/>
  <c r="D862" i="3"/>
  <c r="I862" i="3" s="1"/>
  <c r="E862" i="3"/>
  <c r="H862" i="3"/>
  <c r="D863" i="3"/>
  <c r="E863" i="3"/>
  <c r="H863" i="3"/>
  <c r="D864" i="3"/>
  <c r="E864" i="3"/>
  <c r="H864" i="3"/>
  <c r="D865" i="3"/>
  <c r="E865" i="3"/>
  <c r="H865" i="3"/>
  <c r="D866" i="3"/>
  <c r="I866" i="3" s="1"/>
  <c r="E866" i="3"/>
  <c r="H866" i="3"/>
  <c r="D867" i="3"/>
  <c r="E867" i="3"/>
  <c r="H867" i="3"/>
  <c r="D868" i="3"/>
  <c r="E868" i="3"/>
  <c r="H868" i="3"/>
  <c r="D869" i="3"/>
  <c r="E869" i="3"/>
  <c r="H869" i="3"/>
  <c r="D870" i="3"/>
  <c r="I870" i="3" s="1"/>
  <c r="E870" i="3"/>
  <c r="H870" i="3"/>
  <c r="D871" i="3"/>
  <c r="E871" i="3"/>
  <c r="H871" i="3"/>
  <c r="D872" i="3"/>
  <c r="E872" i="3"/>
  <c r="H872" i="3"/>
  <c r="D873" i="3"/>
  <c r="E873" i="3"/>
  <c r="H873" i="3"/>
  <c r="D874" i="3"/>
  <c r="I874" i="3" s="1"/>
  <c r="E874" i="3"/>
  <c r="H874" i="3"/>
  <c r="D875" i="3"/>
  <c r="E875" i="3"/>
  <c r="H875" i="3"/>
  <c r="D876" i="3"/>
  <c r="E876" i="3"/>
  <c r="H876" i="3"/>
  <c r="D877" i="3"/>
  <c r="E877" i="3"/>
  <c r="H877" i="3"/>
  <c r="D878" i="3"/>
  <c r="I878" i="3" s="1"/>
  <c r="E878" i="3"/>
  <c r="H878" i="3"/>
  <c r="D879" i="3"/>
  <c r="E879" i="3"/>
  <c r="H879" i="3"/>
  <c r="D880" i="3"/>
  <c r="E880" i="3"/>
  <c r="H880" i="3"/>
  <c r="D881" i="3"/>
  <c r="E881" i="3"/>
  <c r="H881" i="3"/>
  <c r="D882" i="3"/>
  <c r="I882" i="3" s="1"/>
  <c r="E882" i="3"/>
  <c r="H882" i="3"/>
  <c r="D883" i="3"/>
  <c r="E883" i="3"/>
  <c r="H883" i="3"/>
  <c r="D884" i="3"/>
  <c r="E884" i="3"/>
  <c r="H884" i="3"/>
  <c r="D885" i="3"/>
  <c r="E885" i="3"/>
  <c r="H885" i="3"/>
  <c r="D886" i="3"/>
  <c r="I886" i="3" s="1"/>
  <c r="E886" i="3"/>
  <c r="H886" i="3"/>
  <c r="D887" i="3"/>
  <c r="E887" i="3"/>
  <c r="H887" i="3"/>
  <c r="D888" i="3"/>
  <c r="E888" i="3"/>
  <c r="H888" i="3"/>
  <c r="D889" i="3"/>
  <c r="E889" i="3"/>
  <c r="H889" i="3"/>
  <c r="D890" i="3"/>
  <c r="I890" i="3" s="1"/>
  <c r="E890" i="3"/>
  <c r="H890" i="3"/>
  <c r="D891" i="3"/>
  <c r="E891" i="3"/>
  <c r="H891" i="3"/>
  <c r="D892" i="3"/>
  <c r="E892" i="3"/>
  <c r="H892" i="3"/>
  <c r="D893" i="3"/>
  <c r="E893" i="3"/>
  <c r="H893" i="3"/>
  <c r="D894" i="3"/>
  <c r="I894" i="3" s="1"/>
  <c r="E894" i="3"/>
  <c r="H894" i="3"/>
  <c r="D895" i="3"/>
  <c r="E895" i="3"/>
  <c r="H895" i="3"/>
  <c r="D896" i="3"/>
  <c r="E896" i="3"/>
  <c r="H896" i="3"/>
  <c r="D897" i="3"/>
  <c r="E897" i="3"/>
  <c r="H897" i="3"/>
  <c r="D898" i="3"/>
  <c r="I898" i="3" s="1"/>
  <c r="E898" i="3"/>
  <c r="H898" i="3"/>
  <c r="D899" i="3"/>
  <c r="E899" i="3"/>
  <c r="H899" i="3"/>
  <c r="D900" i="3"/>
  <c r="E900" i="3"/>
  <c r="H900" i="3"/>
  <c r="D901" i="3"/>
  <c r="E901" i="3"/>
  <c r="H901" i="3"/>
  <c r="D902" i="3"/>
  <c r="I902" i="3" s="1"/>
  <c r="E902" i="3"/>
  <c r="H902" i="3"/>
  <c r="D903" i="3"/>
  <c r="E903" i="3"/>
  <c r="H903" i="3"/>
  <c r="D904" i="3"/>
  <c r="E904" i="3"/>
  <c r="H904" i="3"/>
  <c r="D905" i="3"/>
  <c r="E905" i="3"/>
  <c r="H905" i="3"/>
  <c r="D906" i="3"/>
  <c r="I906" i="3" s="1"/>
  <c r="E906" i="3"/>
  <c r="H906" i="3"/>
  <c r="D907" i="3"/>
  <c r="E907" i="3"/>
  <c r="H907" i="3"/>
  <c r="D908" i="3"/>
  <c r="E908" i="3"/>
  <c r="H908" i="3"/>
  <c r="D909" i="3"/>
  <c r="E909" i="3"/>
  <c r="H909" i="3"/>
  <c r="D910" i="3"/>
  <c r="I910" i="3" s="1"/>
  <c r="E910" i="3"/>
  <c r="H910" i="3"/>
  <c r="D911" i="3"/>
  <c r="E911" i="3"/>
  <c r="H911" i="3"/>
  <c r="D912" i="3"/>
  <c r="E912" i="3"/>
  <c r="H912" i="3"/>
  <c r="D913" i="3"/>
  <c r="E913" i="3"/>
  <c r="H913" i="3"/>
  <c r="D914" i="3"/>
  <c r="I914" i="3" s="1"/>
  <c r="E914" i="3"/>
  <c r="H914" i="3"/>
  <c r="D915" i="3"/>
  <c r="E915" i="3"/>
  <c r="H915" i="3"/>
  <c r="D916" i="3"/>
  <c r="E916" i="3"/>
  <c r="H916" i="3"/>
  <c r="D917" i="3"/>
  <c r="E917" i="3"/>
  <c r="H917" i="3"/>
  <c r="D918" i="3"/>
  <c r="I918" i="3" s="1"/>
  <c r="E918" i="3"/>
  <c r="H918" i="3"/>
  <c r="D919" i="3"/>
  <c r="E919" i="3"/>
  <c r="H919" i="3"/>
  <c r="D920" i="3"/>
  <c r="E920" i="3"/>
  <c r="H920" i="3"/>
  <c r="D921" i="3"/>
  <c r="E921" i="3"/>
  <c r="H921" i="3"/>
  <c r="D922" i="3"/>
  <c r="I922" i="3" s="1"/>
  <c r="E922" i="3"/>
  <c r="H922" i="3"/>
  <c r="D923" i="3"/>
  <c r="E923" i="3"/>
  <c r="H923" i="3"/>
  <c r="D924" i="3"/>
  <c r="E924" i="3"/>
  <c r="H924" i="3"/>
  <c r="D925" i="3"/>
  <c r="E925" i="3"/>
  <c r="H925" i="3"/>
  <c r="D926" i="3"/>
  <c r="I926" i="3" s="1"/>
  <c r="E926" i="3"/>
  <c r="H926" i="3"/>
  <c r="D927" i="3"/>
  <c r="E927" i="3"/>
  <c r="H927" i="3"/>
  <c r="D928" i="3"/>
  <c r="E928" i="3"/>
  <c r="H928" i="3"/>
  <c r="D929" i="3"/>
  <c r="E929" i="3"/>
  <c r="H929" i="3"/>
  <c r="D930" i="3"/>
  <c r="I930" i="3" s="1"/>
  <c r="E930" i="3"/>
  <c r="H930" i="3"/>
  <c r="D931" i="3"/>
  <c r="E931" i="3"/>
  <c r="H931" i="3"/>
  <c r="D932" i="3"/>
  <c r="E932" i="3"/>
  <c r="H932" i="3"/>
  <c r="D933" i="3"/>
  <c r="E933" i="3"/>
  <c r="H933" i="3"/>
  <c r="D934" i="3"/>
  <c r="I934" i="3" s="1"/>
  <c r="E934" i="3"/>
  <c r="H934" i="3"/>
  <c r="D935" i="3"/>
  <c r="E935" i="3"/>
  <c r="H935" i="3"/>
  <c r="D936" i="3"/>
  <c r="E936" i="3"/>
  <c r="H936" i="3"/>
  <c r="D937" i="3"/>
  <c r="E937" i="3"/>
  <c r="H937" i="3"/>
  <c r="D938" i="3"/>
  <c r="I938" i="3" s="1"/>
  <c r="E938" i="3"/>
  <c r="H938" i="3"/>
  <c r="D939" i="3"/>
  <c r="E939" i="3"/>
  <c r="H939" i="3"/>
  <c r="D940" i="3"/>
  <c r="E940" i="3"/>
  <c r="H940" i="3"/>
  <c r="D941" i="3"/>
  <c r="E941" i="3"/>
  <c r="H941" i="3"/>
  <c r="D942" i="3"/>
  <c r="I942" i="3" s="1"/>
  <c r="E942" i="3"/>
  <c r="H942" i="3"/>
  <c r="D943" i="3"/>
  <c r="E943" i="3"/>
  <c r="H943" i="3"/>
  <c r="D944" i="3"/>
  <c r="E944" i="3"/>
  <c r="H944" i="3"/>
  <c r="D945" i="3"/>
  <c r="E945" i="3"/>
  <c r="H945" i="3"/>
  <c r="D946" i="3"/>
  <c r="I946" i="3" s="1"/>
  <c r="E946" i="3"/>
  <c r="H946" i="3"/>
  <c r="D947" i="3"/>
  <c r="E947" i="3"/>
  <c r="H947" i="3"/>
  <c r="D948" i="3"/>
  <c r="E948" i="3"/>
  <c r="H948" i="3"/>
  <c r="D949" i="3"/>
  <c r="E949" i="3"/>
  <c r="H949" i="3"/>
  <c r="D950" i="3"/>
  <c r="I950" i="3" s="1"/>
  <c r="E950" i="3"/>
  <c r="H950" i="3"/>
  <c r="D951" i="3"/>
  <c r="E951" i="3"/>
  <c r="H951" i="3"/>
  <c r="D952" i="3"/>
  <c r="E952" i="3"/>
  <c r="H952" i="3"/>
  <c r="D953" i="3"/>
  <c r="E953" i="3"/>
  <c r="H953" i="3"/>
  <c r="D954" i="3"/>
  <c r="I954" i="3" s="1"/>
  <c r="E954" i="3"/>
  <c r="H954" i="3"/>
  <c r="D955" i="3"/>
  <c r="E955" i="3"/>
  <c r="H955" i="3"/>
  <c r="D956" i="3"/>
  <c r="E956" i="3"/>
  <c r="H956" i="3"/>
  <c r="D957" i="3"/>
  <c r="E957" i="3"/>
  <c r="H957" i="3"/>
  <c r="D958" i="3"/>
  <c r="I958" i="3" s="1"/>
  <c r="E958" i="3"/>
  <c r="H958" i="3"/>
  <c r="D959" i="3"/>
  <c r="E959" i="3"/>
  <c r="H959" i="3"/>
  <c r="D960" i="3"/>
  <c r="E960" i="3"/>
  <c r="H960" i="3"/>
  <c r="D961" i="3"/>
  <c r="E961" i="3"/>
  <c r="H961" i="3"/>
  <c r="D962" i="3"/>
  <c r="I962" i="3" s="1"/>
  <c r="E962" i="3"/>
  <c r="H962" i="3"/>
  <c r="D963" i="3"/>
  <c r="E963" i="3"/>
  <c r="H963" i="3"/>
  <c r="D964" i="3"/>
  <c r="E964" i="3"/>
  <c r="H964" i="3"/>
  <c r="D965" i="3"/>
  <c r="E965" i="3"/>
  <c r="H965" i="3"/>
  <c r="D966" i="3"/>
  <c r="I966" i="3" s="1"/>
  <c r="E966" i="3"/>
  <c r="H966" i="3"/>
  <c r="D967" i="3"/>
  <c r="E967" i="3"/>
  <c r="H967" i="3"/>
  <c r="D968" i="3"/>
  <c r="E968" i="3"/>
  <c r="H968" i="3"/>
  <c r="D969" i="3"/>
  <c r="E969" i="3"/>
  <c r="H969" i="3"/>
  <c r="D970" i="3"/>
  <c r="I970" i="3" s="1"/>
  <c r="E970" i="3"/>
  <c r="H970" i="3"/>
  <c r="D971" i="3"/>
  <c r="E971" i="3"/>
  <c r="H971" i="3"/>
  <c r="D972" i="3"/>
  <c r="E972" i="3"/>
  <c r="H972" i="3"/>
  <c r="D973" i="3"/>
  <c r="E973" i="3"/>
  <c r="H973" i="3"/>
  <c r="D974" i="3"/>
  <c r="I974" i="3" s="1"/>
  <c r="E974" i="3"/>
  <c r="H974" i="3"/>
  <c r="D975" i="3"/>
  <c r="E975" i="3"/>
  <c r="H975" i="3"/>
  <c r="D976" i="3"/>
  <c r="E976" i="3"/>
  <c r="H976" i="3"/>
  <c r="D977" i="3"/>
  <c r="E977" i="3"/>
  <c r="H977" i="3"/>
  <c r="D978" i="3"/>
  <c r="I978" i="3" s="1"/>
  <c r="E978" i="3"/>
  <c r="H978" i="3"/>
  <c r="D979" i="3"/>
  <c r="E979" i="3"/>
  <c r="H979" i="3"/>
  <c r="D980" i="3"/>
  <c r="E980" i="3"/>
  <c r="H980" i="3"/>
  <c r="D981" i="3"/>
  <c r="E981" i="3"/>
  <c r="H981" i="3"/>
  <c r="D982" i="3"/>
  <c r="I982" i="3" s="1"/>
  <c r="E982" i="3"/>
  <c r="H982" i="3"/>
  <c r="D983" i="3"/>
  <c r="E983" i="3"/>
  <c r="H983" i="3"/>
  <c r="D984" i="3"/>
  <c r="E984" i="3"/>
  <c r="H984" i="3"/>
  <c r="D985" i="3"/>
  <c r="E985" i="3"/>
  <c r="H985" i="3"/>
  <c r="D986" i="3"/>
  <c r="I986" i="3" s="1"/>
  <c r="E986" i="3"/>
  <c r="H986" i="3"/>
  <c r="D987" i="3"/>
  <c r="E987" i="3"/>
  <c r="H987" i="3"/>
  <c r="D988" i="3"/>
  <c r="E988" i="3"/>
  <c r="H988" i="3"/>
  <c r="D989" i="3"/>
  <c r="E989" i="3"/>
  <c r="H989" i="3"/>
  <c r="D990" i="3"/>
  <c r="I990" i="3" s="1"/>
  <c r="E990" i="3"/>
  <c r="H990" i="3"/>
  <c r="D991" i="3"/>
  <c r="E991" i="3"/>
  <c r="H991" i="3"/>
  <c r="D992" i="3"/>
  <c r="E992" i="3"/>
  <c r="H992" i="3"/>
  <c r="D993" i="3"/>
  <c r="E993" i="3"/>
  <c r="H993" i="3"/>
  <c r="D994" i="3"/>
  <c r="I994" i="3" s="1"/>
  <c r="E994" i="3"/>
  <c r="H994" i="3"/>
  <c r="D995" i="3"/>
  <c r="E995" i="3"/>
  <c r="H995" i="3"/>
  <c r="D996" i="3"/>
  <c r="E996" i="3"/>
  <c r="H996" i="3"/>
  <c r="D997" i="3"/>
  <c r="E997" i="3"/>
  <c r="H997" i="3"/>
  <c r="D998" i="3"/>
  <c r="I998" i="3" s="1"/>
  <c r="E998" i="3"/>
  <c r="H998" i="3"/>
  <c r="D999" i="3"/>
  <c r="E999" i="3"/>
  <c r="H999" i="3"/>
  <c r="D1000" i="3"/>
  <c r="E1000" i="3"/>
  <c r="H1000" i="3"/>
  <c r="D1001" i="3"/>
  <c r="E1001" i="3"/>
  <c r="H1001" i="3"/>
  <c r="D1002" i="3"/>
  <c r="I1002" i="3" s="1"/>
  <c r="E1002" i="3"/>
  <c r="H1002" i="3"/>
  <c r="D1003" i="3"/>
  <c r="E1003" i="3"/>
  <c r="H1003" i="3"/>
  <c r="D1004" i="3"/>
  <c r="E1004" i="3"/>
  <c r="H1004" i="3"/>
  <c r="D1005" i="3"/>
  <c r="E1005" i="3"/>
  <c r="H1005" i="3"/>
  <c r="D1006" i="3"/>
  <c r="I1006" i="3" s="1"/>
  <c r="E1006" i="3"/>
  <c r="H1006" i="3"/>
  <c r="D1007" i="3"/>
  <c r="E1007" i="3"/>
  <c r="H1007" i="3"/>
  <c r="D1008" i="3"/>
  <c r="E1008" i="3"/>
  <c r="H1008" i="3"/>
  <c r="D1009" i="3"/>
  <c r="E1009" i="3"/>
  <c r="H1009" i="3"/>
  <c r="D1010" i="3"/>
  <c r="I1010" i="3" s="1"/>
  <c r="E1010" i="3"/>
  <c r="H1010" i="3"/>
  <c r="D1011" i="3"/>
  <c r="E1011" i="3"/>
  <c r="H1011" i="3"/>
  <c r="D1012" i="3"/>
  <c r="E1012" i="3"/>
  <c r="H1012" i="3"/>
  <c r="D1013" i="3"/>
  <c r="E1013" i="3"/>
  <c r="H1013" i="3"/>
  <c r="D1014" i="3"/>
  <c r="I1014" i="3" s="1"/>
  <c r="E1014" i="3"/>
  <c r="H1014" i="3"/>
  <c r="D1015" i="3"/>
  <c r="E1015" i="3"/>
  <c r="H1015" i="3"/>
  <c r="D1016" i="3"/>
  <c r="E1016" i="3"/>
  <c r="H1016" i="3"/>
  <c r="D1017" i="3"/>
  <c r="E1017" i="3"/>
  <c r="H1017" i="3"/>
  <c r="D1018" i="3"/>
  <c r="I1018" i="3" s="1"/>
  <c r="E1018" i="3"/>
  <c r="H1018" i="3"/>
  <c r="D1019" i="3"/>
  <c r="E1019" i="3"/>
  <c r="H1019" i="3"/>
  <c r="D1020" i="3"/>
  <c r="E1020" i="3"/>
  <c r="H1020" i="3"/>
  <c r="D1021" i="3"/>
  <c r="E1021" i="3"/>
  <c r="H1021" i="3"/>
  <c r="D1022" i="3"/>
  <c r="I1022" i="3" s="1"/>
  <c r="E1022" i="3"/>
  <c r="H1022" i="3"/>
  <c r="D1023" i="3"/>
  <c r="E1023" i="3"/>
  <c r="H1023" i="3"/>
  <c r="D1024" i="3"/>
  <c r="E1024" i="3"/>
  <c r="H1024" i="3"/>
  <c r="D1025" i="3"/>
  <c r="E1025" i="3"/>
  <c r="H1025" i="3"/>
  <c r="D1026" i="3"/>
  <c r="I1026" i="3" s="1"/>
  <c r="E1026" i="3"/>
  <c r="H1026" i="3"/>
  <c r="D1027" i="3"/>
  <c r="E1027" i="3"/>
  <c r="H1027" i="3"/>
  <c r="D1028" i="3"/>
  <c r="E1028" i="3"/>
  <c r="H1028" i="3"/>
  <c r="D1029" i="3"/>
  <c r="E1029" i="3"/>
  <c r="H1029" i="3"/>
  <c r="D1030" i="3"/>
  <c r="I1030" i="3" s="1"/>
  <c r="E1030" i="3"/>
  <c r="H1030" i="3"/>
  <c r="D1031" i="3"/>
  <c r="E1031" i="3"/>
  <c r="H1031" i="3"/>
  <c r="D1032" i="3"/>
  <c r="E1032" i="3"/>
  <c r="H1032" i="3"/>
  <c r="D1033" i="3"/>
  <c r="E1033" i="3"/>
  <c r="H1033" i="3"/>
  <c r="D1034" i="3"/>
  <c r="I1034" i="3" s="1"/>
  <c r="E1034" i="3"/>
  <c r="H1034" i="3"/>
  <c r="D1035" i="3"/>
  <c r="E1035" i="3"/>
  <c r="H1035" i="3"/>
  <c r="D1036" i="3"/>
  <c r="E1036" i="3"/>
  <c r="H1036" i="3"/>
  <c r="D1037" i="3"/>
  <c r="E1037" i="3"/>
  <c r="H1037" i="3"/>
  <c r="D1038" i="3"/>
  <c r="I1038" i="3" s="1"/>
  <c r="E1038" i="3"/>
  <c r="H1038" i="3"/>
  <c r="D1039" i="3"/>
  <c r="E1039" i="3"/>
  <c r="H1039" i="3"/>
  <c r="D1040" i="3"/>
  <c r="E1040" i="3"/>
  <c r="H1040" i="3"/>
  <c r="D1041" i="3"/>
  <c r="E1041" i="3"/>
  <c r="H1041" i="3"/>
  <c r="D1042" i="3"/>
  <c r="I1042" i="3" s="1"/>
  <c r="E1042" i="3"/>
  <c r="H1042" i="3"/>
  <c r="D1043" i="3"/>
  <c r="E1043" i="3"/>
  <c r="H1043" i="3"/>
  <c r="D1044" i="3"/>
  <c r="E1044" i="3"/>
  <c r="H1044" i="3"/>
  <c r="D1045" i="3"/>
  <c r="E1045" i="3"/>
  <c r="H1045" i="3"/>
  <c r="D1046" i="3"/>
  <c r="I1046" i="3" s="1"/>
  <c r="E1046" i="3"/>
  <c r="H1046" i="3"/>
  <c r="D1047" i="3"/>
  <c r="E1047" i="3"/>
  <c r="H1047" i="3"/>
  <c r="D1048" i="3"/>
  <c r="E1048" i="3"/>
  <c r="H1048" i="3"/>
  <c r="D1049" i="3"/>
  <c r="E1049" i="3"/>
  <c r="H1049" i="3"/>
  <c r="D1050" i="3"/>
  <c r="I1050" i="3" s="1"/>
  <c r="E1050" i="3"/>
  <c r="H1050" i="3"/>
  <c r="D1051" i="3"/>
  <c r="E1051" i="3"/>
  <c r="H1051" i="3"/>
  <c r="D1052" i="3"/>
  <c r="E1052" i="3"/>
  <c r="H1052" i="3"/>
  <c r="D1053" i="3"/>
  <c r="E1053" i="3"/>
  <c r="H1053" i="3"/>
  <c r="D1054" i="3"/>
  <c r="I1054" i="3" s="1"/>
  <c r="E1054" i="3"/>
  <c r="H1054" i="3"/>
  <c r="D1055" i="3"/>
  <c r="E1055" i="3"/>
  <c r="H1055" i="3"/>
  <c r="D1056" i="3"/>
  <c r="E1056" i="3"/>
  <c r="H1056" i="3"/>
  <c r="D1057" i="3"/>
  <c r="E1057" i="3"/>
  <c r="H1057" i="3"/>
  <c r="D1058" i="3"/>
  <c r="I1058" i="3" s="1"/>
  <c r="E1058" i="3"/>
  <c r="H1058" i="3"/>
  <c r="D1059" i="3"/>
  <c r="E1059" i="3"/>
  <c r="H1059" i="3"/>
  <c r="D1060" i="3"/>
  <c r="E1060" i="3"/>
  <c r="H1060" i="3"/>
  <c r="D1061" i="3"/>
  <c r="E1061" i="3"/>
  <c r="H1061" i="3"/>
  <c r="D1062" i="3"/>
  <c r="I1062" i="3" s="1"/>
  <c r="E1062" i="3"/>
  <c r="H1062" i="3"/>
  <c r="D1063" i="3"/>
  <c r="E1063" i="3"/>
  <c r="H1063" i="3"/>
  <c r="D1064" i="3"/>
  <c r="E1064" i="3"/>
  <c r="H1064" i="3"/>
  <c r="D1065" i="3"/>
  <c r="E1065" i="3"/>
  <c r="H1065" i="3"/>
  <c r="D1066" i="3"/>
  <c r="I1066" i="3" s="1"/>
  <c r="E1066" i="3"/>
  <c r="H1066" i="3"/>
  <c r="D1067" i="3"/>
  <c r="E1067" i="3"/>
  <c r="H1067" i="3"/>
  <c r="D1068" i="3"/>
  <c r="E1068" i="3"/>
  <c r="H1068" i="3"/>
  <c r="D1069" i="3"/>
  <c r="E1069" i="3"/>
  <c r="H1069" i="3"/>
  <c r="D1070" i="3"/>
  <c r="I1070" i="3" s="1"/>
  <c r="E1070" i="3"/>
  <c r="H1070" i="3"/>
  <c r="D1071" i="3"/>
  <c r="E1071" i="3"/>
  <c r="H1071" i="3"/>
  <c r="D1072" i="3"/>
  <c r="E1072" i="3"/>
  <c r="H1072" i="3"/>
  <c r="D1073" i="3"/>
  <c r="E1073" i="3"/>
  <c r="H1073" i="3"/>
  <c r="D1074" i="3"/>
  <c r="I1074" i="3" s="1"/>
  <c r="E1074" i="3"/>
  <c r="H1074" i="3"/>
  <c r="D1075" i="3"/>
  <c r="E1075" i="3"/>
  <c r="H1075" i="3"/>
  <c r="D1076" i="3"/>
  <c r="E1076" i="3"/>
  <c r="H1076" i="3"/>
  <c r="D1077" i="3"/>
  <c r="E1077" i="3"/>
  <c r="H1077" i="3"/>
  <c r="D1078" i="3"/>
  <c r="I1078" i="3" s="1"/>
  <c r="E1078" i="3"/>
  <c r="H1078" i="3"/>
  <c r="D1079" i="3"/>
  <c r="E1079" i="3"/>
  <c r="H1079" i="3"/>
  <c r="D1080" i="3"/>
  <c r="E1080" i="3"/>
  <c r="H1080" i="3"/>
  <c r="D1081" i="3"/>
  <c r="E1081" i="3"/>
  <c r="H1081" i="3"/>
  <c r="D1082" i="3"/>
  <c r="I1082" i="3" s="1"/>
  <c r="E1082" i="3"/>
  <c r="H1082" i="3"/>
  <c r="D1083" i="3"/>
  <c r="E1083" i="3"/>
  <c r="H1083" i="3"/>
  <c r="D1084" i="3"/>
  <c r="E1084" i="3"/>
  <c r="H1084" i="3"/>
  <c r="D1085" i="3"/>
  <c r="E1085" i="3"/>
  <c r="H1085" i="3"/>
  <c r="D1086" i="3"/>
  <c r="I1086" i="3" s="1"/>
  <c r="E1086" i="3"/>
  <c r="H1086" i="3"/>
  <c r="D1087" i="3"/>
  <c r="E1087" i="3"/>
  <c r="H1087" i="3"/>
  <c r="D1088" i="3"/>
  <c r="E1088" i="3"/>
  <c r="H1088" i="3"/>
  <c r="D1089" i="3"/>
  <c r="E1089" i="3"/>
  <c r="H1089" i="3"/>
  <c r="D1090" i="3"/>
  <c r="I1090" i="3" s="1"/>
  <c r="E1090" i="3"/>
  <c r="H1090" i="3"/>
  <c r="D1091" i="3"/>
  <c r="E1091" i="3"/>
  <c r="H1091" i="3"/>
  <c r="D1092" i="3"/>
  <c r="E1092" i="3"/>
  <c r="H1092" i="3"/>
  <c r="D1093" i="3"/>
  <c r="E1093" i="3"/>
  <c r="H1093" i="3"/>
  <c r="D1094" i="3"/>
  <c r="I1094" i="3" s="1"/>
  <c r="E1094" i="3"/>
  <c r="H1094" i="3"/>
  <c r="D1095" i="3"/>
  <c r="E1095" i="3"/>
  <c r="H1095" i="3"/>
  <c r="D1096" i="3"/>
  <c r="E1096" i="3"/>
  <c r="H1096" i="3"/>
  <c r="D1097" i="3"/>
  <c r="E1097" i="3"/>
  <c r="H1097" i="3"/>
  <c r="D1098" i="3"/>
  <c r="I1098" i="3" s="1"/>
  <c r="E1098" i="3"/>
  <c r="H1098" i="3"/>
  <c r="D1099" i="3"/>
  <c r="E1099" i="3"/>
  <c r="H1099" i="3"/>
  <c r="D1100" i="3"/>
  <c r="E1100" i="3"/>
  <c r="H1100" i="3"/>
  <c r="D1101" i="3"/>
  <c r="E1101" i="3"/>
  <c r="H1101" i="3"/>
  <c r="D1102" i="3"/>
  <c r="I1102" i="3" s="1"/>
  <c r="E1102" i="3"/>
  <c r="H1102" i="3"/>
  <c r="D1103" i="3"/>
  <c r="E1103" i="3"/>
  <c r="H1103" i="3"/>
  <c r="D1104" i="3"/>
  <c r="E1104" i="3"/>
  <c r="H1104" i="3"/>
  <c r="D1105" i="3"/>
  <c r="E1105" i="3"/>
  <c r="H1105" i="3"/>
  <c r="D1106" i="3"/>
  <c r="I1106" i="3" s="1"/>
  <c r="E1106" i="3"/>
  <c r="H1106" i="3"/>
  <c r="D1107" i="3"/>
  <c r="E1107" i="3"/>
  <c r="H1107" i="3"/>
  <c r="D1108" i="3"/>
  <c r="E1108" i="3"/>
  <c r="H1108" i="3"/>
  <c r="D1109" i="3"/>
  <c r="E1109" i="3"/>
  <c r="H1109" i="3"/>
  <c r="D1110" i="3"/>
  <c r="I1110" i="3" s="1"/>
  <c r="E1110" i="3"/>
  <c r="H1110" i="3"/>
  <c r="D1111" i="3"/>
  <c r="E1111" i="3"/>
  <c r="H1111" i="3"/>
  <c r="D1112" i="3"/>
  <c r="E1112" i="3"/>
  <c r="H1112" i="3"/>
  <c r="D1113" i="3"/>
  <c r="E1113" i="3"/>
  <c r="H1113" i="3"/>
  <c r="D1114" i="3"/>
  <c r="I1114" i="3" s="1"/>
  <c r="E1114" i="3"/>
  <c r="H1114" i="3"/>
  <c r="D1115" i="3"/>
  <c r="E1115" i="3"/>
  <c r="H1115" i="3"/>
  <c r="D1116" i="3"/>
  <c r="E1116" i="3"/>
  <c r="H1116" i="3"/>
  <c r="D1117" i="3"/>
  <c r="E1117" i="3"/>
  <c r="H1117" i="3"/>
  <c r="D1118" i="3"/>
  <c r="I1118" i="3" s="1"/>
  <c r="E1118" i="3"/>
  <c r="H1118" i="3"/>
  <c r="D1119" i="3"/>
  <c r="E1119" i="3"/>
  <c r="H1119" i="3"/>
  <c r="D1120" i="3"/>
  <c r="E1120" i="3"/>
  <c r="H1120" i="3"/>
  <c r="D1121" i="3"/>
  <c r="E1121" i="3"/>
  <c r="H1121" i="3"/>
  <c r="D1122" i="3"/>
  <c r="I1122" i="3" s="1"/>
  <c r="E1122" i="3"/>
  <c r="H1122" i="3"/>
  <c r="D1123" i="3"/>
  <c r="E1123" i="3"/>
  <c r="H1123" i="3"/>
  <c r="D1124" i="3"/>
  <c r="E1124" i="3"/>
  <c r="H1124" i="3"/>
  <c r="D1125" i="3"/>
  <c r="E1125" i="3"/>
  <c r="H1125" i="3"/>
  <c r="D1126" i="3"/>
  <c r="I1126" i="3" s="1"/>
  <c r="E1126" i="3"/>
  <c r="H1126" i="3"/>
  <c r="D1127" i="3"/>
  <c r="E1127" i="3"/>
  <c r="H1127" i="3"/>
  <c r="D1128" i="3"/>
  <c r="E1128" i="3"/>
  <c r="H1128" i="3"/>
  <c r="D1129" i="3"/>
  <c r="E1129" i="3"/>
  <c r="H1129" i="3"/>
  <c r="D1130" i="3"/>
  <c r="I1130" i="3" s="1"/>
  <c r="E1130" i="3"/>
  <c r="H1130" i="3"/>
  <c r="D1131" i="3"/>
  <c r="E1131" i="3"/>
  <c r="H1131" i="3"/>
  <c r="D1132" i="3"/>
  <c r="E1132" i="3"/>
  <c r="H1132" i="3"/>
  <c r="D1133" i="3"/>
  <c r="E1133" i="3"/>
  <c r="H1133" i="3"/>
  <c r="D1134" i="3"/>
  <c r="I1134" i="3" s="1"/>
  <c r="E1134" i="3"/>
  <c r="H1134" i="3"/>
  <c r="D1135" i="3"/>
  <c r="E1135" i="3"/>
  <c r="H1135" i="3"/>
  <c r="D1136" i="3"/>
  <c r="E1136" i="3"/>
  <c r="H1136" i="3"/>
  <c r="D1137" i="3"/>
  <c r="E1137" i="3"/>
  <c r="H1137" i="3"/>
  <c r="D1138" i="3"/>
  <c r="I1138" i="3" s="1"/>
  <c r="E1138" i="3"/>
  <c r="H1138" i="3"/>
  <c r="D1139" i="3"/>
  <c r="E1139" i="3"/>
  <c r="H1139" i="3"/>
  <c r="D1140" i="3"/>
  <c r="E1140" i="3"/>
  <c r="H1140" i="3"/>
  <c r="D1141" i="3"/>
  <c r="E1141" i="3"/>
  <c r="H1141" i="3"/>
  <c r="D1142" i="3"/>
  <c r="I1142" i="3" s="1"/>
  <c r="E1142" i="3"/>
  <c r="H1142" i="3"/>
  <c r="D1143" i="3"/>
  <c r="E1143" i="3"/>
  <c r="H1143" i="3"/>
  <c r="D1144" i="3"/>
  <c r="E1144" i="3"/>
  <c r="H1144" i="3"/>
  <c r="D1145" i="3"/>
  <c r="E1145" i="3"/>
  <c r="H1145" i="3"/>
  <c r="D1146" i="3"/>
  <c r="I1146" i="3" s="1"/>
  <c r="E1146" i="3"/>
  <c r="H1146" i="3"/>
  <c r="D1147" i="3"/>
  <c r="E1147" i="3"/>
  <c r="H1147" i="3"/>
  <c r="D1148" i="3"/>
  <c r="E1148" i="3"/>
  <c r="H1148" i="3"/>
  <c r="D1149" i="3"/>
  <c r="E1149" i="3"/>
  <c r="H1149" i="3"/>
  <c r="D1150" i="3"/>
  <c r="I1150" i="3" s="1"/>
  <c r="E1150" i="3"/>
  <c r="H1150" i="3"/>
  <c r="D1151" i="3"/>
  <c r="E1151" i="3"/>
  <c r="H1151" i="3"/>
  <c r="D1152" i="3"/>
  <c r="E1152" i="3"/>
  <c r="H1152" i="3"/>
  <c r="D1153" i="3"/>
  <c r="E1153" i="3"/>
  <c r="H1153" i="3"/>
  <c r="D1154" i="3"/>
  <c r="I1154" i="3" s="1"/>
  <c r="E1154" i="3"/>
  <c r="H1154" i="3"/>
  <c r="D1155" i="3"/>
  <c r="E1155" i="3"/>
  <c r="H1155" i="3"/>
  <c r="D1156" i="3"/>
  <c r="E1156" i="3"/>
  <c r="H1156" i="3"/>
  <c r="D1157" i="3"/>
  <c r="E1157" i="3"/>
  <c r="H1157" i="3"/>
  <c r="D1158" i="3"/>
  <c r="I1158" i="3" s="1"/>
  <c r="E1158" i="3"/>
  <c r="H1158" i="3"/>
  <c r="D1159" i="3"/>
  <c r="E1159" i="3"/>
  <c r="H1159" i="3"/>
  <c r="D1160" i="3"/>
  <c r="E1160" i="3"/>
  <c r="H1160" i="3"/>
  <c r="D1161" i="3"/>
  <c r="E1161" i="3"/>
  <c r="H1161" i="3"/>
  <c r="D1162" i="3"/>
  <c r="I1162" i="3" s="1"/>
  <c r="E1162" i="3"/>
  <c r="H1162" i="3"/>
  <c r="D1163" i="3"/>
  <c r="E1163" i="3"/>
  <c r="H1163" i="3"/>
  <c r="D1164" i="3"/>
  <c r="E1164" i="3"/>
  <c r="H1164" i="3"/>
  <c r="D1165" i="3"/>
  <c r="E1165" i="3"/>
  <c r="H1165" i="3"/>
  <c r="D1166" i="3"/>
  <c r="I1166" i="3" s="1"/>
  <c r="E1166" i="3"/>
  <c r="H1166" i="3"/>
  <c r="D1167" i="3"/>
  <c r="E1167" i="3"/>
  <c r="H1167" i="3"/>
  <c r="D1168" i="3"/>
  <c r="E1168" i="3"/>
  <c r="H1168" i="3"/>
  <c r="D1169" i="3"/>
  <c r="E1169" i="3"/>
  <c r="H1169" i="3"/>
  <c r="D1170" i="3"/>
  <c r="I1170" i="3" s="1"/>
  <c r="E1170" i="3"/>
  <c r="H1170" i="3"/>
  <c r="D1171" i="3"/>
  <c r="E1171" i="3"/>
  <c r="H1171" i="3"/>
  <c r="D1172" i="3"/>
  <c r="E1172" i="3"/>
  <c r="H1172" i="3"/>
  <c r="D1173" i="3"/>
  <c r="E1173" i="3"/>
  <c r="H1173" i="3"/>
  <c r="D1174" i="3"/>
  <c r="I1174" i="3" s="1"/>
  <c r="E1174" i="3"/>
  <c r="H1174" i="3"/>
  <c r="D1175" i="3"/>
  <c r="E1175" i="3"/>
  <c r="H1175" i="3"/>
  <c r="D1176" i="3"/>
  <c r="E1176" i="3"/>
  <c r="H1176" i="3"/>
  <c r="D1177" i="3"/>
  <c r="E1177" i="3"/>
  <c r="H1177" i="3"/>
  <c r="D1178" i="3"/>
  <c r="I1178" i="3" s="1"/>
  <c r="E1178" i="3"/>
  <c r="H1178" i="3"/>
  <c r="D1179" i="3"/>
  <c r="E1179" i="3"/>
  <c r="H1179" i="3"/>
  <c r="D1180" i="3"/>
  <c r="E1180" i="3"/>
  <c r="H1180" i="3"/>
  <c r="D1181" i="3"/>
  <c r="E1181" i="3"/>
  <c r="H1181" i="3"/>
  <c r="D1182" i="3"/>
  <c r="I1182" i="3" s="1"/>
  <c r="E1182" i="3"/>
  <c r="H1182" i="3"/>
  <c r="D1183" i="3"/>
  <c r="E1183" i="3"/>
  <c r="H1183" i="3"/>
  <c r="D1184" i="3"/>
  <c r="E1184" i="3"/>
  <c r="H1184" i="3"/>
  <c r="D1185" i="3"/>
  <c r="E1185" i="3"/>
  <c r="H1185" i="3"/>
  <c r="D1186" i="3"/>
  <c r="I1186" i="3" s="1"/>
  <c r="E1186" i="3"/>
  <c r="H1186" i="3"/>
  <c r="D1187" i="3"/>
  <c r="E1187" i="3"/>
  <c r="H1187" i="3"/>
  <c r="D1188" i="3"/>
  <c r="E1188" i="3"/>
  <c r="H1188" i="3"/>
  <c r="D1189" i="3"/>
  <c r="E1189" i="3"/>
  <c r="H1189" i="3"/>
  <c r="D1190" i="3"/>
  <c r="I1190" i="3" s="1"/>
  <c r="E1190" i="3"/>
  <c r="H1190" i="3"/>
  <c r="D1191" i="3"/>
  <c r="E1191" i="3"/>
  <c r="H1191" i="3"/>
  <c r="D1192" i="3"/>
  <c r="E1192" i="3"/>
  <c r="H1192" i="3"/>
  <c r="D1193" i="3"/>
  <c r="E1193" i="3"/>
  <c r="H1193" i="3"/>
  <c r="D1194" i="3"/>
  <c r="I1194" i="3" s="1"/>
  <c r="E1194" i="3"/>
  <c r="H1194" i="3"/>
  <c r="D1195" i="3"/>
  <c r="E1195" i="3"/>
  <c r="H1195" i="3"/>
  <c r="D1196" i="3"/>
  <c r="E1196" i="3"/>
  <c r="H1196" i="3"/>
  <c r="D1197" i="3"/>
  <c r="E1197" i="3"/>
  <c r="H1197" i="3"/>
  <c r="D1198" i="3"/>
  <c r="I1198" i="3" s="1"/>
  <c r="E1198" i="3"/>
  <c r="H1198" i="3"/>
  <c r="D1199" i="3"/>
  <c r="E1199" i="3"/>
  <c r="H1199" i="3"/>
  <c r="D1200" i="3"/>
  <c r="E1200" i="3"/>
  <c r="H1200" i="3"/>
  <c r="D1201" i="3"/>
  <c r="E1201" i="3"/>
  <c r="H1201" i="3"/>
  <c r="D1202" i="3"/>
  <c r="I1202" i="3" s="1"/>
  <c r="E1202" i="3"/>
  <c r="H1202" i="3"/>
  <c r="D1203" i="3"/>
  <c r="E1203" i="3"/>
  <c r="H1203" i="3"/>
  <c r="D1204" i="3"/>
  <c r="E1204" i="3"/>
  <c r="H1204" i="3"/>
  <c r="D1205" i="3"/>
  <c r="E1205" i="3"/>
  <c r="H1205" i="3"/>
  <c r="D1206" i="3"/>
  <c r="I1206" i="3" s="1"/>
  <c r="E1206" i="3"/>
  <c r="H1206" i="3"/>
  <c r="D1207" i="3"/>
  <c r="E1207" i="3"/>
  <c r="H1207" i="3"/>
  <c r="D1208" i="3"/>
  <c r="E1208" i="3"/>
  <c r="H1208" i="3"/>
  <c r="D1209" i="3"/>
  <c r="E1209" i="3"/>
  <c r="H1209" i="3"/>
  <c r="D1210" i="3"/>
  <c r="I1210" i="3" s="1"/>
  <c r="E1210" i="3"/>
  <c r="H1210" i="3"/>
  <c r="D1211" i="3"/>
  <c r="E1211" i="3"/>
  <c r="H1211" i="3"/>
  <c r="D1212" i="3"/>
  <c r="E1212" i="3"/>
  <c r="H1212" i="3"/>
  <c r="D1213" i="3"/>
  <c r="E1213" i="3"/>
  <c r="H1213" i="3"/>
  <c r="D1214" i="3"/>
  <c r="I1214" i="3" s="1"/>
  <c r="E1214" i="3"/>
  <c r="H1214" i="3"/>
  <c r="D1215" i="3"/>
  <c r="E1215" i="3"/>
  <c r="H1215" i="3"/>
  <c r="D1216" i="3"/>
  <c r="E1216" i="3"/>
  <c r="H1216" i="3"/>
  <c r="D1217" i="3"/>
  <c r="E1217" i="3"/>
  <c r="H1217" i="3"/>
  <c r="D1218" i="3"/>
  <c r="I1218" i="3" s="1"/>
  <c r="E1218" i="3"/>
  <c r="H1218" i="3"/>
  <c r="D1219" i="3"/>
  <c r="E1219" i="3"/>
  <c r="H1219" i="3"/>
  <c r="D1220" i="3"/>
  <c r="E1220" i="3"/>
  <c r="H1220" i="3"/>
  <c r="D1221" i="3"/>
  <c r="E1221" i="3"/>
  <c r="H1221" i="3"/>
  <c r="D1222" i="3"/>
  <c r="I1222" i="3" s="1"/>
  <c r="E1222" i="3"/>
  <c r="H1222" i="3"/>
  <c r="D1223" i="3"/>
  <c r="E1223" i="3"/>
  <c r="H1223" i="3"/>
  <c r="D1224" i="3"/>
  <c r="E1224" i="3"/>
  <c r="H1224" i="3"/>
  <c r="D1225" i="3"/>
  <c r="E1225" i="3"/>
  <c r="H1225" i="3"/>
  <c r="D1226" i="3"/>
  <c r="I1226" i="3" s="1"/>
  <c r="E1226" i="3"/>
  <c r="H1226" i="3"/>
  <c r="D1227" i="3"/>
  <c r="E1227" i="3"/>
  <c r="H1227" i="3"/>
  <c r="D1228" i="3"/>
  <c r="E1228" i="3"/>
  <c r="H1228" i="3"/>
  <c r="D1229" i="3"/>
  <c r="E1229" i="3"/>
  <c r="H1229" i="3"/>
  <c r="D1230" i="3"/>
  <c r="I1230" i="3" s="1"/>
  <c r="E1230" i="3"/>
  <c r="H1230" i="3"/>
  <c r="D1231" i="3"/>
  <c r="E1231" i="3"/>
  <c r="H1231" i="3"/>
  <c r="D1232" i="3"/>
  <c r="E1232" i="3"/>
  <c r="H1232" i="3"/>
  <c r="D1233" i="3"/>
  <c r="E1233" i="3"/>
  <c r="H1233" i="3"/>
  <c r="D1234" i="3"/>
  <c r="I1234" i="3" s="1"/>
  <c r="E1234" i="3"/>
  <c r="H1234" i="3"/>
  <c r="D1235" i="3"/>
  <c r="E1235" i="3"/>
  <c r="H1235" i="3"/>
  <c r="D1236" i="3"/>
  <c r="E1236" i="3"/>
  <c r="H1236" i="3"/>
  <c r="D1237" i="3"/>
  <c r="E1237" i="3"/>
  <c r="H1237" i="3"/>
  <c r="D1238" i="3"/>
  <c r="I1238" i="3" s="1"/>
  <c r="E1238" i="3"/>
  <c r="H1238" i="3"/>
  <c r="D1239" i="3"/>
  <c r="E1239" i="3"/>
  <c r="H1239" i="3"/>
  <c r="D1240" i="3"/>
  <c r="E1240" i="3"/>
  <c r="H1240" i="3"/>
  <c r="D1241" i="3"/>
  <c r="E1241" i="3"/>
  <c r="H1241" i="3"/>
  <c r="D1242" i="3"/>
  <c r="I1242" i="3" s="1"/>
  <c r="E1242" i="3"/>
  <c r="H1242" i="3"/>
  <c r="D1243" i="3"/>
  <c r="E1243" i="3"/>
  <c r="H1243" i="3"/>
  <c r="D1244" i="3"/>
  <c r="E1244" i="3"/>
  <c r="H1244" i="3"/>
  <c r="D1245" i="3"/>
  <c r="E1245" i="3"/>
  <c r="H1245" i="3"/>
  <c r="D1246" i="3"/>
  <c r="I1246" i="3" s="1"/>
  <c r="E1246" i="3"/>
  <c r="H1246" i="3"/>
  <c r="D1247" i="3"/>
  <c r="E1247" i="3"/>
  <c r="H1247" i="3"/>
  <c r="D1248" i="3"/>
  <c r="E1248" i="3"/>
  <c r="H1248" i="3"/>
  <c r="D1249" i="3"/>
  <c r="E1249" i="3"/>
  <c r="H1249" i="3"/>
  <c r="D1250" i="3"/>
  <c r="I1250" i="3" s="1"/>
  <c r="E1250" i="3"/>
  <c r="H1250" i="3"/>
  <c r="D1251" i="3"/>
  <c r="E1251" i="3"/>
  <c r="H1251" i="3"/>
  <c r="D1252" i="3"/>
  <c r="E1252" i="3"/>
  <c r="H1252" i="3"/>
  <c r="D1253" i="3"/>
  <c r="E1253" i="3"/>
  <c r="H1253" i="3"/>
  <c r="D1254" i="3"/>
  <c r="I1254" i="3" s="1"/>
  <c r="E1254" i="3"/>
  <c r="H1254" i="3"/>
  <c r="D1255" i="3"/>
  <c r="E1255" i="3"/>
  <c r="H1255" i="3"/>
  <c r="D1256" i="3"/>
  <c r="E1256" i="3"/>
  <c r="H1256" i="3"/>
  <c r="D1257" i="3"/>
  <c r="E1257" i="3"/>
  <c r="H1257" i="3"/>
  <c r="D1258" i="3"/>
  <c r="I1258" i="3" s="1"/>
  <c r="E1258" i="3"/>
  <c r="H1258" i="3"/>
  <c r="D1259" i="3"/>
  <c r="E1259" i="3"/>
  <c r="H1259" i="3"/>
  <c r="D1260" i="3"/>
  <c r="E1260" i="3"/>
  <c r="H1260" i="3"/>
  <c r="D1261" i="3"/>
  <c r="E1261" i="3"/>
  <c r="H1261" i="3"/>
  <c r="D1262" i="3"/>
  <c r="I1262" i="3" s="1"/>
  <c r="E1262" i="3"/>
  <c r="H1262" i="3"/>
  <c r="D1263" i="3"/>
  <c r="E1263" i="3"/>
  <c r="H1263" i="3"/>
  <c r="D1264" i="3"/>
  <c r="E1264" i="3"/>
  <c r="H1264" i="3"/>
  <c r="D1265" i="3"/>
  <c r="E1265" i="3"/>
  <c r="H1265" i="3"/>
  <c r="D1266" i="3"/>
  <c r="I1266" i="3" s="1"/>
  <c r="E1266" i="3"/>
  <c r="H1266" i="3"/>
  <c r="D1267" i="3"/>
  <c r="E1267" i="3"/>
  <c r="H1267" i="3"/>
  <c r="D1268" i="3"/>
  <c r="E1268" i="3"/>
  <c r="H1268" i="3"/>
  <c r="D1269" i="3"/>
  <c r="E1269" i="3"/>
  <c r="H1269" i="3"/>
  <c r="D1270" i="3"/>
  <c r="I1270" i="3" s="1"/>
  <c r="E1270" i="3"/>
  <c r="H1270" i="3"/>
  <c r="D1271" i="3"/>
  <c r="E1271" i="3"/>
  <c r="H1271" i="3"/>
  <c r="D1272" i="3"/>
  <c r="E1272" i="3"/>
  <c r="H1272" i="3"/>
  <c r="D1273" i="3"/>
  <c r="E1273" i="3"/>
  <c r="H1273" i="3"/>
  <c r="D1274" i="3"/>
  <c r="I1274" i="3" s="1"/>
  <c r="E1274" i="3"/>
  <c r="H1274" i="3"/>
  <c r="D1275" i="3"/>
  <c r="E1275" i="3"/>
  <c r="H1275" i="3"/>
  <c r="D1276" i="3"/>
  <c r="E1276" i="3"/>
  <c r="H1276" i="3"/>
  <c r="D1277" i="3"/>
  <c r="E1277" i="3"/>
  <c r="H1277" i="3"/>
  <c r="D1278" i="3"/>
  <c r="I1278" i="3" s="1"/>
  <c r="E1278" i="3"/>
  <c r="H1278" i="3"/>
  <c r="D1279" i="3"/>
  <c r="E1279" i="3"/>
  <c r="H1279" i="3"/>
  <c r="D1280" i="3"/>
  <c r="E1280" i="3"/>
  <c r="H1280" i="3"/>
  <c r="D1281" i="3"/>
  <c r="E1281" i="3"/>
  <c r="H1281" i="3"/>
  <c r="D1282" i="3"/>
  <c r="I1282" i="3" s="1"/>
  <c r="E1282" i="3"/>
  <c r="H1282" i="3"/>
  <c r="D1283" i="3"/>
  <c r="E1283" i="3"/>
  <c r="H1283" i="3"/>
  <c r="D1284" i="3"/>
  <c r="E1284" i="3"/>
  <c r="H1284" i="3"/>
  <c r="D1285" i="3"/>
  <c r="E1285" i="3"/>
  <c r="H1285" i="3"/>
  <c r="D1286" i="3"/>
  <c r="I1286" i="3" s="1"/>
  <c r="E1286" i="3"/>
  <c r="H1286" i="3"/>
  <c r="D1287" i="3"/>
  <c r="E1287" i="3"/>
  <c r="H1287" i="3"/>
  <c r="D1288" i="3"/>
  <c r="E1288" i="3"/>
  <c r="H1288" i="3"/>
  <c r="D1289" i="3"/>
  <c r="E1289" i="3"/>
  <c r="H1289" i="3"/>
  <c r="D1290" i="3"/>
  <c r="I1290" i="3" s="1"/>
  <c r="E1290" i="3"/>
  <c r="H1290" i="3"/>
  <c r="D1291" i="3"/>
  <c r="E1291" i="3"/>
  <c r="H1291" i="3"/>
  <c r="D1292" i="3"/>
  <c r="E1292" i="3"/>
  <c r="H1292" i="3"/>
  <c r="D1293" i="3"/>
  <c r="E1293" i="3"/>
  <c r="H1293" i="3"/>
  <c r="D1294" i="3"/>
  <c r="I1294" i="3" s="1"/>
  <c r="E1294" i="3"/>
  <c r="H1294" i="3"/>
  <c r="D1295" i="3"/>
  <c r="E1295" i="3"/>
  <c r="H1295" i="3"/>
  <c r="D1296" i="3"/>
  <c r="E1296" i="3"/>
  <c r="H1296" i="3"/>
  <c r="D1297" i="3"/>
  <c r="E1297" i="3"/>
  <c r="H1297" i="3"/>
  <c r="D1298" i="3"/>
  <c r="I1298" i="3" s="1"/>
  <c r="E1298" i="3"/>
  <c r="H1298" i="3"/>
  <c r="D1299" i="3"/>
  <c r="E1299" i="3"/>
  <c r="H1299" i="3"/>
  <c r="D1300" i="3"/>
  <c r="E1300" i="3"/>
  <c r="H1300" i="3"/>
  <c r="D1301" i="3"/>
  <c r="E1301" i="3"/>
  <c r="H1301" i="3"/>
  <c r="D1302" i="3"/>
  <c r="I1302" i="3" s="1"/>
  <c r="E1302" i="3"/>
  <c r="H1302" i="3"/>
  <c r="D1303" i="3"/>
  <c r="E1303" i="3"/>
  <c r="H1303" i="3"/>
  <c r="D1304" i="3"/>
  <c r="E1304" i="3"/>
  <c r="H1304" i="3"/>
  <c r="D1305" i="3"/>
  <c r="E1305" i="3"/>
  <c r="H1305" i="3"/>
  <c r="D1306" i="3"/>
  <c r="I1306" i="3" s="1"/>
  <c r="E1306" i="3"/>
  <c r="H1306" i="3"/>
  <c r="D1307" i="3"/>
  <c r="E1307" i="3"/>
  <c r="H1307" i="3"/>
  <c r="D1308" i="3"/>
  <c r="E1308" i="3"/>
  <c r="H1308" i="3"/>
  <c r="D1309" i="3"/>
  <c r="E1309" i="3"/>
  <c r="H1309" i="3"/>
  <c r="D1310" i="3"/>
  <c r="I1310" i="3" s="1"/>
  <c r="E1310" i="3"/>
  <c r="H1310" i="3"/>
  <c r="D1311" i="3"/>
  <c r="E1311" i="3"/>
  <c r="H1311" i="3"/>
  <c r="D1312" i="3"/>
  <c r="E1312" i="3"/>
  <c r="H1312" i="3"/>
  <c r="D1313" i="3"/>
  <c r="E1313" i="3"/>
  <c r="H1313" i="3"/>
  <c r="D1314" i="3"/>
  <c r="I1314" i="3" s="1"/>
  <c r="E1314" i="3"/>
  <c r="H1314" i="3"/>
  <c r="D1315" i="3"/>
  <c r="E1315" i="3"/>
  <c r="H1315" i="3"/>
  <c r="D1316" i="3"/>
  <c r="E1316" i="3"/>
  <c r="H1316" i="3"/>
  <c r="D1317" i="3"/>
  <c r="E1317" i="3"/>
  <c r="H1317" i="3"/>
  <c r="D1318" i="3"/>
  <c r="I1318" i="3" s="1"/>
  <c r="E1318" i="3"/>
  <c r="H1318" i="3"/>
  <c r="D1319" i="3"/>
  <c r="E1319" i="3"/>
  <c r="H1319" i="3"/>
  <c r="D1320" i="3"/>
  <c r="E1320" i="3"/>
  <c r="H1320" i="3"/>
  <c r="D1321" i="3"/>
  <c r="E1321" i="3"/>
  <c r="H1321" i="3"/>
  <c r="D1322" i="3"/>
  <c r="I1322" i="3" s="1"/>
  <c r="E1322" i="3"/>
  <c r="H1322" i="3"/>
  <c r="D1323" i="3"/>
  <c r="E1323" i="3"/>
  <c r="H1323" i="3"/>
  <c r="D1324" i="3"/>
  <c r="E1324" i="3"/>
  <c r="H1324" i="3"/>
  <c r="D1325" i="3"/>
  <c r="E1325" i="3"/>
  <c r="H1325" i="3"/>
  <c r="D1326" i="3"/>
  <c r="I1326" i="3" s="1"/>
  <c r="E1326" i="3"/>
  <c r="H1326" i="3"/>
  <c r="D1327" i="3"/>
  <c r="E1327" i="3"/>
  <c r="H1327" i="3"/>
  <c r="D1328" i="3"/>
  <c r="E1328" i="3"/>
  <c r="H1328" i="3"/>
  <c r="D1329" i="3"/>
  <c r="E1329" i="3"/>
  <c r="H1329" i="3"/>
  <c r="D1330" i="3"/>
  <c r="I1330" i="3" s="1"/>
  <c r="E1330" i="3"/>
  <c r="H1330" i="3"/>
  <c r="D1331" i="3"/>
  <c r="E1331" i="3"/>
  <c r="H1331" i="3"/>
  <c r="D1332" i="3"/>
  <c r="E1332" i="3"/>
  <c r="H1332" i="3"/>
  <c r="D1333" i="3"/>
  <c r="E1333" i="3"/>
  <c r="H1333" i="3"/>
  <c r="D1334" i="3"/>
  <c r="I1334" i="3" s="1"/>
  <c r="E1334" i="3"/>
  <c r="H1334" i="3"/>
  <c r="D1335" i="3"/>
  <c r="E1335" i="3"/>
  <c r="H1335" i="3"/>
  <c r="D1336" i="3"/>
  <c r="E1336" i="3"/>
  <c r="H1336" i="3"/>
  <c r="D1337" i="3"/>
  <c r="E1337" i="3"/>
  <c r="H1337" i="3"/>
  <c r="D1338" i="3"/>
  <c r="I1338" i="3" s="1"/>
  <c r="E1338" i="3"/>
  <c r="H1338" i="3"/>
  <c r="D1339" i="3"/>
  <c r="E1339" i="3"/>
  <c r="H1339" i="3"/>
  <c r="D1340" i="3"/>
  <c r="E1340" i="3"/>
  <c r="H1340" i="3"/>
  <c r="D1341" i="3"/>
  <c r="E1341" i="3"/>
  <c r="H1341" i="3"/>
  <c r="D1342" i="3"/>
  <c r="I1342" i="3" s="1"/>
  <c r="E1342" i="3"/>
  <c r="H1342" i="3"/>
  <c r="D1343" i="3"/>
  <c r="E1343" i="3"/>
  <c r="H1343" i="3"/>
  <c r="D1344" i="3"/>
  <c r="E1344" i="3"/>
  <c r="H1344" i="3"/>
  <c r="D1345" i="3"/>
  <c r="E1345" i="3"/>
  <c r="H1345" i="3"/>
  <c r="D1346" i="3"/>
  <c r="I1346" i="3" s="1"/>
  <c r="E1346" i="3"/>
  <c r="H1346" i="3"/>
  <c r="D1347" i="3"/>
  <c r="E1347" i="3"/>
  <c r="H1347" i="3"/>
  <c r="D1348" i="3"/>
  <c r="E1348" i="3"/>
  <c r="H1348" i="3"/>
  <c r="D1349" i="3"/>
  <c r="E1349" i="3"/>
  <c r="H1349" i="3"/>
  <c r="D1350" i="3"/>
  <c r="I1350" i="3" s="1"/>
  <c r="E1350" i="3"/>
  <c r="H1350" i="3"/>
  <c r="D1351" i="3"/>
  <c r="E1351" i="3"/>
  <c r="H1351" i="3"/>
  <c r="D1352" i="3"/>
  <c r="E1352" i="3"/>
  <c r="H1352" i="3"/>
  <c r="D1353" i="3"/>
  <c r="E1353" i="3"/>
  <c r="H1353" i="3"/>
  <c r="D1354" i="3"/>
  <c r="I1354" i="3" s="1"/>
  <c r="E1354" i="3"/>
  <c r="H1354" i="3"/>
  <c r="D1355" i="3"/>
  <c r="E1355" i="3"/>
  <c r="H1355" i="3"/>
  <c r="D1356" i="3"/>
  <c r="E1356" i="3"/>
  <c r="H1356" i="3"/>
  <c r="D1357" i="3"/>
  <c r="E1357" i="3"/>
  <c r="H1357" i="3"/>
  <c r="D1358" i="3"/>
  <c r="I1358" i="3" s="1"/>
  <c r="E1358" i="3"/>
  <c r="H1358" i="3"/>
  <c r="D1359" i="3"/>
  <c r="E1359" i="3"/>
  <c r="H1359" i="3"/>
  <c r="D1360" i="3"/>
  <c r="E1360" i="3"/>
  <c r="H1360" i="3"/>
  <c r="D1361" i="3"/>
  <c r="E1361" i="3"/>
  <c r="H1361" i="3"/>
  <c r="D1362" i="3"/>
  <c r="I1362" i="3" s="1"/>
  <c r="E1362" i="3"/>
  <c r="H1362" i="3"/>
  <c r="D1363" i="3"/>
  <c r="E1363" i="3"/>
  <c r="H1363" i="3"/>
  <c r="D1364" i="3"/>
  <c r="E1364" i="3"/>
  <c r="H1364" i="3"/>
  <c r="D1365" i="3"/>
  <c r="E1365" i="3"/>
  <c r="H1365" i="3"/>
  <c r="D1366" i="3"/>
  <c r="I1366" i="3" s="1"/>
  <c r="E1366" i="3"/>
  <c r="H1366" i="3"/>
  <c r="D1367" i="3"/>
  <c r="E1367" i="3"/>
  <c r="H1367" i="3"/>
  <c r="D1368" i="3"/>
  <c r="E1368" i="3"/>
  <c r="H1368" i="3"/>
  <c r="D1369" i="3"/>
  <c r="E1369" i="3"/>
  <c r="H1369" i="3"/>
  <c r="D1370" i="3"/>
  <c r="I1370" i="3" s="1"/>
  <c r="E1370" i="3"/>
  <c r="H1370" i="3"/>
  <c r="D1371" i="3"/>
  <c r="E1371" i="3"/>
  <c r="H1371" i="3"/>
  <c r="D1372" i="3"/>
  <c r="E1372" i="3"/>
  <c r="H1372" i="3"/>
  <c r="D1373" i="3"/>
  <c r="E1373" i="3"/>
  <c r="H1373" i="3"/>
  <c r="D1374" i="3"/>
  <c r="I1374" i="3" s="1"/>
  <c r="E1374" i="3"/>
  <c r="H1374" i="3"/>
  <c r="D1375" i="3"/>
  <c r="E1375" i="3"/>
  <c r="H1375" i="3"/>
  <c r="D1376" i="3"/>
  <c r="E1376" i="3"/>
  <c r="H1376" i="3"/>
  <c r="D1377" i="3"/>
  <c r="E1377" i="3"/>
  <c r="H1377" i="3"/>
  <c r="D1378" i="3"/>
  <c r="I1378" i="3" s="1"/>
  <c r="E1378" i="3"/>
  <c r="H1378" i="3"/>
  <c r="D1379" i="3"/>
  <c r="E1379" i="3"/>
  <c r="H1379" i="3"/>
  <c r="D1380" i="3"/>
  <c r="E1380" i="3"/>
  <c r="H1380" i="3"/>
  <c r="D1381" i="3"/>
  <c r="E1381" i="3"/>
  <c r="H1381" i="3"/>
  <c r="D1382" i="3"/>
  <c r="I1382" i="3" s="1"/>
  <c r="E1382" i="3"/>
  <c r="H1382" i="3"/>
  <c r="D1383" i="3"/>
  <c r="E1383" i="3"/>
  <c r="H1383" i="3"/>
  <c r="D1384" i="3"/>
  <c r="E1384" i="3"/>
  <c r="H1384" i="3"/>
  <c r="D1385" i="3"/>
  <c r="E1385" i="3"/>
  <c r="H1385" i="3"/>
  <c r="D1386" i="3"/>
  <c r="I1386" i="3" s="1"/>
  <c r="E1386" i="3"/>
  <c r="H1386" i="3"/>
  <c r="D1387" i="3"/>
  <c r="E1387" i="3"/>
  <c r="H1387" i="3"/>
  <c r="D1388" i="3"/>
  <c r="E1388" i="3"/>
  <c r="H1388" i="3"/>
  <c r="D1389" i="3"/>
  <c r="E1389" i="3"/>
  <c r="H1389" i="3"/>
  <c r="D1390" i="3"/>
  <c r="I1390" i="3" s="1"/>
  <c r="E1390" i="3"/>
  <c r="H1390" i="3"/>
  <c r="D1391" i="3"/>
  <c r="E1391" i="3"/>
  <c r="H1391" i="3"/>
  <c r="D1392" i="3"/>
  <c r="E1392" i="3"/>
  <c r="H1392" i="3"/>
  <c r="D1393" i="3"/>
  <c r="E1393" i="3"/>
  <c r="H1393" i="3"/>
  <c r="D1394" i="3"/>
  <c r="I1394" i="3" s="1"/>
  <c r="E1394" i="3"/>
  <c r="H1394" i="3"/>
  <c r="D1395" i="3"/>
  <c r="E1395" i="3"/>
  <c r="H1395" i="3"/>
  <c r="D1396" i="3"/>
  <c r="E1396" i="3"/>
  <c r="H1396" i="3"/>
  <c r="D1397" i="3"/>
  <c r="E1397" i="3"/>
  <c r="H1397" i="3"/>
  <c r="D1398" i="3"/>
  <c r="I1398" i="3" s="1"/>
  <c r="E1398" i="3"/>
  <c r="H1398" i="3"/>
  <c r="D1399" i="3"/>
  <c r="E1399" i="3"/>
  <c r="H1399" i="3"/>
  <c r="D1400" i="3"/>
  <c r="E1400" i="3"/>
  <c r="H1400" i="3"/>
  <c r="D1401" i="3"/>
  <c r="E1401" i="3"/>
  <c r="H1401" i="3"/>
  <c r="D1402" i="3"/>
  <c r="I1402" i="3" s="1"/>
  <c r="E1402" i="3"/>
  <c r="H1402" i="3"/>
  <c r="D1403" i="3"/>
  <c r="E1403" i="3"/>
  <c r="H1403" i="3"/>
  <c r="D1404" i="3"/>
  <c r="E1404" i="3"/>
  <c r="H1404" i="3"/>
  <c r="D1405" i="3"/>
  <c r="E1405" i="3"/>
  <c r="H1405" i="3"/>
  <c r="D1406" i="3"/>
  <c r="I1406" i="3" s="1"/>
  <c r="E1406" i="3"/>
  <c r="H1406" i="3"/>
  <c r="D1407" i="3"/>
  <c r="E1407" i="3"/>
  <c r="H1407" i="3"/>
  <c r="D1408" i="3"/>
  <c r="E1408" i="3"/>
  <c r="H1408" i="3"/>
  <c r="D1409" i="3"/>
  <c r="E1409" i="3"/>
  <c r="H1409" i="3"/>
  <c r="D1410" i="3"/>
  <c r="I1410" i="3" s="1"/>
  <c r="E1410" i="3"/>
  <c r="H1410" i="3"/>
  <c r="D1411" i="3"/>
  <c r="E1411" i="3"/>
  <c r="H1411" i="3"/>
  <c r="D1412" i="3"/>
  <c r="E1412" i="3"/>
  <c r="H1412" i="3"/>
  <c r="D1413" i="3"/>
  <c r="E1413" i="3"/>
  <c r="H1413" i="3"/>
  <c r="D1414" i="3"/>
  <c r="I1414" i="3" s="1"/>
  <c r="E1414" i="3"/>
  <c r="H1414" i="3"/>
  <c r="D1415" i="3"/>
  <c r="E1415" i="3"/>
  <c r="H1415" i="3"/>
  <c r="D1416" i="3"/>
  <c r="E1416" i="3"/>
  <c r="H1416" i="3"/>
  <c r="D1417" i="3"/>
  <c r="E1417" i="3"/>
  <c r="H1417" i="3"/>
  <c r="D1418" i="3"/>
  <c r="I1418" i="3" s="1"/>
  <c r="E1418" i="3"/>
  <c r="H1418" i="3"/>
  <c r="D1419" i="3"/>
  <c r="E1419" i="3"/>
  <c r="H1419" i="3"/>
  <c r="D1420" i="3"/>
  <c r="E1420" i="3"/>
  <c r="H1420" i="3"/>
  <c r="D1421" i="3"/>
  <c r="E1421" i="3"/>
  <c r="H1421" i="3"/>
  <c r="D1422" i="3"/>
  <c r="I1422" i="3" s="1"/>
  <c r="E1422" i="3"/>
  <c r="H1422" i="3"/>
  <c r="D1423" i="3"/>
  <c r="E1423" i="3"/>
  <c r="H1423" i="3"/>
  <c r="D1424" i="3"/>
  <c r="E1424" i="3"/>
  <c r="H1424" i="3"/>
  <c r="D1425" i="3"/>
  <c r="E1425" i="3"/>
  <c r="H1425" i="3"/>
  <c r="D1426" i="3"/>
  <c r="I1426" i="3" s="1"/>
  <c r="E1426" i="3"/>
  <c r="H1426" i="3"/>
  <c r="D1427" i="3"/>
  <c r="E1427" i="3"/>
  <c r="H1427" i="3"/>
  <c r="D1428" i="3"/>
  <c r="E1428" i="3"/>
  <c r="H1428" i="3"/>
  <c r="D1429" i="3"/>
  <c r="E1429" i="3"/>
  <c r="H1429" i="3"/>
  <c r="D1430" i="3"/>
  <c r="I1430" i="3" s="1"/>
  <c r="E1430" i="3"/>
  <c r="H1430" i="3"/>
  <c r="D1431" i="3"/>
  <c r="E1431" i="3"/>
  <c r="H1431" i="3"/>
  <c r="D1432" i="3"/>
  <c r="E1432" i="3"/>
  <c r="H1432" i="3"/>
  <c r="D1433" i="3"/>
  <c r="E1433" i="3"/>
  <c r="H1433" i="3"/>
  <c r="D1434" i="3"/>
  <c r="I1434" i="3" s="1"/>
  <c r="E1434" i="3"/>
  <c r="H1434" i="3"/>
  <c r="D1435" i="3"/>
  <c r="E1435" i="3"/>
  <c r="H1435" i="3"/>
  <c r="D1436" i="3"/>
  <c r="E1436" i="3"/>
  <c r="H1436" i="3"/>
  <c r="D1437" i="3"/>
  <c r="E1437" i="3"/>
  <c r="H1437" i="3"/>
  <c r="D1438" i="3"/>
  <c r="I1438" i="3" s="1"/>
  <c r="E1438" i="3"/>
  <c r="H1438" i="3"/>
  <c r="D1439" i="3"/>
  <c r="E1439" i="3"/>
  <c r="H1439" i="3"/>
  <c r="D1440" i="3"/>
  <c r="E1440" i="3"/>
  <c r="H1440" i="3"/>
  <c r="D1441" i="3"/>
  <c r="E1441" i="3"/>
  <c r="H1441" i="3"/>
  <c r="D1442" i="3"/>
  <c r="I1442" i="3" s="1"/>
  <c r="E1442" i="3"/>
  <c r="H1442" i="3"/>
  <c r="D1443" i="3"/>
  <c r="E1443" i="3"/>
  <c r="H1443" i="3"/>
  <c r="D1444" i="3"/>
  <c r="E1444" i="3"/>
  <c r="H1444" i="3"/>
  <c r="D1445" i="3"/>
  <c r="E1445" i="3"/>
  <c r="H1445" i="3"/>
  <c r="D1446" i="3"/>
  <c r="I1446" i="3" s="1"/>
  <c r="E1446" i="3"/>
  <c r="H1446" i="3"/>
  <c r="D1447" i="3"/>
  <c r="E1447" i="3"/>
  <c r="H1447" i="3"/>
  <c r="D1448" i="3"/>
  <c r="E1448" i="3"/>
  <c r="H1448" i="3"/>
  <c r="D1449" i="3"/>
  <c r="E1449" i="3"/>
  <c r="H1449" i="3"/>
  <c r="D1450" i="3"/>
  <c r="I1450" i="3" s="1"/>
  <c r="E1450" i="3"/>
  <c r="H1450" i="3"/>
  <c r="D1451" i="3"/>
  <c r="E1451" i="3"/>
  <c r="H1451" i="3"/>
  <c r="D1452" i="3"/>
  <c r="E1452" i="3"/>
  <c r="H1452" i="3"/>
  <c r="D1453" i="3"/>
  <c r="E1453" i="3"/>
  <c r="H1453" i="3"/>
  <c r="D1454" i="3"/>
  <c r="I1454" i="3" s="1"/>
  <c r="E1454" i="3"/>
  <c r="H1454" i="3"/>
  <c r="D1455" i="3"/>
  <c r="E1455" i="3"/>
  <c r="H1455" i="3"/>
  <c r="D1456" i="3"/>
  <c r="E1456" i="3"/>
  <c r="H1456" i="3"/>
  <c r="D1457" i="3"/>
  <c r="E1457" i="3"/>
  <c r="H1457" i="3"/>
  <c r="D1458" i="3"/>
  <c r="I1458" i="3" s="1"/>
  <c r="E1458" i="3"/>
  <c r="H1458" i="3"/>
  <c r="D1459" i="3"/>
  <c r="E1459" i="3"/>
  <c r="H1459" i="3"/>
  <c r="D1460" i="3"/>
  <c r="E1460" i="3"/>
  <c r="H1460" i="3"/>
  <c r="D1461" i="3"/>
  <c r="E1461" i="3"/>
  <c r="H1461" i="3"/>
  <c r="D1462" i="3"/>
  <c r="I1462" i="3" s="1"/>
  <c r="E1462" i="3"/>
  <c r="H1462" i="3"/>
  <c r="D1463" i="3"/>
  <c r="E1463" i="3"/>
  <c r="H1463" i="3"/>
  <c r="D1464" i="3"/>
  <c r="E1464" i="3"/>
  <c r="H1464" i="3"/>
  <c r="D1465" i="3"/>
  <c r="E1465" i="3"/>
  <c r="H1465" i="3"/>
  <c r="D1466" i="3"/>
  <c r="I1466" i="3" s="1"/>
  <c r="E1466" i="3"/>
  <c r="H1466" i="3"/>
  <c r="D1467" i="3"/>
  <c r="E1467" i="3"/>
  <c r="H1467" i="3"/>
  <c r="D1468" i="3"/>
  <c r="E1468" i="3"/>
  <c r="H1468" i="3"/>
  <c r="D1469" i="3"/>
  <c r="E1469" i="3"/>
  <c r="H1469" i="3"/>
  <c r="D1470" i="3"/>
  <c r="I1470" i="3" s="1"/>
  <c r="E1470" i="3"/>
  <c r="H1470" i="3"/>
  <c r="D1471" i="3"/>
  <c r="E1471" i="3"/>
  <c r="H1471" i="3"/>
  <c r="D1472" i="3"/>
  <c r="E1472" i="3"/>
  <c r="H1472" i="3"/>
  <c r="D1473" i="3"/>
  <c r="E1473" i="3"/>
  <c r="H1473" i="3"/>
  <c r="D1474" i="3"/>
  <c r="I1474" i="3" s="1"/>
  <c r="E1474" i="3"/>
  <c r="H1474" i="3"/>
  <c r="D1475" i="3"/>
  <c r="E1475" i="3"/>
  <c r="H1475" i="3"/>
  <c r="D1476" i="3"/>
  <c r="E1476" i="3"/>
  <c r="H1476" i="3"/>
  <c r="D1477" i="3"/>
  <c r="E1477" i="3"/>
  <c r="H1477" i="3"/>
  <c r="D1478" i="3"/>
  <c r="I1478" i="3" s="1"/>
  <c r="E1478" i="3"/>
  <c r="H1478" i="3"/>
  <c r="D1479" i="3"/>
  <c r="E1479" i="3"/>
  <c r="H1479" i="3"/>
  <c r="D1480" i="3"/>
  <c r="E1480" i="3"/>
  <c r="H1480" i="3"/>
  <c r="D1481" i="3"/>
  <c r="E1481" i="3"/>
  <c r="H1481" i="3"/>
  <c r="D1482" i="3"/>
  <c r="I1482" i="3" s="1"/>
  <c r="E1482" i="3"/>
  <c r="H1482" i="3"/>
  <c r="D1483" i="3"/>
  <c r="E1483" i="3"/>
  <c r="H1483" i="3"/>
  <c r="D1484" i="3"/>
  <c r="E1484" i="3"/>
  <c r="H1484" i="3"/>
  <c r="D1485" i="3"/>
  <c r="E1485" i="3"/>
  <c r="H1485" i="3"/>
  <c r="D1486" i="3"/>
  <c r="I1486" i="3" s="1"/>
  <c r="E1486" i="3"/>
  <c r="H1486" i="3"/>
  <c r="D1487" i="3"/>
  <c r="E1487" i="3"/>
  <c r="H1487" i="3"/>
  <c r="D1488" i="3"/>
  <c r="E1488" i="3"/>
  <c r="H1488" i="3"/>
  <c r="D1489" i="3"/>
  <c r="E1489" i="3"/>
  <c r="H1489" i="3"/>
  <c r="D1490" i="3"/>
  <c r="I1490" i="3" s="1"/>
  <c r="E1490" i="3"/>
  <c r="H1490" i="3"/>
  <c r="D1491" i="3"/>
  <c r="E1491" i="3"/>
  <c r="H1491" i="3"/>
  <c r="D1492" i="3"/>
  <c r="E1492" i="3"/>
  <c r="H1492" i="3"/>
  <c r="D1493" i="3"/>
  <c r="E1493" i="3"/>
  <c r="H1493" i="3"/>
  <c r="D1494" i="3"/>
  <c r="I1494" i="3" s="1"/>
  <c r="E1494" i="3"/>
  <c r="H1494" i="3"/>
  <c r="D1495" i="3"/>
  <c r="E1495" i="3"/>
  <c r="H1495" i="3"/>
  <c r="D1496" i="3"/>
  <c r="E1496" i="3"/>
  <c r="H1496" i="3"/>
  <c r="D1497" i="3"/>
  <c r="E1497" i="3"/>
  <c r="H1497" i="3"/>
  <c r="D1498" i="3"/>
  <c r="I1498" i="3" s="1"/>
  <c r="E1498" i="3"/>
  <c r="H1498" i="3"/>
  <c r="D1499" i="3"/>
  <c r="E1499" i="3"/>
  <c r="H1499" i="3"/>
  <c r="D1500" i="3"/>
  <c r="E1500" i="3"/>
  <c r="H1500" i="3"/>
  <c r="D1501" i="3"/>
  <c r="E1501" i="3"/>
  <c r="H1501" i="3"/>
  <c r="D1502" i="3"/>
  <c r="I1502" i="3" s="1"/>
  <c r="E1502" i="3"/>
  <c r="H1502" i="3"/>
  <c r="D1503" i="3"/>
  <c r="E1503" i="3"/>
  <c r="H1503" i="3"/>
  <c r="D1504" i="3"/>
  <c r="E1504" i="3"/>
  <c r="H1504" i="3"/>
  <c r="D1505" i="3"/>
  <c r="E1505" i="3"/>
  <c r="H1505" i="3"/>
  <c r="D1506" i="3"/>
  <c r="I1506" i="3" s="1"/>
  <c r="E1506" i="3"/>
  <c r="H1506" i="3"/>
  <c r="D1507" i="3"/>
  <c r="E1507" i="3"/>
  <c r="H1507" i="3"/>
  <c r="D1508" i="3"/>
  <c r="E1508" i="3"/>
  <c r="H1508" i="3"/>
  <c r="D1509" i="3"/>
  <c r="E1509" i="3"/>
  <c r="H1509" i="3"/>
  <c r="D1510" i="3"/>
  <c r="I1510" i="3" s="1"/>
  <c r="E1510" i="3"/>
  <c r="H1510" i="3"/>
  <c r="D1511" i="3"/>
  <c r="E1511" i="3"/>
  <c r="H1511" i="3"/>
  <c r="D1512" i="3"/>
  <c r="E1512" i="3"/>
  <c r="H1512" i="3"/>
  <c r="D1513" i="3"/>
  <c r="E1513" i="3"/>
  <c r="H1513" i="3"/>
  <c r="D1514" i="3"/>
  <c r="I1514" i="3" s="1"/>
  <c r="E1514" i="3"/>
  <c r="H1514" i="3"/>
  <c r="D1515" i="3"/>
  <c r="E1515" i="3"/>
  <c r="H1515" i="3"/>
  <c r="D1516" i="3"/>
  <c r="E1516" i="3"/>
  <c r="H1516" i="3"/>
  <c r="D1517" i="3"/>
  <c r="E1517" i="3"/>
  <c r="H1517" i="3"/>
  <c r="D1518" i="3"/>
  <c r="I1518" i="3" s="1"/>
  <c r="E1518" i="3"/>
  <c r="H1518" i="3"/>
  <c r="D1519" i="3"/>
  <c r="E1519" i="3"/>
  <c r="H1519" i="3"/>
  <c r="D1520" i="3"/>
  <c r="E1520" i="3"/>
  <c r="H1520" i="3"/>
  <c r="D1521" i="3"/>
  <c r="E1521" i="3"/>
  <c r="H1521" i="3"/>
  <c r="D1522" i="3"/>
  <c r="I1522" i="3" s="1"/>
  <c r="E1522" i="3"/>
  <c r="H1522" i="3"/>
  <c r="D1523" i="3"/>
  <c r="E1523" i="3"/>
  <c r="H1523" i="3"/>
  <c r="D1524" i="3"/>
  <c r="E1524" i="3"/>
  <c r="H1524" i="3"/>
  <c r="D1525" i="3"/>
  <c r="E1525" i="3"/>
  <c r="H1525" i="3"/>
  <c r="D1526" i="3"/>
  <c r="I1526" i="3" s="1"/>
  <c r="E1526" i="3"/>
  <c r="H1526" i="3"/>
  <c r="D1527" i="3"/>
  <c r="E1527" i="3"/>
  <c r="H1527" i="3"/>
  <c r="D1528" i="3"/>
  <c r="E1528" i="3"/>
  <c r="H1528" i="3"/>
  <c r="D1529" i="3"/>
  <c r="E1529" i="3"/>
  <c r="H1529" i="3"/>
  <c r="D1530" i="3"/>
  <c r="I1530" i="3" s="1"/>
  <c r="E1530" i="3"/>
  <c r="H1530" i="3"/>
  <c r="D1531" i="3"/>
  <c r="E1531" i="3"/>
  <c r="H1531" i="3"/>
  <c r="D1532" i="3"/>
  <c r="E1532" i="3"/>
  <c r="H1532" i="3"/>
  <c r="D1533" i="3"/>
  <c r="E1533" i="3"/>
  <c r="H1533" i="3"/>
  <c r="D1534" i="3"/>
  <c r="I1534" i="3" s="1"/>
  <c r="E1534" i="3"/>
  <c r="H1534" i="3"/>
  <c r="D1535" i="3"/>
  <c r="E1535" i="3"/>
  <c r="H1535" i="3"/>
  <c r="D1536" i="3"/>
  <c r="E1536" i="3"/>
  <c r="H1536" i="3"/>
  <c r="D1537" i="3"/>
  <c r="E1537" i="3"/>
  <c r="H1537" i="3"/>
  <c r="D1538" i="3"/>
  <c r="I1538" i="3" s="1"/>
  <c r="E1538" i="3"/>
  <c r="H1538" i="3"/>
  <c r="D1539" i="3"/>
  <c r="E1539" i="3"/>
  <c r="H1539" i="3"/>
  <c r="D1540" i="3"/>
  <c r="E1540" i="3"/>
  <c r="H1540" i="3"/>
  <c r="D1541" i="3"/>
  <c r="E1541" i="3"/>
  <c r="H1541" i="3"/>
  <c r="D1542" i="3"/>
  <c r="I1542" i="3" s="1"/>
  <c r="E1542" i="3"/>
  <c r="H1542" i="3"/>
  <c r="D1543" i="3"/>
  <c r="E1543" i="3"/>
  <c r="H1543" i="3"/>
  <c r="D1544" i="3"/>
  <c r="E1544" i="3"/>
  <c r="H1544" i="3"/>
  <c r="D1545" i="3"/>
  <c r="E1545" i="3"/>
  <c r="H1545" i="3"/>
  <c r="D1546" i="3"/>
  <c r="I1546" i="3" s="1"/>
  <c r="E1546" i="3"/>
  <c r="H1546" i="3"/>
  <c r="D1547" i="3"/>
  <c r="E1547" i="3"/>
  <c r="H1547" i="3"/>
  <c r="D1548" i="3"/>
  <c r="E1548" i="3"/>
  <c r="H1548" i="3"/>
  <c r="D1549" i="3"/>
  <c r="E1549" i="3"/>
  <c r="H1549" i="3"/>
  <c r="D1550" i="3"/>
  <c r="I1550" i="3" s="1"/>
  <c r="E1550" i="3"/>
  <c r="H1550" i="3"/>
  <c r="D1551" i="3"/>
  <c r="E1551" i="3"/>
  <c r="H1551" i="3"/>
  <c r="D1552" i="3"/>
  <c r="E1552" i="3"/>
  <c r="H1552" i="3"/>
  <c r="D1553" i="3"/>
  <c r="E1553" i="3"/>
  <c r="H1553" i="3"/>
  <c r="D1554" i="3"/>
  <c r="I1554" i="3" s="1"/>
  <c r="E1554" i="3"/>
  <c r="H1554" i="3"/>
  <c r="D1555" i="3"/>
  <c r="E1555" i="3"/>
  <c r="H1555" i="3"/>
  <c r="D1556" i="3"/>
  <c r="E1556" i="3"/>
  <c r="H1556" i="3"/>
  <c r="D1557" i="3"/>
  <c r="E1557" i="3"/>
  <c r="H1557" i="3"/>
  <c r="D1558" i="3"/>
  <c r="I1558" i="3" s="1"/>
  <c r="E1558" i="3"/>
  <c r="H1558" i="3"/>
  <c r="D1559" i="3"/>
  <c r="E1559" i="3"/>
  <c r="H1559" i="3"/>
  <c r="D1560" i="3"/>
  <c r="E1560" i="3"/>
  <c r="H1560" i="3"/>
  <c r="D1561" i="3"/>
  <c r="E1561" i="3"/>
  <c r="H1561" i="3"/>
  <c r="D1562" i="3"/>
  <c r="I1562" i="3" s="1"/>
  <c r="E1562" i="3"/>
  <c r="H1562" i="3"/>
  <c r="D1563" i="3"/>
  <c r="E1563" i="3"/>
  <c r="H1563" i="3"/>
  <c r="D1564" i="3"/>
  <c r="E1564" i="3"/>
  <c r="H1564" i="3"/>
  <c r="D1565" i="3"/>
  <c r="E1565" i="3"/>
  <c r="H1565" i="3"/>
  <c r="D1566" i="3"/>
  <c r="I1566" i="3" s="1"/>
  <c r="E1566" i="3"/>
  <c r="H1566" i="3"/>
  <c r="D1567" i="3"/>
  <c r="E1567" i="3"/>
  <c r="H1567" i="3"/>
  <c r="D1568" i="3"/>
  <c r="E1568" i="3"/>
  <c r="H1568" i="3"/>
  <c r="D1569" i="3"/>
  <c r="E1569" i="3"/>
  <c r="H1569" i="3"/>
  <c r="D1570" i="3"/>
  <c r="I1570" i="3" s="1"/>
  <c r="E1570" i="3"/>
  <c r="H1570" i="3"/>
  <c r="D1571" i="3"/>
  <c r="E1571" i="3"/>
  <c r="H1571" i="3"/>
  <c r="D1572" i="3"/>
  <c r="E1572" i="3"/>
  <c r="H1572" i="3"/>
  <c r="D1573" i="3"/>
  <c r="E1573" i="3"/>
  <c r="H1573" i="3"/>
  <c r="D1574" i="3"/>
  <c r="I1574" i="3" s="1"/>
  <c r="E1574" i="3"/>
  <c r="H1574" i="3"/>
  <c r="D1575" i="3"/>
  <c r="E1575" i="3"/>
  <c r="H1575" i="3"/>
  <c r="D1576" i="3"/>
  <c r="E1576" i="3"/>
  <c r="H1576" i="3"/>
  <c r="D1577" i="3"/>
  <c r="E1577" i="3"/>
  <c r="H1577" i="3"/>
  <c r="D1578" i="3"/>
  <c r="I1578" i="3" s="1"/>
  <c r="E1578" i="3"/>
  <c r="H1578" i="3"/>
  <c r="D1579" i="3"/>
  <c r="E1579" i="3"/>
  <c r="H1579" i="3"/>
  <c r="D1580" i="3"/>
  <c r="E1580" i="3"/>
  <c r="H1580" i="3"/>
  <c r="D1581" i="3"/>
  <c r="E1581" i="3"/>
  <c r="H1581" i="3"/>
  <c r="D1582" i="3"/>
  <c r="I1582" i="3" s="1"/>
  <c r="E1582" i="3"/>
  <c r="H1582" i="3"/>
  <c r="D1583" i="3"/>
  <c r="E1583" i="3"/>
  <c r="H1583" i="3"/>
  <c r="D1584" i="3"/>
  <c r="E1584" i="3"/>
  <c r="H1584" i="3"/>
  <c r="D1585" i="3"/>
  <c r="E1585" i="3"/>
  <c r="H1585" i="3"/>
  <c r="D1586" i="3"/>
  <c r="I1586" i="3" s="1"/>
  <c r="E1586" i="3"/>
  <c r="H1586" i="3"/>
  <c r="D1587" i="3"/>
  <c r="E1587" i="3"/>
  <c r="H1587" i="3"/>
  <c r="D1588" i="3"/>
  <c r="E1588" i="3"/>
  <c r="H1588" i="3"/>
  <c r="D1589" i="3"/>
  <c r="E1589" i="3"/>
  <c r="H1589" i="3"/>
  <c r="D1590" i="3"/>
  <c r="I1590" i="3" s="1"/>
  <c r="E1590" i="3"/>
  <c r="H1590" i="3"/>
  <c r="D1591" i="3"/>
  <c r="E1591" i="3"/>
  <c r="H1591" i="3"/>
  <c r="D1592" i="3"/>
  <c r="E1592" i="3"/>
  <c r="H1592" i="3"/>
  <c r="D1593" i="3"/>
  <c r="E1593" i="3"/>
  <c r="H1593" i="3"/>
  <c r="D1594" i="3"/>
  <c r="I1594" i="3" s="1"/>
  <c r="E1594" i="3"/>
  <c r="H1594" i="3"/>
  <c r="D1595" i="3"/>
  <c r="E1595" i="3"/>
  <c r="H1595" i="3"/>
  <c r="D1596" i="3"/>
  <c r="E1596" i="3"/>
  <c r="H1596" i="3"/>
  <c r="D1597" i="3"/>
  <c r="E1597" i="3"/>
  <c r="H1597" i="3"/>
  <c r="D1598" i="3"/>
  <c r="I1598" i="3" s="1"/>
  <c r="E1598" i="3"/>
  <c r="H1598" i="3"/>
  <c r="D1599" i="3"/>
  <c r="E1599" i="3"/>
  <c r="H1599" i="3"/>
  <c r="D1600" i="3"/>
  <c r="E1600" i="3"/>
  <c r="H1600" i="3"/>
  <c r="D1601" i="3"/>
  <c r="E1601" i="3"/>
  <c r="H1601" i="3"/>
  <c r="D1602" i="3"/>
  <c r="I1602" i="3" s="1"/>
  <c r="E1602" i="3"/>
  <c r="H1602" i="3"/>
  <c r="D1603" i="3"/>
  <c r="E1603" i="3"/>
  <c r="H1603" i="3"/>
  <c r="D1604" i="3"/>
  <c r="E1604" i="3"/>
  <c r="H1604" i="3"/>
  <c r="D1605" i="3"/>
  <c r="E1605" i="3"/>
  <c r="H1605" i="3"/>
  <c r="D1606" i="3"/>
  <c r="I1606" i="3" s="1"/>
  <c r="E1606" i="3"/>
  <c r="H1606" i="3"/>
  <c r="D1607" i="3"/>
  <c r="E1607" i="3"/>
  <c r="H1607" i="3"/>
  <c r="D1608" i="3"/>
  <c r="E1608" i="3"/>
  <c r="H1608" i="3"/>
  <c r="D1609" i="3"/>
  <c r="E1609" i="3"/>
  <c r="H1609" i="3"/>
  <c r="D1610" i="3"/>
  <c r="I1610" i="3" s="1"/>
  <c r="E1610" i="3"/>
  <c r="H1610" i="3"/>
  <c r="D1611" i="3"/>
  <c r="E1611" i="3"/>
  <c r="H1611" i="3"/>
  <c r="D1612" i="3"/>
  <c r="E1612" i="3"/>
  <c r="H1612" i="3"/>
  <c r="D1613" i="3"/>
  <c r="E1613" i="3"/>
  <c r="H1613" i="3"/>
  <c r="D1614" i="3"/>
  <c r="I1614" i="3" s="1"/>
  <c r="E1614" i="3"/>
  <c r="H1614" i="3"/>
  <c r="D1615" i="3"/>
  <c r="E1615" i="3"/>
  <c r="H1615" i="3"/>
  <c r="D1616" i="3"/>
  <c r="E1616" i="3"/>
  <c r="H1616" i="3"/>
  <c r="D1617" i="3"/>
  <c r="E1617" i="3"/>
  <c r="H1617" i="3"/>
  <c r="D1618" i="3"/>
  <c r="I1618" i="3" s="1"/>
  <c r="E1618" i="3"/>
  <c r="H1618" i="3"/>
  <c r="D1619" i="3"/>
  <c r="E1619" i="3"/>
  <c r="H1619" i="3"/>
  <c r="D1620" i="3"/>
  <c r="E1620" i="3"/>
  <c r="H1620" i="3"/>
  <c r="D1621" i="3"/>
  <c r="E1621" i="3"/>
  <c r="H1621" i="3"/>
  <c r="D1622" i="3"/>
  <c r="I1622" i="3" s="1"/>
  <c r="E1622" i="3"/>
  <c r="H1622" i="3"/>
  <c r="D1623" i="3"/>
  <c r="E1623" i="3"/>
  <c r="H1623" i="3"/>
  <c r="D1624" i="3"/>
  <c r="E1624" i="3"/>
  <c r="H1624" i="3"/>
  <c r="D1625" i="3"/>
  <c r="E1625" i="3"/>
  <c r="H1625" i="3"/>
  <c r="D1626" i="3"/>
  <c r="I1626" i="3" s="1"/>
  <c r="E1626" i="3"/>
  <c r="H1626" i="3"/>
  <c r="D1627" i="3"/>
  <c r="E1627" i="3"/>
  <c r="H1627" i="3"/>
  <c r="D1628" i="3"/>
  <c r="E1628" i="3"/>
  <c r="H1628" i="3"/>
  <c r="D1629" i="3"/>
  <c r="E1629" i="3"/>
  <c r="H1629" i="3"/>
  <c r="D1630" i="3"/>
  <c r="I1630" i="3" s="1"/>
  <c r="E1630" i="3"/>
  <c r="H1630" i="3"/>
  <c r="D1631" i="3"/>
  <c r="E1631" i="3"/>
  <c r="H1631" i="3"/>
  <c r="D1632" i="3"/>
  <c r="E1632" i="3"/>
  <c r="H1632" i="3"/>
  <c r="D1633" i="3"/>
  <c r="E1633" i="3"/>
  <c r="H1633" i="3"/>
  <c r="D1634" i="3"/>
  <c r="I1634" i="3" s="1"/>
  <c r="E1634" i="3"/>
  <c r="H1634" i="3"/>
  <c r="D1635" i="3"/>
  <c r="E1635" i="3"/>
  <c r="H1635" i="3"/>
  <c r="D1636" i="3"/>
  <c r="E1636" i="3"/>
  <c r="H1636" i="3"/>
  <c r="D1637" i="3"/>
  <c r="E1637" i="3"/>
  <c r="H1637" i="3"/>
  <c r="D1638" i="3"/>
  <c r="I1638" i="3" s="1"/>
  <c r="E1638" i="3"/>
  <c r="H1638" i="3"/>
  <c r="D1639" i="3"/>
  <c r="E1639" i="3"/>
  <c r="H1639" i="3"/>
  <c r="D1640" i="3"/>
  <c r="E1640" i="3"/>
  <c r="H1640" i="3"/>
  <c r="D1641" i="3"/>
  <c r="E1641" i="3"/>
  <c r="H1641" i="3"/>
  <c r="D1642" i="3"/>
  <c r="I1642" i="3" s="1"/>
  <c r="E1642" i="3"/>
  <c r="H1642" i="3"/>
  <c r="D1643" i="3"/>
  <c r="E1643" i="3"/>
  <c r="H1643" i="3"/>
  <c r="D1644" i="3"/>
  <c r="E1644" i="3"/>
  <c r="H1644" i="3"/>
  <c r="D1645" i="3"/>
  <c r="E1645" i="3"/>
  <c r="H1645" i="3"/>
  <c r="D1646" i="3"/>
  <c r="I1646" i="3" s="1"/>
  <c r="E1646" i="3"/>
  <c r="H1646" i="3"/>
  <c r="D1647" i="3"/>
  <c r="E1647" i="3"/>
  <c r="H1647" i="3"/>
  <c r="D1648" i="3"/>
  <c r="E1648" i="3"/>
  <c r="H1648" i="3"/>
  <c r="D1649" i="3"/>
  <c r="E1649" i="3"/>
  <c r="H1649" i="3"/>
  <c r="D1650" i="3"/>
  <c r="I1650" i="3" s="1"/>
  <c r="E1650" i="3"/>
  <c r="H1650" i="3"/>
  <c r="D1651" i="3"/>
  <c r="E1651" i="3"/>
  <c r="H1651" i="3"/>
  <c r="D1652" i="3"/>
  <c r="E1652" i="3"/>
  <c r="H1652" i="3"/>
  <c r="D1653" i="3"/>
  <c r="E1653" i="3"/>
  <c r="H1653" i="3"/>
  <c r="D1654" i="3"/>
  <c r="I1654" i="3" s="1"/>
  <c r="E1654" i="3"/>
  <c r="H1654" i="3"/>
  <c r="D1655" i="3"/>
  <c r="E1655" i="3"/>
  <c r="H1655" i="3"/>
  <c r="D1656" i="3"/>
  <c r="E1656" i="3"/>
  <c r="H1656" i="3"/>
  <c r="D1657" i="3"/>
  <c r="E1657" i="3"/>
  <c r="H1657" i="3"/>
  <c r="D1658" i="3"/>
  <c r="I1658" i="3" s="1"/>
  <c r="E1658" i="3"/>
  <c r="H1658" i="3"/>
  <c r="D1659" i="3"/>
  <c r="E1659" i="3"/>
  <c r="H1659" i="3"/>
  <c r="D1660" i="3"/>
  <c r="E1660" i="3"/>
  <c r="H1660" i="3"/>
  <c r="D1661" i="3"/>
  <c r="E1661" i="3"/>
  <c r="H1661" i="3"/>
  <c r="D1662" i="3"/>
  <c r="I1662" i="3" s="1"/>
  <c r="E1662" i="3"/>
  <c r="H1662" i="3"/>
  <c r="D1663" i="3"/>
  <c r="E1663" i="3"/>
  <c r="H1663" i="3"/>
  <c r="D1664" i="3"/>
  <c r="E1664" i="3"/>
  <c r="H1664" i="3"/>
  <c r="D1665" i="3"/>
  <c r="E1665" i="3"/>
  <c r="H1665" i="3"/>
  <c r="D1666" i="3"/>
  <c r="I1666" i="3" s="1"/>
  <c r="E1666" i="3"/>
  <c r="H1666" i="3"/>
  <c r="D1667" i="3"/>
  <c r="E1667" i="3"/>
  <c r="H1667" i="3"/>
  <c r="D1668" i="3"/>
  <c r="E1668" i="3"/>
  <c r="H1668" i="3"/>
  <c r="D1669" i="3"/>
  <c r="E1669" i="3"/>
  <c r="H1669" i="3"/>
  <c r="D1670" i="3"/>
  <c r="I1670" i="3" s="1"/>
  <c r="E1670" i="3"/>
  <c r="H1670" i="3"/>
  <c r="D1671" i="3"/>
  <c r="E1671" i="3"/>
  <c r="H1671" i="3"/>
  <c r="D1672" i="3"/>
  <c r="E1672" i="3"/>
  <c r="H1672" i="3"/>
  <c r="D1673" i="3"/>
  <c r="E1673" i="3"/>
  <c r="H1673" i="3"/>
  <c r="D1674" i="3"/>
  <c r="I1674" i="3" s="1"/>
  <c r="E1674" i="3"/>
  <c r="H1674" i="3"/>
  <c r="D1675" i="3"/>
  <c r="E1675" i="3"/>
  <c r="H1675" i="3"/>
  <c r="D1676" i="3"/>
  <c r="E1676" i="3"/>
  <c r="H1676" i="3"/>
  <c r="D1677" i="3"/>
  <c r="E1677" i="3"/>
  <c r="H1677" i="3"/>
  <c r="D1678" i="3"/>
  <c r="I1678" i="3" s="1"/>
  <c r="E1678" i="3"/>
  <c r="H1678" i="3"/>
  <c r="D1679" i="3"/>
  <c r="E1679" i="3"/>
  <c r="H1679" i="3"/>
  <c r="D1680" i="3"/>
  <c r="E1680" i="3"/>
  <c r="H1680" i="3"/>
  <c r="D1681" i="3"/>
  <c r="E1681" i="3"/>
  <c r="H1681" i="3"/>
  <c r="D1682" i="3"/>
  <c r="I1682" i="3" s="1"/>
  <c r="E1682" i="3"/>
  <c r="H1682" i="3"/>
  <c r="D1683" i="3"/>
  <c r="E1683" i="3"/>
  <c r="H1683" i="3"/>
  <c r="D1684" i="3"/>
  <c r="E1684" i="3"/>
  <c r="H1684" i="3"/>
  <c r="D1685" i="3"/>
  <c r="E1685" i="3"/>
  <c r="H1685" i="3"/>
  <c r="D1686" i="3"/>
  <c r="I1686" i="3" s="1"/>
  <c r="E1686" i="3"/>
  <c r="H1686" i="3"/>
  <c r="D1687" i="3"/>
  <c r="E1687" i="3"/>
  <c r="H1687" i="3"/>
  <c r="D1688" i="3"/>
  <c r="E1688" i="3"/>
  <c r="H1688" i="3"/>
  <c r="D1689" i="3"/>
  <c r="E1689" i="3"/>
  <c r="H1689" i="3"/>
  <c r="D1690" i="3"/>
  <c r="I1690" i="3" s="1"/>
  <c r="E1690" i="3"/>
  <c r="H1690" i="3"/>
  <c r="D1691" i="3"/>
  <c r="E1691" i="3"/>
  <c r="H1691" i="3"/>
  <c r="D1692" i="3"/>
  <c r="E1692" i="3"/>
  <c r="H1692" i="3"/>
  <c r="D1693" i="3"/>
  <c r="E1693" i="3"/>
  <c r="H1693" i="3"/>
  <c r="D1694" i="3"/>
  <c r="I1694" i="3" s="1"/>
  <c r="E1694" i="3"/>
  <c r="H1694" i="3"/>
  <c r="D1695" i="3"/>
  <c r="E1695" i="3"/>
  <c r="H1695" i="3"/>
  <c r="D1696" i="3"/>
  <c r="E1696" i="3"/>
  <c r="H1696" i="3"/>
  <c r="D1697" i="3"/>
  <c r="E1697" i="3"/>
  <c r="H1697" i="3"/>
  <c r="D1698" i="3"/>
  <c r="I1698" i="3" s="1"/>
  <c r="E1698" i="3"/>
  <c r="H1698" i="3"/>
  <c r="D1699" i="3"/>
  <c r="E1699" i="3"/>
  <c r="H1699" i="3"/>
  <c r="D1700" i="3"/>
  <c r="E1700" i="3"/>
  <c r="H1700" i="3"/>
  <c r="D1701" i="3"/>
  <c r="E1701" i="3"/>
  <c r="H1701" i="3"/>
  <c r="D1702" i="3"/>
  <c r="I1702" i="3" s="1"/>
  <c r="E1702" i="3"/>
  <c r="H1702" i="3"/>
  <c r="D1703" i="3"/>
  <c r="E1703" i="3"/>
  <c r="H1703" i="3"/>
  <c r="D1704" i="3"/>
  <c r="E1704" i="3"/>
  <c r="H1704" i="3"/>
  <c r="D1705" i="3"/>
  <c r="E1705" i="3"/>
  <c r="H1705" i="3"/>
  <c r="D1706" i="3"/>
  <c r="I1706" i="3" s="1"/>
  <c r="E1706" i="3"/>
  <c r="H1706" i="3"/>
  <c r="D1707" i="3"/>
  <c r="E1707" i="3"/>
  <c r="H1707" i="3"/>
  <c r="D1708" i="3"/>
  <c r="E1708" i="3"/>
  <c r="H1708" i="3"/>
  <c r="D1709" i="3"/>
  <c r="E1709" i="3"/>
  <c r="H1709" i="3"/>
  <c r="D1710" i="3"/>
  <c r="I1710" i="3" s="1"/>
  <c r="E1710" i="3"/>
  <c r="H1710" i="3"/>
  <c r="D1711" i="3"/>
  <c r="E1711" i="3"/>
  <c r="H1711" i="3"/>
  <c r="D1712" i="3"/>
  <c r="E1712" i="3"/>
  <c r="H1712" i="3"/>
  <c r="D1713" i="3"/>
  <c r="E1713" i="3"/>
  <c r="H1713" i="3"/>
  <c r="D1714" i="3"/>
  <c r="I1714" i="3" s="1"/>
  <c r="E1714" i="3"/>
  <c r="H1714" i="3"/>
  <c r="D1715" i="3"/>
  <c r="E1715" i="3"/>
  <c r="H1715" i="3"/>
  <c r="D1716" i="3"/>
  <c r="E1716" i="3"/>
  <c r="H1716" i="3"/>
  <c r="D1717" i="3"/>
  <c r="E1717" i="3"/>
  <c r="H1717" i="3"/>
  <c r="D1718" i="3"/>
  <c r="I1718" i="3" s="1"/>
  <c r="E1718" i="3"/>
  <c r="H1718" i="3"/>
  <c r="D1719" i="3"/>
  <c r="E1719" i="3"/>
  <c r="H1719" i="3"/>
  <c r="D1720" i="3"/>
  <c r="E1720" i="3"/>
  <c r="H1720" i="3"/>
  <c r="D1721" i="3"/>
  <c r="E1721" i="3"/>
  <c r="H1721" i="3"/>
  <c r="D1722" i="3"/>
  <c r="I1722" i="3" s="1"/>
  <c r="E1722" i="3"/>
  <c r="H1722" i="3"/>
  <c r="D1723" i="3"/>
  <c r="E1723" i="3"/>
  <c r="H1723" i="3"/>
  <c r="D1724" i="3"/>
  <c r="E1724" i="3"/>
  <c r="H1724" i="3"/>
  <c r="D1725" i="3"/>
  <c r="E1725" i="3"/>
  <c r="H1725" i="3"/>
  <c r="D1726" i="3"/>
  <c r="I1726" i="3" s="1"/>
  <c r="E1726" i="3"/>
  <c r="H1726" i="3"/>
  <c r="D1727" i="3"/>
  <c r="E1727" i="3"/>
  <c r="H1727" i="3"/>
  <c r="D1728" i="3"/>
  <c r="E1728" i="3"/>
  <c r="H1728" i="3"/>
  <c r="D1729" i="3"/>
  <c r="E1729" i="3"/>
  <c r="H1729" i="3"/>
  <c r="D1730" i="3"/>
  <c r="I1730" i="3" s="1"/>
  <c r="E1730" i="3"/>
  <c r="H1730" i="3"/>
  <c r="D1731" i="3"/>
  <c r="E1731" i="3"/>
  <c r="H1731" i="3"/>
  <c r="D1732" i="3"/>
  <c r="E1732" i="3"/>
  <c r="H1732" i="3"/>
  <c r="D1733" i="3"/>
  <c r="E1733" i="3"/>
  <c r="H1733" i="3"/>
  <c r="D1734" i="3"/>
  <c r="I1734" i="3" s="1"/>
  <c r="E1734" i="3"/>
  <c r="H1734" i="3"/>
  <c r="D1735" i="3"/>
  <c r="E1735" i="3"/>
  <c r="H1735" i="3"/>
  <c r="D1736" i="3"/>
  <c r="E1736" i="3"/>
  <c r="H1736" i="3"/>
  <c r="D1737" i="3"/>
  <c r="E1737" i="3"/>
  <c r="H1737" i="3"/>
  <c r="D1738" i="3"/>
  <c r="I1738" i="3" s="1"/>
  <c r="E1738" i="3"/>
  <c r="H1738" i="3"/>
  <c r="D1739" i="3"/>
  <c r="E1739" i="3"/>
  <c r="H1739" i="3"/>
  <c r="D1740" i="3"/>
  <c r="E1740" i="3"/>
  <c r="H1740" i="3"/>
  <c r="D1741" i="3"/>
  <c r="E1741" i="3"/>
  <c r="H1741" i="3"/>
  <c r="D1742" i="3"/>
  <c r="I1742" i="3" s="1"/>
  <c r="E1742" i="3"/>
  <c r="H1742" i="3"/>
  <c r="D1743" i="3"/>
  <c r="E1743" i="3"/>
  <c r="H1743" i="3"/>
  <c r="D1744" i="3"/>
  <c r="E1744" i="3"/>
  <c r="H1744" i="3"/>
  <c r="D1745" i="3"/>
  <c r="E1745" i="3"/>
  <c r="H1745" i="3"/>
  <c r="D1746" i="3"/>
  <c r="I1746" i="3" s="1"/>
  <c r="E1746" i="3"/>
  <c r="H1746" i="3"/>
  <c r="D1747" i="3"/>
  <c r="E1747" i="3"/>
  <c r="H1747" i="3"/>
  <c r="D1748" i="3"/>
  <c r="E1748" i="3"/>
  <c r="H1748" i="3"/>
  <c r="D1749" i="3"/>
  <c r="E1749" i="3"/>
  <c r="H1749" i="3"/>
  <c r="D1750" i="3"/>
  <c r="I1750" i="3" s="1"/>
  <c r="E1750" i="3"/>
  <c r="H1750" i="3"/>
  <c r="D1751" i="3"/>
  <c r="E1751" i="3"/>
  <c r="H1751" i="3"/>
  <c r="D1752" i="3"/>
  <c r="E1752" i="3"/>
  <c r="H1752" i="3"/>
  <c r="D1753" i="3"/>
  <c r="E1753" i="3"/>
  <c r="H1753" i="3"/>
  <c r="D1754" i="3"/>
  <c r="I1754" i="3" s="1"/>
  <c r="E1754" i="3"/>
  <c r="H1754" i="3"/>
  <c r="D1755" i="3"/>
  <c r="E1755" i="3"/>
  <c r="H1755" i="3"/>
  <c r="D1756" i="3"/>
  <c r="E1756" i="3"/>
  <c r="H1756" i="3"/>
  <c r="D1757" i="3"/>
  <c r="E1757" i="3"/>
  <c r="H1757" i="3"/>
  <c r="D1758" i="3"/>
  <c r="I1758" i="3" s="1"/>
  <c r="E1758" i="3"/>
  <c r="H1758" i="3"/>
  <c r="D1759" i="3"/>
  <c r="E1759" i="3"/>
  <c r="H1759" i="3"/>
  <c r="D1760" i="3"/>
  <c r="E1760" i="3"/>
  <c r="H1760" i="3"/>
  <c r="D1761" i="3"/>
  <c r="E1761" i="3"/>
  <c r="H1761" i="3"/>
  <c r="D1762" i="3"/>
  <c r="I1762" i="3" s="1"/>
  <c r="E1762" i="3"/>
  <c r="H1762" i="3"/>
  <c r="D1763" i="3"/>
  <c r="E1763" i="3"/>
  <c r="H1763" i="3"/>
  <c r="D1764" i="3"/>
  <c r="E1764" i="3"/>
  <c r="H1764" i="3"/>
  <c r="D1765" i="3"/>
  <c r="E1765" i="3"/>
  <c r="H1765" i="3"/>
  <c r="D1766" i="3"/>
  <c r="I1766" i="3" s="1"/>
  <c r="E1766" i="3"/>
  <c r="H1766" i="3"/>
  <c r="D1767" i="3"/>
  <c r="E1767" i="3"/>
  <c r="H1767" i="3"/>
  <c r="D1768" i="3"/>
  <c r="E1768" i="3"/>
  <c r="H1768" i="3"/>
  <c r="D1769" i="3"/>
  <c r="E1769" i="3"/>
  <c r="H1769" i="3"/>
  <c r="D1770" i="3"/>
  <c r="I1770" i="3" s="1"/>
  <c r="E1770" i="3"/>
  <c r="H1770" i="3"/>
  <c r="D1771" i="3"/>
  <c r="E1771" i="3"/>
  <c r="H1771" i="3"/>
  <c r="D1772" i="3"/>
  <c r="E1772" i="3"/>
  <c r="H1772" i="3"/>
  <c r="D1773" i="3"/>
  <c r="E1773" i="3"/>
  <c r="H1773" i="3"/>
  <c r="D1774" i="3"/>
  <c r="I1774" i="3" s="1"/>
  <c r="E1774" i="3"/>
  <c r="H1774" i="3"/>
  <c r="D1775" i="3"/>
  <c r="E1775" i="3"/>
  <c r="H1775" i="3"/>
  <c r="D1776" i="3"/>
  <c r="E1776" i="3"/>
  <c r="H1776" i="3"/>
  <c r="D1777" i="3"/>
  <c r="E1777" i="3"/>
  <c r="H1777" i="3"/>
  <c r="D1778" i="3"/>
  <c r="I1778" i="3" s="1"/>
  <c r="E1778" i="3"/>
  <c r="H1778" i="3"/>
  <c r="D1779" i="3"/>
  <c r="E1779" i="3"/>
  <c r="H1779" i="3"/>
  <c r="D1780" i="3"/>
  <c r="E1780" i="3"/>
  <c r="H1780" i="3"/>
  <c r="D1781" i="3"/>
  <c r="E1781" i="3"/>
  <c r="H1781" i="3"/>
  <c r="D1782" i="3"/>
  <c r="I1782" i="3" s="1"/>
  <c r="E1782" i="3"/>
  <c r="H1782" i="3"/>
  <c r="D1783" i="3"/>
  <c r="E1783" i="3"/>
  <c r="H1783" i="3"/>
  <c r="D1784" i="3"/>
  <c r="E1784" i="3"/>
  <c r="H1784" i="3"/>
  <c r="D1785" i="3"/>
  <c r="E1785" i="3"/>
  <c r="H1785" i="3"/>
  <c r="D1786" i="3"/>
  <c r="I1786" i="3" s="1"/>
  <c r="E1786" i="3"/>
  <c r="H1786" i="3"/>
  <c r="D1787" i="3"/>
  <c r="E1787" i="3"/>
  <c r="H1787" i="3"/>
  <c r="D1788" i="3"/>
  <c r="E1788" i="3"/>
  <c r="H1788" i="3"/>
  <c r="D1789" i="3"/>
  <c r="E1789" i="3"/>
  <c r="H1789" i="3"/>
  <c r="D1790" i="3"/>
  <c r="I1790" i="3" s="1"/>
  <c r="E1790" i="3"/>
  <c r="H1790" i="3"/>
  <c r="D1791" i="3"/>
  <c r="E1791" i="3"/>
  <c r="H1791" i="3"/>
  <c r="D1792" i="3"/>
  <c r="E1792" i="3"/>
  <c r="H1792" i="3"/>
  <c r="D1793" i="3"/>
  <c r="E1793" i="3"/>
  <c r="H1793" i="3"/>
  <c r="D1794" i="3"/>
  <c r="I1794" i="3" s="1"/>
  <c r="E1794" i="3"/>
  <c r="H1794" i="3"/>
  <c r="D1795" i="3"/>
  <c r="E1795" i="3"/>
  <c r="H1795" i="3"/>
  <c r="D1796" i="3"/>
  <c r="E1796" i="3"/>
  <c r="H1796" i="3"/>
  <c r="D1797" i="3"/>
  <c r="E1797" i="3"/>
  <c r="H1797" i="3"/>
  <c r="D1798" i="3"/>
  <c r="I1798" i="3" s="1"/>
  <c r="E1798" i="3"/>
  <c r="H1798" i="3"/>
  <c r="D1799" i="3"/>
  <c r="E1799" i="3"/>
  <c r="H1799" i="3"/>
  <c r="D1800" i="3"/>
  <c r="E1800" i="3"/>
  <c r="H1800" i="3"/>
  <c r="D1801" i="3"/>
  <c r="E1801" i="3"/>
  <c r="H1801" i="3"/>
  <c r="D1802" i="3"/>
  <c r="I1802" i="3" s="1"/>
  <c r="E1802" i="3"/>
  <c r="H1802" i="3"/>
  <c r="D1803" i="3"/>
  <c r="E1803" i="3"/>
  <c r="H1803" i="3"/>
  <c r="D1804" i="3"/>
  <c r="E1804" i="3"/>
  <c r="H1804" i="3"/>
  <c r="D1805" i="3"/>
  <c r="E1805" i="3"/>
  <c r="H1805" i="3"/>
  <c r="D1806" i="3"/>
  <c r="I1806" i="3" s="1"/>
  <c r="E1806" i="3"/>
  <c r="H1806" i="3"/>
  <c r="D1807" i="3"/>
  <c r="E1807" i="3"/>
  <c r="H1807" i="3"/>
  <c r="D1808" i="3"/>
  <c r="E1808" i="3"/>
  <c r="H1808" i="3"/>
  <c r="D1809" i="3"/>
  <c r="E1809" i="3"/>
  <c r="H1809" i="3"/>
  <c r="D1810" i="3"/>
  <c r="I1810" i="3" s="1"/>
  <c r="E1810" i="3"/>
  <c r="H1810" i="3"/>
  <c r="D1811" i="3"/>
  <c r="E1811" i="3"/>
  <c r="H1811" i="3"/>
  <c r="D1812" i="3"/>
  <c r="E1812" i="3"/>
  <c r="H1812" i="3"/>
  <c r="D1813" i="3"/>
  <c r="E1813" i="3"/>
  <c r="H1813" i="3"/>
  <c r="D1814" i="3"/>
  <c r="I1814" i="3" s="1"/>
  <c r="E1814" i="3"/>
  <c r="H1814" i="3"/>
  <c r="D1815" i="3"/>
  <c r="E1815" i="3"/>
  <c r="H1815" i="3"/>
  <c r="D1816" i="3"/>
  <c r="E1816" i="3"/>
  <c r="H1816" i="3"/>
  <c r="D1817" i="3"/>
  <c r="E1817" i="3"/>
  <c r="H1817" i="3"/>
  <c r="D1818" i="3"/>
  <c r="I1818" i="3" s="1"/>
  <c r="E1818" i="3"/>
  <c r="H1818" i="3"/>
  <c r="D1819" i="3"/>
  <c r="E1819" i="3"/>
  <c r="H1819" i="3"/>
  <c r="D1820" i="3"/>
  <c r="E1820" i="3"/>
  <c r="H1820" i="3"/>
  <c r="D1821" i="3"/>
  <c r="E1821" i="3"/>
  <c r="H1821" i="3"/>
  <c r="D1822" i="3"/>
  <c r="I1822" i="3" s="1"/>
  <c r="E1822" i="3"/>
  <c r="H1822" i="3"/>
  <c r="D1823" i="3"/>
  <c r="E1823" i="3"/>
  <c r="H1823" i="3"/>
  <c r="D1824" i="3"/>
  <c r="E1824" i="3"/>
  <c r="H1824" i="3"/>
  <c r="D1825" i="3"/>
  <c r="E1825" i="3"/>
  <c r="H1825" i="3"/>
  <c r="D1826" i="3"/>
  <c r="I1826" i="3" s="1"/>
  <c r="E1826" i="3"/>
  <c r="H1826" i="3"/>
  <c r="D1827" i="3"/>
  <c r="E1827" i="3"/>
  <c r="H1827" i="3"/>
  <c r="D1828" i="3"/>
  <c r="E1828" i="3"/>
  <c r="H1828" i="3"/>
  <c r="D1829" i="3"/>
  <c r="E1829" i="3"/>
  <c r="H1829" i="3"/>
  <c r="D1830" i="3"/>
  <c r="I1830" i="3" s="1"/>
  <c r="E1830" i="3"/>
  <c r="H1830" i="3"/>
  <c r="D1831" i="3"/>
  <c r="E1831" i="3"/>
  <c r="H1831" i="3"/>
  <c r="D1832" i="3"/>
  <c r="E1832" i="3"/>
  <c r="H1832" i="3"/>
  <c r="D1833" i="3"/>
  <c r="E1833" i="3"/>
  <c r="H1833" i="3"/>
  <c r="D1834" i="3"/>
  <c r="I1834" i="3" s="1"/>
  <c r="E1834" i="3"/>
  <c r="H1834" i="3"/>
  <c r="D1835" i="3"/>
  <c r="E1835" i="3"/>
  <c r="H1835" i="3"/>
  <c r="D1836" i="3"/>
  <c r="E1836" i="3"/>
  <c r="H1836" i="3"/>
  <c r="D1837" i="3"/>
  <c r="E1837" i="3"/>
  <c r="H1837" i="3"/>
  <c r="D1838" i="3"/>
  <c r="I1838" i="3" s="1"/>
  <c r="E1838" i="3"/>
  <c r="H1838" i="3"/>
  <c r="D1839" i="3"/>
  <c r="E1839" i="3"/>
  <c r="H1839" i="3"/>
  <c r="D1840" i="3"/>
  <c r="E1840" i="3"/>
  <c r="H1840" i="3"/>
  <c r="D1841" i="3"/>
  <c r="E1841" i="3"/>
  <c r="H1841" i="3"/>
  <c r="D1842" i="3"/>
  <c r="I1842" i="3" s="1"/>
  <c r="E1842" i="3"/>
  <c r="H1842" i="3"/>
  <c r="D1843" i="3"/>
  <c r="E1843" i="3"/>
  <c r="H1843" i="3"/>
  <c r="D1844" i="3"/>
  <c r="E1844" i="3"/>
  <c r="H1844" i="3"/>
  <c r="D1845" i="3"/>
  <c r="E1845" i="3"/>
  <c r="H1845" i="3"/>
  <c r="D1846" i="3"/>
  <c r="I1846" i="3" s="1"/>
  <c r="E1846" i="3"/>
  <c r="H1846" i="3"/>
  <c r="D1847" i="3"/>
  <c r="E1847" i="3"/>
  <c r="H1847" i="3"/>
  <c r="D1848" i="3"/>
  <c r="E1848" i="3"/>
  <c r="H1848" i="3"/>
  <c r="D1849" i="3"/>
  <c r="E1849" i="3"/>
  <c r="H1849" i="3"/>
  <c r="D1850" i="3"/>
  <c r="I1850" i="3" s="1"/>
  <c r="E1850" i="3"/>
  <c r="H1850" i="3"/>
  <c r="D1851" i="3"/>
  <c r="E1851" i="3"/>
  <c r="H1851" i="3"/>
  <c r="D1852" i="3"/>
  <c r="E1852" i="3"/>
  <c r="H1852" i="3"/>
  <c r="D1853" i="3"/>
  <c r="E1853" i="3"/>
  <c r="H1853" i="3"/>
  <c r="D1854" i="3"/>
  <c r="I1854" i="3" s="1"/>
  <c r="E1854" i="3"/>
  <c r="H1854" i="3"/>
  <c r="D1855" i="3"/>
  <c r="E1855" i="3"/>
  <c r="H1855" i="3"/>
  <c r="D1856" i="3"/>
  <c r="E1856" i="3"/>
  <c r="H1856" i="3"/>
  <c r="D1857" i="3"/>
  <c r="E1857" i="3"/>
  <c r="H1857" i="3"/>
  <c r="D1858" i="3"/>
  <c r="I1858" i="3" s="1"/>
  <c r="E1858" i="3"/>
  <c r="H1858" i="3"/>
  <c r="D1859" i="3"/>
  <c r="E1859" i="3"/>
  <c r="H1859" i="3"/>
  <c r="D1860" i="3"/>
  <c r="E1860" i="3"/>
  <c r="H1860" i="3"/>
  <c r="D1861" i="3"/>
  <c r="E1861" i="3"/>
  <c r="H1861" i="3"/>
  <c r="D1862" i="3"/>
  <c r="I1862" i="3" s="1"/>
  <c r="E1862" i="3"/>
  <c r="H1862" i="3"/>
  <c r="D1863" i="3"/>
  <c r="E1863" i="3"/>
  <c r="H1863" i="3"/>
  <c r="D1864" i="3"/>
  <c r="E1864" i="3"/>
  <c r="H1864" i="3"/>
  <c r="D1865" i="3"/>
  <c r="E1865" i="3"/>
  <c r="H1865" i="3"/>
  <c r="D1866" i="3"/>
  <c r="I1866" i="3" s="1"/>
  <c r="E1866" i="3"/>
  <c r="H1866" i="3"/>
  <c r="D1867" i="3"/>
  <c r="E1867" i="3"/>
  <c r="H1867" i="3"/>
  <c r="D1868" i="3"/>
  <c r="E1868" i="3"/>
  <c r="H1868" i="3"/>
  <c r="D1869" i="3"/>
  <c r="E1869" i="3"/>
  <c r="H1869" i="3"/>
  <c r="D1870" i="3"/>
  <c r="I1870" i="3" s="1"/>
  <c r="E1870" i="3"/>
  <c r="H1870" i="3"/>
  <c r="D1871" i="3"/>
  <c r="E1871" i="3"/>
  <c r="H1871" i="3"/>
  <c r="D1872" i="3"/>
  <c r="E1872" i="3"/>
  <c r="H1872" i="3"/>
  <c r="D1873" i="3"/>
  <c r="E1873" i="3"/>
  <c r="H1873" i="3"/>
  <c r="D1874" i="3"/>
  <c r="I1874" i="3" s="1"/>
  <c r="E1874" i="3"/>
  <c r="H1874" i="3"/>
  <c r="D1875" i="3"/>
  <c r="E1875" i="3"/>
  <c r="H1875" i="3"/>
  <c r="D1876" i="3"/>
  <c r="E1876" i="3"/>
  <c r="H1876" i="3"/>
  <c r="D1877" i="3"/>
  <c r="E1877" i="3"/>
  <c r="H1877" i="3"/>
  <c r="D1878" i="3"/>
  <c r="I1878" i="3" s="1"/>
  <c r="E1878" i="3"/>
  <c r="H1878" i="3"/>
  <c r="D1879" i="3"/>
  <c r="E1879" i="3"/>
  <c r="H1879" i="3"/>
  <c r="D1880" i="3"/>
  <c r="E1880" i="3"/>
  <c r="H1880" i="3"/>
  <c r="D1881" i="3"/>
  <c r="E1881" i="3"/>
  <c r="H1881" i="3"/>
  <c r="D1882" i="3"/>
  <c r="I1882" i="3" s="1"/>
  <c r="E1882" i="3"/>
  <c r="H1882" i="3"/>
  <c r="D1883" i="3"/>
  <c r="E1883" i="3"/>
  <c r="H1883" i="3"/>
  <c r="D1884" i="3"/>
  <c r="E1884" i="3"/>
  <c r="H1884" i="3"/>
  <c r="D1885" i="3"/>
  <c r="E1885" i="3"/>
  <c r="H1885" i="3"/>
  <c r="D1886" i="3"/>
  <c r="I1886" i="3" s="1"/>
  <c r="E1886" i="3"/>
  <c r="H1886" i="3"/>
  <c r="D1887" i="3"/>
  <c r="E1887" i="3"/>
  <c r="H1887" i="3"/>
  <c r="D1888" i="3"/>
  <c r="E1888" i="3"/>
  <c r="H1888" i="3"/>
  <c r="D1889" i="3"/>
  <c r="E1889" i="3"/>
  <c r="H1889" i="3"/>
  <c r="D1890" i="3"/>
  <c r="I1890" i="3" s="1"/>
  <c r="E1890" i="3"/>
  <c r="H1890" i="3"/>
  <c r="D1891" i="3"/>
  <c r="E1891" i="3"/>
  <c r="H1891" i="3"/>
  <c r="D1892" i="3"/>
  <c r="E1892" i="3"/>
  <c r="H1892" i="3"/>
  <c r="D1893" i="3"/>
  <c r="E1893" i="3"/>
  <c r="H1893" i="3"/>
  <c r="D1894" i="3"/>
  <c r="I1894" i="3" s="1"/>
  <c r="E1894" i="3"/>
  <c r="H1894" i="3"/>
  <c r="D1895" i="3"/>
  <c r="E1895" i="3"/>
  <c r="H1895" i="3"/>
  <c r="D1896" i="3"/>
  <c r="E1896" i="3"/>
  <c r="H1896" i="3"/>
  <c r="D1897" i="3"/>
  <c r="E1897" i="3"/>
  <c r="H1897" i="3"/>
  <c r="D1898" i="3"/>
  <c r="I1898" i="3" s="1"/>
  <c r="E1898" i="3"/>
  <c r="H1898" i="3"/>
  <c r="D1899" i="3"/>
  <c r="E1899" i="3"/>
  <c r="H1899" i="3"/>
  <c r="D1900" i="3"/>
  <c r="E1900" i="3"/>
  <c r="H1900" i="3"/>
  <c r="D1901" i="3"/>
  <c r="E1901" i="3"/>
  <c r="H1901" i="3"/>
  <c r="D1902" i="3"/>
  <c r="I1902" i="3" s="1"/>
  <c r="E1902" i="3"/>
  <c r="H1902" i="3"/>
  <c r="D1903" i="3"/>
  <c r="E1903" i="3"/>
  <c r="H1903" i="3"/>
  <c r="D1904" i="3"/>
  <c r="E1904" i="3"/>
  <c r="H1904" i="3"/>
  <c r="D1905" i="3"/>
  <c r="E1905" i="3"/>
  <c r="H1905" i="3"/>
  <c r="D1906" i="3"/>
  <c r="I1906" i="3" s="1"/>
  <c r="E1906" i="3"/>
  <c r="H1906" i="3"/>
  <c r="D1907" i="3"/>
  <c r="E1907" i="3"/>
  <c r="H1907" i="3"/>
  <c r="D1908" i="3"/>
  <c r="E1908" i="3"/>
  <c r="H1908" i="3"/>
  <c r="D1909" i="3"/>
  <c r="E1909" i="3"/>
  <c r="H1909" i="3"/>
  <c r="D1910" i="3"/>
  <c r="I1910" i="3" s="1"/>
  <c r="E1910" i="3"/>
  <c r="H1910" i="3"/>
  <c r="D1911" i="3"/>
  <c r="E1911" i="3"/>
  <c r="H1911" i="3"/>
  <c r="D1912" i="3"/>
  <c r="E1912" i="3"/>
  <c r="H1912" i="3"/>
  <c r="D1913" i="3"/>
  <c r="E1913" i="3"/>
  <c r="H1913" i="3"/>
  <c r="D1914" i="3"/>
  <c r="I1914" i="3" s="1"/>
  <c r="E1914" i="3"/>
  <c r="H1914" i="3"/>
  <c r="D1915" i="3"/>
  <c r="E1915" i="3"/>
  <c r="H1915" i="3"/>
  <c r="D1916" i="3"/>
  <c r="E1916" i="3"/>
  <c r="H1916" i="3"/>
  <c r="D1917" i="3"/>
  <c r="E1917" i="3"/>
  <c r="H1917" i="3"/>
  <c r="D1918" i="3"/>
  <c r="I1918" i="3" s="1"/>
  <c r="E1918" i="3"/>
  <c r="H1918" i="3"/>
  <c r="D1919" i="3"/>
  <c r="E1919" i="3"/>
  <c r="H1919" i="3"/>
  <c r="D1920" i="3"/>
  <c r="E1920" i="3"/>
  <c r="H1920" i="3"/>
  <c r="D1921" i="3"/>
  <c r="E1921" i="3"/>
  <c r="H1921" i="3"/>
  <c r="D1922" i="3"/>
  <c r="I1922" i="3" s="1"/>
  <c r="E1922" i="3"/>
  <c r="H1922" i="3"/>
  <c r="D1923" i="3"/>
  <c r="E1923" i="3"/>
  <c r="H1923" i="3"/>
  <c r="D1924" i="3"/>
  <c r="E1924" i="3"/>
  <c r="H1924" i="3"/>
  <c r="D1925" i="3"/>
  <c r="E1925" i="3"/>
  <c r="H1925" i="3"/>
  <c r="D1926" i="3"/>
  <c r="I1926" i="3" s="1"/>
  <c r="E1926" i="3"/>
  <c r="H1926" i="3"/>
  <c r="D1927" i="3"/>
  <c r="E1927" i="3"/>
  <c r="H1927" i="3"/>
  <c r="D1928" i="3"/>
  <c r="E1928" i="3"/>
  <c r="H1928" i="3"/>
  <c r="D1929" i="3"/>
  <c r="E1929" i="3"/>
  <c r="H1929" i="3"/>
  <c r="D1930" i="3"/>
  <c r="I1930" i="3" s="1"/>
  <c r="E1930" i="3"/>
  <c r="H1930" i="3"/>
  <c r="D1931" i="3"/>
  <c r="E1931" i="3"/>
  <c r="H1931" i="3"/>
  <c r="D1932" i="3"/>
  <c r="E1932" i="3"/>
  <c r="H1932" i="3"/>
  <c r="D1933" i="3"/>
  <c r="E1933" i="3"/>
  <c r="H1933" i="3"/>
  <c r="D1934" i="3"/>
  <c r="I1934" i="3" s="1"/>
  <c r="E1934" i="3"/>
  <c r="H1934" i="3"/>
  <c r="D1935" i="3"/>
  <c r="E1935" i="3"/>
  <c r="H1935" i="3"/>
  <c r="D1936" i="3"/>
  <c r="E1936" i="3"/>
  <c r="H1936" i="3"/>
  <c r="D1937" i="3"/>
  <c r="E1937" i="3"/>
  <c r="H1937" i="3"/>
  <c r="D1938" i="3"/>
  <c r="I1938" i="3" s="1"/>
  <c r="E1938" i="3"/>
  <c r="H1938" i="3"/>
  <c r="D1939" i="3"/>
  <c r="E1939" i="3"/>
  <c r="H1939" i="3"/>
  <c r="D1940" i="3"/>
  <c r="E1940" i="3"/>
  <c r="H1940" i="3"/>
  <c r="D1941" i="3"/>
  <c r="E1941" i="3"/>
  <c r="H1941" i="3"/>
  <c r="D1942" i="3"/>
  <c r="I1942" i="3" s="1"/>
  <c r="E1942" i="3"/>
  <c r="H1942" i="3"/>
  <c r="D1943" i="3"/>
  <c r="E1943" i="3"/>
  <c r="H1943" i="3"/>
  <c r="D1944" i="3"/>
  <c r="E1944" i="3"/>
  <c r="H1944" i="3"/>
  <c r="D1945" i="3"/>
  <c r="E1945" i="3"/>
  <c r="H1945" i="3"/>
  <c r="D1946" i="3"/>
  <c r="I1946" i="3" s="1"/>
  <c r="E1946" i="3"/>
  <c r="H1946" i="3"/>
  <c r="D1947" i="3"/>
  <c r="E1947" i="3"/>
  <c r="H1947" i="3"/>
  <c r="D1948" i="3"/>
  <c r="E1948" i="3"/>
  <c r="H1948" i="3"/>
  <c r="D1949" i="3"/>
  <c r="E1949" i="3"/>
  <c r="H1949" i="3"/>
  <c r="D1950" i="3"/>
  <c r="I1950" i="3" s="1"/>
  <c r="E1950" i="3"/>
  <c r="H1950" i="3"/>
  <c r="D1951" i="3"/>
  <c r="E1951" i="3"/>
  <c r="H1951" i="3"/>
  <c r="D1952" i="3"/>
  <c r="E1952" i="3"/>
  <c r="H1952" i="3"/>
  <c r="D1953" i="3"/>
  <c r="E1953" i="3"/>
  <c r="H1953" i="3"/>
  <c r="D1954" i="3"/>
  <c r="I1954" i="3" s="1"/>
  <c r="E1954" i="3"/>
  <c r="H1954" i="3"/>
  <c r="D1955" i="3"/>
  <c r="E1955" i="3"/>
  <c r="H1955" i="3"/>
  <c r="D1956" i="3"/>
  <c r="E1956" i="3"/>
  <c r="H1956" i="3"/>
  <c r="D1957" i="3"/>
  <c r="E1957" i="3"/>
  <c r="H1957" i="3"/>
  <c r="D1958" i="3"/>
  <c r="I1958" i="3" s="1"/>
  <c r="E1958" i="3"/>
  <c r="H1958" i="3"/>
  <c r="D1959" i="3"/>
  <c r="E1959" i="3"/>
  <c r="H1959" i="3"/>
  <c r="D1960" i="3"/>
  <c r="E1960" i="3"/>
  <c r="H1960" i="3"/>
  <c r="D1961" i="3"/>
  <c r="E1961" i="3"/>
  <c r="H1961" i="3"/>
  <c r="D1962" i="3"/>
  <c r="I1962" i="3" s="1"/>
  <c r="E1962" i="3"/>
  <c r="H1962" i="3"/>
  <c r="D1963" i="3"/>
  <c r="E1963" i="3"/>
  <c r="H1963" i="3"/>
  <c r="D1964" i="3"/>
  <c r="E1964" i="3"/>
  <c r="H1964" i="3"/>
  <c r="D1965" i="3"/>
  <c r="E1965" i="3"/>
  <c r="H1965" i="3"/>
  <c r="D1966" i="3"/>
  <c r="I1966" i="3" s="1"/>
  <c r="E1966" i="3"/>
  <c r="H1966" i="3"/>
  <c r="D1967" i="3"/>
  <c r="E1967" i="3"/>
  <c r="H1967" i="3"/>
  <c r="D1968" i="3"/>
  <c r="E1968" i="3"/>
  <c r="H1968" i="3"/>
  <c r="D1969" i="3"/>
  <c r="E1969" i="3"/>
  <c r="H1969" i="3"/>
  <c r="D1970" i="3"/>
  <c r="I1970" i="3" s="1"/>
  <c r="E1970" i="3"/>
  <c r="H1970" i="3"/>
  <c r="D1971" i="3"/>
  <c r="E1971" i="3"/>
  <c r="H1971" i="3"/>
  <c r="D1972" i="3"/>
  <c r="E1972" i="3"/>
  <c r="H1972" i="3"/>
  <c r="D1973" i="3"/>
  <c r="E1973" i="3"/>
  <c r="H1973" i="3"/>
  <c r="D1974" i="3"/>
  <c r="I1974" i="3" s="1"/>
  <c r="E1974" i="3"/>
  <c r="H1974" i="3"/>
  <c r="D1975" i="3"/>
  <c r="E1975" i="3"/>
  <c r="H1975" i="3"/>
  <c r="D1976" i="3"/>
  <c r="E1976" i="3"/>
  <c r="H1976" i="3"/>
  <c r="D1977" i="3"/>
  <c r="E1977" i="3"/>
  <c r="H1977" i="3"/>
  <c r="D1978" i="3"/>
  <c r="I1978" i="3" s="1"/>
  <c r="E1978" i="3"/>
  <c r="H1978" i="3"/>
  <c r="D1979" i="3"/>
  <c r="E1979" i="3"/>
  <c r="H1979" i="3"/>
  <c r="D1980" i="3"/>
  <c r="E1980" i="3"/>
  <c r="H1980" i="3"/>
  <c r="D1981" i="3"/>
  <c r="E1981" i="3"/>
  <c r="H1981" i="3"/>
  <c r="D1982" i="3"/>
  <c r="I1982" i="3" s="1"/>
  <c r="E1982" i="3"/>
  <c r="H1982" i="3"/>
  <c r="D1983" i="3"/>
  <c r="E1983" i="3"/>
  <c r="H1983" i="3"/>
  <c r="D1984" i="3"/>
  <c r="E1984" i="3"/>
  <c r="H1984" i="3"/>
  <c r="D1985" i="3"/>
  <c r="E1985" i="3"/>
  <c r="H1985" i="3"/>
  <c r="D1986" i="3"/>
  <c r="I1986" i="3" s="1"/>
  <c r="E1986" i="3"/>
  <c r="H1986" i="3"/>
  <c r="D1987" i="3"/>
  <c r="E1987" i="3"/>
  <c r="F1987" i="3" s="1"/>
  <c r="H1987" i="3"/>
  <c r="D1988" i="3"/>
  <c r="E1988" i="3"/>
  <c r="H1988" i="3"/>
  <c r="D1989" i="3"/>
  <c r="E1989" i="3"/>
  <c r="H1989" i="3"/>
  <c r="D1990" i="3"/>
  <c r="I1990" i="3" s="1"/>
  <c r="E1990" i="3"/>
  <c r="H1990" i="3"/>
  <c r="D1991" i="3"/>
  <c r="E1991" i="3"/>
  <c r="H1991" i="3"/>
  <c r="D1992" i="3"/>
  <c r="E1992" i="3"/>
  <c r="H1992" i="3"/>
  <c r="D1993" i="3"/>
  <c r="E1993" i="3"/>
  <c r="H1993" i="3"/>
  <c r="D1994" i="3"/>
  <c r="I1994" i="3" s="1"/>
  <c r="E1994" i="3"/>
  <c r="H1994" i="3"/>
  <c r="D1995" i="3"/>
  <c r="E1995" i="3"/>
  <c r="F1995" i="3" s="1"/>
  <c r="H1995" i="3"/>
  <c r="D1996" i="3"/>
  <c r="E1996" i="3"/>
  <c r="H1996" i="3"/>
  <c r="D1997" i="3"/>
  <c r="E1997" i="3"/>
  <c r="H1997" i="3"/>
  <c r="D1998" i="3"/>
  <c r="I1998" i="3" s="1"/>
  <c r="E1998" i="3"/>
  <c r="H1998" i="3"/>
  <c r="D1999" i="3"/>
  <c r="E1999" i="3"/>
  <c r="H1999" i="3"/>
  <c r="D2000" i="3"/>
  <c r="E2000" i="3"/>
  <c r="H2000" i="3"/>
  <c r="D2001" i="3"/>
  <c r="E2001" i="3"/>
  <c r="H2001" i="3"/>
  <c r="D2002" i="3"/>
  <c r="I2002" i="3" s="1"/>
  <c r="E2002" i="3"/>
  <c r="H2002" i="3"/>
  <c r="D2003" i="3"/>
  <c r="E2003" i="3"/>
  <c r="G2003" i="3" s="1"/>
  <c r="H2003" i="3"/>
  <c r="D2004" i="3"/>
  <c r="E2004" i="3"/>
  <c r="H2004" i="3"/>
  <c r="D2005" i="3"/>
  <c r="E2005" i="3"/>
  <c r="H2005" i="3"/>
  <c r="D2006" i="3"/>
  <c r="I2006" i="3" s="1"/>
  <c r="E2006" i="3"/>
  <c r="H2006" i="3"/>
  <c r="D2007" i="3"/>
  <c r="E2007" i="3"/>
  <c r="F2007" i="3" s="1"/>
  <c r="H2007" i="3"/>
  <c r="D2008" i="3"/>
  <c r="E2008" i="3"/>
  <c r="H2008" i="3"/>
  <c r="D2009" i="3"/>
  <c r="E2009" i="3"/>
  <c r="H2009" i="3"/>
  <c r="D2010" i="3"/>
  <c r="I2010" i="3" s="1"/>
  <c r="E2010" i="3"/>
  <c r="H2010" i="3"/>
  <c r="D2011" i="3"/>
  <c r="E2011" i="3"/>
  <c r="H2011" i="3"/>
  <c r="D2012" i="3"/>
  <c r="E2012" i="3"/>
  <c r="H2012" i="3"/>
  <c r="D2013" i="3"/>
  <c r="E2013" i="3"/>
  <c r="H2013" i="3"/>
  <c r="D2014" i="3"/>
  <c r="I2014" i="3" s="1"/>
  <c r="E2014" i="3"/>
  <c r="H2014" i="3"/>
  <c r="D2015" i="3"/>
  <c r="E2015" i="3"/>
  <c r="H2015" i="3"/>
  <c r="D2016" i="3"/>
  <c r="E2016" i="3"/>
  <c r="H2016" i="3"/>
  <c r="D2017" i="3"/>
  <c r="E2017" i="3"/>
  <c r="H2017" i="3"/>
  <c r="D2018" i="3"/>
  <c r="I2018" i="3" s="1"/>
  <c r="E2018" i="3"/>
  <c r="H2018" i="3"/>
  <c r="D2019" i="3"/>
  <c r="E2019" i="3"/>
  <c r="H2019" i="3"/>
  <c r="D2020" i="3"/>
  <c r="E2020" i="3"/>
  <c r="H2020" i="3"/>
  <c r="D2021" i="3"/>
  <c r="E2021" i="3"/>
  <c r="H2021" i="3"/>
  <c r="D2022" i="3"/>
  <c r="I2022" i="3" s="1"/>
  <c r="E2022" i="3"/>
  <c r="H2022" i="3"/>
  <c r="D2023" i="3"/>
  <c r="E2023" i="3"/>
  <c r="F2023" i="3" s="1"/>
  <c r="H2023" i="3"/>
  <c r="D2024" i="3"/>
  <c r="E2024" i="3"/>
  <c r="H2024" i="3"/>
  <c r="D2025" i="3"/>
  <c r="E2025" i="3"/>
  <c r="H2025" i="3"/>
  <c r="D2026" i="3"/>
  <c r="I2026" i="3" s="1"/>
  <c r="E2026" i="3"/>
  <c r="H2026" i="3"/>
  <c r="D2027" i="3"/>
  <c r="E2027" i="3"/>
  <c r="H2027" i="3"/>
  <c r="D2028" i="3"/>
  <c r="E2028" i="3"/>
  <c r="H2028" i="3"/>
  <c r="D2029" i="3"/>
  <c r="E2029" i="3"/>
  <c r="H2029" i="3"/>
  <c r="D2030" i="3"/>
  <c r="I2030" i="3" s="1"/>
  <c r="E2030" i="3"/>
  <c r="H2030" i="3"/>
  <c r="D2031" i="3"/>
  <c r="E2031" i="3"/>
  <c r="H2031" i="3"/>
  <c r="D2032" i="3"/>
  <c r="E2032" i="3"/>
  <c r="H2032" i="3"/>
  <c r="D2033" i="3"/>
  <c r="E2033" i="3"/>
  <c r="H2033" i="3"/>
  <c r="D2034" i="3"/>
  <c r="I2034" i="3" s="1"/>
  <c r="E2034" i="3"/>
  <c r="H2034" i="3"/>
  <c r="D2035" i="3"/>
  <c r="E2035" i="3"/>
  <c r="G2035" i="3" s="1"/>
  <c r="H2035" i="3"/>
  <c r="D2036" i="3"/>
  <c r="E2036" i="3"/>
  <c r="H2036" i="3"/>
  <c r="D2037" i="3"/>
  <c r="E2037" i="3"/>
  <c r="H2037" i="3"/>
  <c r="D2038" i="3"/>
  <c r="I2038" i="3" s="1"/>
  <c r="E2038" i="3"/>
  <c r="H2038" i="3"/>
  <c r="D2039" i="3"/>
  <c r="E2039" i="3"/>
  <c r="H2039" i="3"/>
  <c r="D2040" i="3"/>
  <c r="E2040" i="3"/>
  <c r="H2040" i="3"/>
  <c r="D2041" i="3"/>
  <c r="E2041" i="3"/>
  <c r="H2041" i="3"/>
  <c r="D2042" i="3"/>
  <c r="I2042" i="3" s="1"/>
  <c r="E2042" i="3"/>
  <c r="H2042" i="3"/>
  <c r="D2043" i="3"/>
  <c r="E2043" i="3"/>
  <c r="H2043" i="3"/>
  <c r="D2044" i="3"/>
  <c r="E2044" i="3"/>
  <c r="H2044" i="3"/>
  <c r="D2045" i="3"/>
  <c r="E2045" i="3"/>
  <c r="H2045" i="3"/>
  <c r="D2046" i="3"/>
  <c r="I2046" i="3" s="1"/>
  <c r="E2046" i="3"/>
  <c r="H2046" i="3"/>
  <c r="D2047" i="3"/>
  <c r="E2047" i="3"/>
  <c r="H2047" i="3"/>
  <c r="D2048" i="3"/>
  <c r="E2048" i="3"/>
  <c r="H2048" i="3"/>
  <c r="D2049" i="3"/>
  <c r="E2049" i="3"/>
  <c r="H2049" i="3"/>
  <c r="D2050" i="3"/>
  <c r="I2050" i="3" s="1"/>
  <c r="E2050" i="3"/>
  <c r="H2050" i="3"/>
  <c r="D2051" i="3"/>
  <c r="E2051" i="3"/>
  <c r="H2051" i="3"/>
  <c r="D2052" i="3"/>
  <c r="E2052" i="3"/>
  <c r="H2052" i="3"/>
  <c r="D2053" i="3"/>
  <c r="E2053" i="3"/>
  <c r="H2053" i="3"/>
  <c r="D2054" i="3"/>
  <c r="I2054" i="3" s="1"/>
  <c r="E2054" i="3"/>
  <c r="H2054" i="3"/>
  <c r="D2055" i="3"/>
  <c r="E2055" i="3"/>
  <c r="F2055" i="3" s="1"/>
  <c r="H2055" i="3"/>
  <c r="D2056" i="3"/>
  <c r="E2056" i="3"/>
  <c r="H2056" i="3"/>
  <c r="D2057" i="3"/>
  <c r="E2057" i="3"/>
  <c r="H2057" i="3"/>
  <c r="D2058" i="3"/>
  <c r="I2058" i="3" s="1"/>
  <c r="E2058" i="3"/>
  <c r="H2058" i="3"/>
  <c r="D2059" i="3"/>
  <c r="E2059" i="3"/>
  <c r="H2059" i="3"/>
  <c r="D2060" i="3"/>
  <c r="E2060" i="3"/>
  <c r="H2060" i="3"/>
  <c r="D2061" i="3"/>
  <c r="E2061" i="3"/>
  <c r="H2061" i="3"/>
  <c r="D2062" i="3"/>
  <c r="I2062" i="3" s="1"/>
  <c r="E2062" i="3"/>
  <c r="H2062" i="3"/>
  <c r="D2063" i="3"/>
  <c r="E2063" i="3"/>
  <c r="F2063" i="3" s="1"/>
  <c r="H2063" i="3"/>
  <c r="D2064" i="3"/>
  <c r="E2064" i="3"/>
  <c r="H2064" i="3"/>
  <c r="D2065" i="3"/>
  <c r="E2065" i="3"/>
  <c r="H2065" i="3"/>
  <c r="D2066" i="3"/>
  <c r="I2066" i="3" s="1"/>
  <c r="E2066" i="3"/>
  <c r="H2066" i="3"/>
  <c r="D2067" i="3"/>
  <c r="E2067" i="3"/>
  <c r="F2067" i="3" s="1"/>
  <c r="H2067" i="3"/>
  <c r="D2068" i="3"/>
  <c r="E2068" i="3"/>
  <c r="H2068" i="3"/>
  <c r="D2069" i="3"/>
  <c r="E2069" i="3"/>
  <c r="H2069" i="3"/>
  <c r="D2070" i="3"/>
  <c r="I2070" i="3" s="1"/>
  <c r="E2070" i="3"/>
  <c r="H2070" i="3"/>
  <c r="D2071" i="3"/>
  <c r="E2071" i="3"/>
  <c r="H2071" i="3"/>
  <c r="D2072" i="3"/>
  <c r="E2072" i="3"/>
  <c r="H2072" i="3"/>
  <c r="D2073" i="3"/>
  <c r="E2073" i="3"/>
  <c r="H2073" i="3"/>
  <c r="D2074" i="3"/>
  <c r="I2074" i="3" s="1"/>
  <c r="E2074" i="3"/>
  <c r="H2074" i="3"/>
  <c r="D2075" i="3"/>
  <c r="E2075" i="3"/>
  <c r="H2075" i="3"/>
  <c r="D2076" i="3"/>
  <c r="E2076" i="3"/>
  <c r="H2076" i="3"/>
  <c r="D2077" i="3"/>
  <c r="E2077" i="3"/>
  <c r="H2077" i="3"/>
  <c r="D2078" i="3"/>
  <c r="I2078" i="3" s="1"/>
  <c r="E2078" i="3"/>
  <c r="H2078" i="3"/>
  <c r="D2079" i="3"/>
  <c r="E2079" i="3"/>
  <c r="H2079" i="3"/>
  <c r="D2080" i="3"/>
  <c r="E2080" i="3"/>
  <c r="H2080" i="3"/>
  <c r="D2081" i="3"/>
  <c r="E2081" i="3"/>
  <c r="H2081" i="3"/>
  <c r="D2082" i="3"/>
  <c r="I2082" i="3" s="1"/>
  <c r="E2082" i="3"/>
  <c r="H2082" i="3"/>
  <c r="D2083" i="3"/>
  <c r="E2083" i="3"/>
  <c r="F2083" i="3" s="1"/>
  <c r="H2083" i="3"/>
  <c r="D2084" i="3"/>
  <c r="E2084" i="3"/>
  <c r="H2084" i="3"/>
  <c r="D2085" i="3"/>
  <c r="E2085" i="3"/>
  <c r="H2085" i="3"/>
  <c r="D2086" i="3"/>
  <c r="I2086" i="3" s="1"/>
  <c r="E2086" i="3"/>
  <c r="H2086" i="3"/>
  <c r="D2087" i="3"/>
  <c r="E2087" i="3"/>
  <c r="H2087" i="3"/>
  <c r="D2088" i="3"/>
  <c r="E2088" i="3"/>
  <c r="H2088" i="3"/>
  <c r="D2089" i="3"/>
  <c r="E2089" i="3"/>
  <c r="H2089" i="3"/>
  <c r="D2090" i="3"/>
  <c r="I2090" i="3" s="1"/>
  <c r="E2090" i="3"/>
  <c r="H2090" i="3"/>
  <c r="D2091" i="3"/>
  <c r="E2091" i="3"/>
  <c r="G2091" i="3" s="1"/>
  <c r="H2091" i="3"/>
  <c r="D2092" i="3"/>
  <c r="E2092" i="3"/>
  <c r="H2092" i="3"/>
  <c r="D2093" i="3"/>
  <c r="E2093" i="3"/>
  <c r="H2093" i="3"/>
  <c r="D2094" i="3"/>
  <c r="I2094" i="3" s="1"/>
  <c r="E2094" i="3"/>
  <c r="H2094" i="3"/>
  <c r="D2095" i="3"/>
  <c r="E2095" i="3"/>
  <c r="F2095" i="3" s="1"/>
  <c r="H2095" i="3"/>
  <c r="D2096" i="3"/>
  <c r="E2096" i="3"/>
  <c r="H2096" i="3"/>
  <c r="D2097" i="3"/>
  <c r="E2097" i="3"/>
  <c r="H2097" i="3"/>
  <c r="D2098" i="3"/>
  <c r="I2098" i="3" s="1"/>
  <c r="E2098" i="3"/>
  <c r="H2098" i="3"/>
  <c r="D2099" i="3"/>
  <c r="E2099" i="3"/>
  <c r="H2099" i="3"/>
  <c r="D2100" i="3"/>
  <c r="E2100" i="3"/>
  <c r="H2100" i="3"/>
  <c r="D2101" i="3"/>
  <c r="E2101" i="3"/>
  <c r="H2101" i="3"/>
  <c r="D2102" i="3"/>
  <c r="I2102" i="3" s="1"/>
  <c r="E2102" i="3"/>
  <c r="H2102" i="3"/>
  <c r="D2103" i="3"/>
  <c r="E2103" i="3"/>
  <c r="H2103" i="3"/>
  <c r="D2104" i="3"/>
  <c r="E2104" i="3"/>
  <c r="H2104" i="3"/>
  <c r="D2105" i="3"/>
  <c r="E2105" i="3"/>
  <c r="H2105" i="3"/>
  <c r="D2106" i="3"/>
  <c r="I2106" i="3" s="1"/>
  <c r="E2106" i="3"/>
  <c r="H2106" i="3"/>
  <c r="D2107" i="3"/>
  <c r="E2107" i="3"/>
  <c r="H2107" i="3"/>
  <c r="D2108" i="3"/>
  <c r="E2108" i="3"/>
  <c r="H2108" i="3"/>
  <c r="D2109" i="3"/>
  <c r="E2109" i="3"/>
  <c r="H2109" i="3"/>
  <c r="D2110" i="3"/>
  <c r="I2110" i="3" s="1"/>
  <c r="E2110" i="3"/>
  <c r="H2110" i="3"/>
  <c r="D2111" i="3"/>
  <c r="E2111" i="3"/>
  <c r="H2111" i="3"/>
  <c r="D2112" i="3"/>
  <c r="E2112" i="3"/>
  <c r="H2112" i="3"/>
  <c r="D2113" i="3"/>
  <c r="E2113" i="3"/>
  <c r="H2113" i="3"/>
  <c r="D2114" i="3"/>
  <c r="I2114" i="3" s="1"/>
  <c r="E2114" i="3"/>
  <c r="H2114" i="3"/>
  <c r="D2115" i="3"/>
  <c r="E2115" i="3"/>
  <c r="H2115" i="3"/>
  <c r="D2116" i="3"/>
  <c r="E2116" i="3"/>
  <c r="H2116" i="3"/>
  <c r="D2117" i="3"/>
  <c r="E2117" i="3"/>
  <c r="H2117" i="3"/>
  <c r="D2118" i="3"/>
  <c r="I2118" i="3" s="1"/>
  <c r="E2118" i="3"/>
  <c r="H2118" i="3"/>
  <c r="D2119" i="3"/>
  <c r="E2119" i="3"/>
  <c r="F2119" i="3" s="1"/>
  <c r="H2119" i="3"/>
  <c r="D2120" i="3"/>
  <c r="E2120" i="3"/>
  <c r="H2120" i="3"/>
  <c r="D2121" i="3"/>
  <c r="E2121" i="3"/>
  <c r="H2121" i="3"/>
  <c r="D2122" i="3"/>
  <c r="I2122" i="3" s="1"/>
  <c r="E2122" i="3"/>
  <c r="H2122" i="3"/>
  <c r="D2123" i="3"/>
  <c r="E2123" i="3"/>
  <c r="H2123" i="3"/>
  <c r="D2124" i="3"/>
  <c r="E2124" i="3"/>
  <c r="H2124" i="3"/>
  <c r="D2125" i="3"/>
  <c r="E2125" i="3"/>
  <c r="H2125" i="3"/>
  <c r="D2126" i="3"/>
  <c r="I2126" i="3" s="1"/>
  <c r="E2126" i="3"/>
  <c r="H2126" i="3"/>
  <c r="D2127" i="3"/>
  <c r="E2127" i="3"/>
  <c r="H2127" i="3"/>
  <c r="D2128" i="3"/>
  <c r="E2128" i="3"/>
  <c r="H2128" i="3"/>
  <c r="D2129" i="3"/>
  <c r="E2129" i="3"/>
  <c r="H2129" i="3"/>
  <c r="D2130" i="3"/>
  <c r="I2130" i="3" s="1"/>
  <c r="E2130" i="3"/>
  <c r="H2130" i="3"/>
  <c r="D2131" i="3"/>
  <c r="E2131" i="3"/>
  <c r="H2131" i="3"/>
  <c r="D2132" i="3"/>
  <c r="E2132" i="3"/>
  <c r="H2132" i="3"/>
  <c r="D2133" i="3"/>
  <c r="E2133" i="3"/>
  <c r="H2133" i="3"/>
  <c r="D2134" i="3"/>
  <c r="I2134" i="3" s="1"/>
  <c r="E2134" i="3"/>
  <c r="H2134" i="3"/>
  <c r="D2135" i="3"/>
  <c r="E2135" i="3"/>
  <c r="H2135" i="3"/>
  <c r="D2136" i="3"/>
  <c r="E2136" i="3"/>
  <c r="H2136" i="3"/>
  <c r="D2137" i="3"/>
  <c r="E2137" i="3"/>
  <c r="H2137" i="3"/>
  <c r="D2138" i="3"/>
  <c r="I2138" i="3" s="1"/>
  <c r="E2138" i="3"/>
  <c r="H2138" i="3"/>
  <c r="D2139" i="3"/>
  <c r="E2139" i="3"/>
  <c r="F2139" i="3" s="1"/>
  <c r="H2139" i="3"/>
  <c r="D2140" i="3"/>
  <c r="E2140" i="3"/>
  <c r="H2140" i="3"/>
  <c r="D2141" i="3"/>
  <c r="E2141" i="3"/>
  <c r="H2141" i="3"/>
  <c r="D2142" i="3"/>
  <c r="I2142" i="3" s="1"/>
  <c r="E2142" i="3"/>
  <c r="H2142" i="3"/>
  <c r="D2143" i="3"/>
  <c r="E2143" i="3"/>
  <c r="F2143" i="3" s="1"/>
  <c r="H2143" i="3"/>
  <c r="D2144" i="3"/>
  <c r="E2144" i="3"/>
  <c r="H2144" i="3"/>
  <c r="D2145" i="3"/>
  <c r="E2145" i="3"/>
  <c r="H2145" i="3"/>
  <c r="D2146" i="3"/>
  <c r="I2146" i="3" s="1"/>
  <c r="E2146" i="3"/>
  <c r="H2146" i="3"/>
  <c r="D2147" i="3"/>
  <c r="E2147" i="3"/>
  <c r="G2147" i="3" s="1"/>
  <c r="H2147" i="3"/>
  <c r="D2148" i="3"/>
  <c r="E2148" i="3"/>
  <c r="H2148" i="3"/>
  <c r="D2149" i="3"/>
  <c r="E2149" i="3"/>
  <c r="H2149" i="3"/>
  <c r="D2150" i="3"/>
  <c r="I2150" i="3" s="1"/>
  <c r="E2150" i="3"/>
  <c r="H2150" i="3"/>
  <c r="D2151" i="3"/>
  <c r="E2151" i="3"/>
  <c r="F2151" i="3" s="1"/>
  <c r="H2151" i="3"/>
  <c r="D2152" i="3"/>
  <c r="E2152" i="3"/>
  <c r="H2152" i="3"/>
  <c r="D2153" i="3"/>
  <c r="E2153" i="3"/>
  <c r="H2153" i="3"/>
  <c r="D2154" i="3"/>
  <c r="I2154" i="3" s="1"/>
  <c r="E2154" i="3"/>
  <c r="H2154" i="3"/>
  <c r="D2155" i="3"/>
  <c r="E2155" i="3"/>
  <c r="F2155" i="3" s="1"/>
  <c r="H2155" i="3"/>
  <c r="D2156" i="3"/>
  <c r="E2156" i="3"/>
  <c r="H2156" i="3"/>
  <c r="D2157" i="3"/>
  <c r="E2157" i="3"/>
  <c r="H2157" i="3"/>
  <c r="D2158" i="3"/>
  <c r="I2158" i="3" s="1"/>
  <c r="E2158" i="3"/>
  <c r="H2158" i="3"/>
  <c r="D2159" i="3"/>
  <c r="E2159" i="3"/>
  <c r="H2159" i="3"/>
  <c r="D2160" i="3"/>
  <c r="E2160" i="3"/>
  <c r="H2160" i="3"/>
  <c r="D2161" i="3"/>
  <c r="E2161" i="3"/>
  <c r="H2161" i="3"/>
  <c r="D2162" i="3"/>
  <c r="I2162" i="3" s="1"/>
  <c r="E2162" i="3"/>
  <c r="H2162" i="3"/>
  <c r="D2163" i="3"/>
  <c r="E2163" i="3"/>
  <c r="H2163" i="3"/>
  <c r="D2164" i="3"/>
  <c r="E2164" i="3"/>
  <c r="H2164" i="3"/>
  <c r="D2165" i="3"/>
  <c r="E2165" i="3"/>
  <c r="H2165" i="3"/>
  <c r="D2166" i="3"/>
  <c r="I2166" i="3" s="1"/>
  <c r="E2166" i="3"/>
  <c r="H2166" i="3"/>
  <c r="D2167" i="3"/>
  <c r="E2167" i="3"/>
  <c r="F2167" i="3" s="1"/>
  <c r="H2167" i="3"/>
  <c r="D2168" i="3"/>
  <c r="E2168" i="3"/>
  <c r="H2168" i="3"/>
  <c r="D2169" i="3"/>
  <c r="E2169" i="3"/>
  <c r="H2169" i="3"/>
  <c r="D2170" i="3"/>
  <c r="I2170" i="3" s="1"/>
  <c r="E2170" i="3"/>
  <c r="H2170" i="3"/>
  <c r="D2171" i="3"/>
  <c r="E2171" i="3"/>
  <c r="G2171" i="3" s="1"/>
  <c r="H2171" i="3"/>
  <c r="D2172" i="3"/>
  <c r="E2172" i="3"/>
  <c r="H2172" i="3"/>
  <c r="D2173" i="3"/>
  <c r="E2173" i="3"/>
  <c r="H2173" i="3"/>
  <c r="D2174" i="3"/>
  <c r="I2174" i="3" s="1"/>
  <c r="E2174" i="3"/>
  <c r="H2174" i="3"/>
  <c r="D2175" i="3"/>
  <c r="E2175" i="3"/>
  <c r="H2175" i="3"/>
  <c r="D2176" i="3"/>
  <c r="E2176" i="3"/>
  <c r="H2176" i="3"/>
  <c r="D2177" i="3"/>
  <c r="E2177" i="3"/>
  <c r="H2177" i="3"/>
  <c r="D2178" i="3"/>
  <c r="I2178" i="3" s="1"/>
  <c r="E2178" i="3"/>
  <c r="H2178" i="3"/>
  <c r="D2179" i="3"/>
  <c r="E2179" i="3"/>
  <c r="H2179" i="3"/>
  <c r="D2180" i="3"/>
  <c r="E2180" i="3"/>
  <c r="H2180" i="3"/>
  <c r="D2181" i="3"/>
  <c r="E2181" i="3"/>
  <c r="H2181" i="3"/>
  <c r="D2182" i="3"/>
  <c r="I2182" i="3" s="1"/>
  <c r="E2182" i="3"/>
  <c r="H2182" i="3"/>
  <c r="D2183" i="3"/>
  <c r="E2183" i="3"/>
  <c r="H2183" i="3"/>
  <c r="D2184" i="3"/>
  <c r="E2184" i="3"/>
  <c r="H2184" i="3"/>
  <c r="D2185" i="3"/>
  <c r="E2185" i="3"/>
  <c r="H2185" i="3"/>
  <c r="D2186" i="3"/>
  <c r="I2186" i="3" s="1"/>
  <c r="E2186" i="3"/>
  <c r="H2186" i="3"/>
  <c r="D2187" i="3"/>
  <c r="E2187" i="3"/>
  <c r="F2187" i="3" s="1"/>
  <c r="H2187" i="3"/>
  <c r="D2188" i="3"/>
  <c r="E2188" i="3"/>
  <c r="H2188" i="3"/>
  <c r="D2189" i="3"/>
  <c r="E2189" i="3"/>
  <c r="H2189" i="3"/>
  <c r="D2190" i="3"/>
  <c r="I2190" i="3" s="1"/>
  <c r="E2190" i="3"/>
  <c r="H2190" i="3"/>
  <c r="D2191" i="3"/>
  <c r="E2191" i="3"/>
  <c r="H2191" i="3"/>
  <c r="D2192" i="3"/>
  <c r="E2192" i="3"/>
  <c r="H2192" i="3"/>
  <c r="D2193" i="3"/>
  <c r="E2193" i="3"/>
  <c r="H2193" i="3"/>
  <c r="D2194" i="3"/>
  <c r="I2194" i="3" s="1"/>
  <c r="E2194" i="3"/>
  <c r="H2194" i="3"/>
  <c r="D2195" i="3"/>
  <c r="E2195" i="3"/>
  <c r="H2195" i="3"/>
  <c r="D2196" i="3"/>
  <c r="E2196" i="3"/>
  <c r="H2196" i="3"/>
  <c r="D2197" i="3"/>
  <c r="E2197" i="3"/>
  <c r="H2197" i="3"/>
  <c r="D2198" i="3"/>
  <c r="I2198" i="3" s="1"/>
  <c r="E2198" i="3"/>
  <c r="H2198" i="3"/>
  <c r="D2199" i="3"/>
  <c r="E2199" i="3"/>
  <c r="H2199" i="3"/>
  <c r="D2200" i="3"/>
  <c r="E2200" i="3"/>
  <c r="H2200" i="3"/>
  <c r="D2201" i="3"/>
  <c r="E2201" i="3"/>
  <c r="H2201" i="3"/>
  <c r="D2202" i="3"/>
  <c r="I2202" i="3" s="1"/>
  <c r="E2202" i="3"/>
  <c r="H2202" i="3"/>
  <c r="D2203" i="3"/>
  <c r="E2203" i="3"/>
  <c r="H2203" i="3"/>
  <c r="D2204" i="3"/>
  <c r="E2204" i="3"/>
  <c r="H2204" i="3"/>
  <c r="D2205" i="3"/>
  <c r="E2205" i="3"/>
  <c r="H2205" i="3"/>
  <c r="D2206" i="3"/>
  <c r="I2206" i="3" s="1"/>
  <c r="E2206" i="3"/>
  <c r="H2206" i="3"/>
  <c r="D2207" i="3"/>
  <c r="E2207" i="3"/>
  <c r="H2207" i="3"/>
  <c r="D2208" i="3"/>
  <c r="E2208" i="3"/>
  <c r="H2208" i="3"/>
  <c r="D2209" i="3"/>
  <c r="E2209" i="3"/>
  <c r="H2209" i="3"/>
  <c r="D2210" i="3"/>
  <c r="I2210" i="3" s="1"/>
  <c r="E2210" i="3"/>
  <c r="H2210" i="3"/>
  <c r="D2211" i="3"/>
  <c r="E2211" i="3"/>
  <c r="F2211" i="3" s="1"/>
  <c r="H2211" i="3"/>
  <c r="D2212" i="3"/>
  <c r="E2212" i="3"/>
  <c r="H2212" i="3"/>
  <c r="D2213" i="3"/>
  <c r="E2213" i="3"/>
  <c r="H2213" i="3"/>
  <c r="D2214" i="3"/>
  <c r="I2214" i="3" s="1"/>
  <c r="E2214" i="3"/>
  <c r="H2214" i="3"/>
  <c r="D2215" i="3"/>
  <c r="E2215" i="3"/>
  <c r="H2215" i="3"/>
  <c r="D2216" i="3"/>
  <c r="E2216" i="3"/>
  <c r="H2216" i="3"/>
  <c r="D2217" i="3"/>
  <c r="E2217" i="3"/>
  <c r="H2217" i="3"/>
  <c r="D2218" i="3"/>
  <c r="I2218" i="3" s="1"/>
  <c r="E2218" i="3"/>
  <c r="H2218" i="3"/>
  <c r="D2219" i="3"/>
  <c r="E2219" i="3"/>
  <c r="H2219" i="3"/>
  <c r="D2220" i="3"/>
  <c r="E2220" i="3"/>
  <c r="H2220" i="3"/>
  <c r="D2221" i="3"/>
  <c r="E2221" i="3"/>
  <c r="H2221" i="3"/>
  <c r="D2222" i="3"/>
  <c r="I2222" i="3" s="1"/>
  <c r="E2222" i="3"/>
  <c r="H2222" i="3"/>
  <c r="D2223" i="3"/>
  <c r="E2223" i="3"/>
  <c r="H2223" i="3"/>
  <c r="D2224" i="3"/>
  <c r="E2224" i="3"/>
  <c r="H2224" i="3"/>
  <c r="D2225" i="3"/>
  <c r="E2225" i="3"/>
  <c r="H2225" i="3"/>
  <c r="D2226" i="3"/>
  <c r="I2226" i="3" s="1"/>
  <c r="E2226" i="3"/>
  <c r="H2226" i="3"/>
  <c r="D2227" i="3"/>
  <c r="E2227" i="3"/>
  <c r="G2227" i="3" s="1"/>
  <c r="H2227" i="3"/>
  <c r="D2228" i="3"/>
  <c r="E2228" i="3"/>
  <c r="H2228" i="3"/>
  <c r="D2229" i="3"/>
  <c r="E2229" i="3"/>
  <c r="H2229" i="3"/>
  <c r="D2230" i="3"/>
  <c r="I2230" i="3" s="1"/>
  <c r="E2230" i="3"/>
  <c r="H2230" i="3"/>
  <c r="D2231" i="3"/>
  <c r="E2231" i="3"/>
  <c r="H2231" i="3"/>
  <c r="D2232" i="3"/>
  <c r="E2232" i="3"/>
  <c r="H2232" i="3"/>
  <c r="D2233" i="3"/>
  <c r="E2233" i="3"/>
  <c r="H2233" i="3"/>
  <c r="D2234" i="3"/>
  <c r="I2234" i="3" s="1"/>
  <c r="E2234" i="3"/>
  <c r="H2234" i="3"/>
  <c r="D2235" i="3"/>
  <c r="E2235" i="3"/>
  <c r="F2235" i="3" s="1"/>
  <c r="H2235" i="3"/>
  <c r="D2236" i="3"/>
  <c r="E2236" i="3"/>
  <c r="H2236" i="3"/>
  <c r="D2237" i="3"/>
  <c r="E2237" i="3"/>
  <c r="H2237" i="3"/>
  <c r="D2238" i="3"/>
  <c r="I2238" i="3" s="1"/>
  <c r="E2238" i="3"/>
  <c r="H2238" i="3"/>
  <c r="D2239" i="3"/>
  <c r="E2239" i="3"/>
  <c r="H2239" i="3"/>
  <c r="D2240" i="3"/>
  <c r="E2240" i="3"/>
  <c r="H2240" i="3"/>
  <c r="D2241" i="3"/>
  <c r="E2241" i="3"/>
  <c r="H2241" i="3"/>
  <c r="D2242" i="3"/>
  <c r="I2242" i="3" s="1"/>
  <c r="E2242" i="3"/>
  <c r="H2242" i="3"/>
  <c r="D2243" i="3"/>
  <c r="E2243" i="3"/>
  <c r="H2243" i="3"/>
  <c r="D2244" i="3"/>
  <c r="E2244" i="3"/>
  <c r="H2244" i="3"/>
  <c r="D2245" i="3"/>
  <c r="E2245" i="3"/>
  <c r="H2245" i="3"/>
  <c r="D2246" i="3"/>
  <c r="I2246" i="3" s="1"/>
  <c r="E2246" i="3"/>
  <c r="H2246" i="3"/>
  <c r="D2247" i="3"/>
  <c r="E2247" i="3"/>
  <c r="H2247" i="3"/>
  <c r="D2248" i="3"/>
  <c r="E2248" i="3"/>
  <c r="H2248" i="3"/>
  <c r="D2249" i="3"/>
  <c r="E2249" i="3"/>
  <c r="H2249" i="3"/>
  <c r="D2250" i="3"/>
  <c r="I2250" i="3" s="1"/>
  <c r="E2250" i="3"/>
  <c r="H2250" i="3"/>
  <c r="D2251" i="3"/>
  <c r="E2251" i="3"/>
  <c r="H2251" i="3"/>
  <c r="D2252" i="3"/>
  <c r="E2252" i="3"/>
  <c r="H2252" i="3"/>
  <c r="D2253" i="3"/>
  <c r="E2253" i="3"/>
  <c r="H2253" i="3"/>
  <c r="D2254" i="3"/>
  <c r="I2254" i="3" s="1"/>
  <c r="E2254" i="3"/>
  <c r="H2254" i="3"/>
  <c r="D2255" i="3"/>
  <c r="E2255" i="3"/>
  <c r="H2255" i="3"/>
  <c r="D2256" i="3"/>
  <c r="E2256" i="3"/>
  <c r="H2256" i="3"/>
  <c r="D2257" i="3"/>
  <c r="E2257" i="3"/>
  <c r="H2257" i="3"/>
  <c r="D2258" i="3"/>
  <c r="I2258" i="3" s="1"/>
  <c r="E2258" i="3"/>
  <c r="H2258" i="3"/>
  <c r="D2259" i="3"/>
  <c r="E2259" i="3"/>
  <c r="H2259" i="3"/>
  <c r="D2260" i="3"/>
  <c r="E2260" i="3"/>
  <c r="H2260" i="3"/>
  <c r="D2261" i="3"/>
  <c r="E2261" i="3"/>
  <c r="H2261" i="3"/>
  <c r="D2262" i="3"/>
  <c r="I2262" i="3" s="1"/>
  <c r="E2262" i="3"/>
  <c r="H2262" i="3"/>
  <c r="D2263" i="3"/>
  <c r="E2263" i="3"/>
  <c r="H2263" i="3"/>
  <c r="D2264" i="3"/>
  <c r="E2264" i="3"/>
  <c r="H2264" i="3"/>
  <c r="D2265" i="3"/>
  <c r="E2265" i="3"/>
  <c r="H2265" i="3"/>
  <c r="D2266" i="3"/>
  <c r="I2266" i="3" s="1"/>
  <c r="E2266" i="3"/>
  <c r="H2266" i="3"/>
  <c r="D2267" i="3"/>
  <c r="E2267" i="3"/>
  <c r="H2267" i="3"/>
  <c r="D2268" i="3"/>
  <c r="E2268" i="3"/>
  <c r="H2268" i="3"/>
  <c r="D2269" i="3"/>
  <c r="E2269" i="3"/>
  <c r="H2269" i="3"/>
  <c r="D2270" i="3"/>
  <c r="I2270" i="3" s="1"/>
  <c r="E2270" i="3"/>
  <c r="H2270" i="3"/>
  <c r="D2271" i="3"/>
  <c r="E2271" i="3"/>
  <c r="H2271" i="3"/>
  <c r="D2272" i="3"/>
  <c r="E2272" i="3"/>
  <c r="H2272" i="3"/>
  <c r="D2273" i="3"/>
  <c r="E2273" i="3"/>
  <c r="H2273" i="3"/>
  <c r="D2274" i="3"/>
  <c r="I2274" i="3" s="1"/>
  <c r="E2274" i="3"/>
  <c r="H2274" i="3"/>
  <c r="D2275" i="3"/>
  <c r="E2275" i="3"/>
  <c r="H2275" i="3"/>
  <c r="D2276" i="3"/>
  <c r="E2276" i="3"/>
  <c r="H2276" i="3"/>
  <c r="D2277" i="3"/>
  <c r="E2277" i="3"/>
  <c r="H2277" i="3"/>
  <c r="D2278" i="3"/>
  <c r="I2278" i="3" s="1"/>
  <c r="E2278" i="3"/>
  <c r="H2278" i="3"/>
  <c r="D2279" i="3"/>
  <c r="E2279" i="3"/>
  <c r="H2279" i="3"/>
  <c r="D2280" i="3"/>
  <c r="E2280" i="3"/>
  <c r="H2280" i="3"/>
  <c r="D2281" i="3"/>
  <c r="E2281" i="3"/>
  <c r="H2281" i="3"/>
  <c r="D2282" i="3"/>
  <c r="I2282" i="3" s="1"/>
  <c r="E2282" i="3"/>
  <c r="H2282" i="3"/>
  <c r="D2283" i="3"/>
  <c r="E2283" i="3"/>
  <c r="G2283" i="3" s="1"/>
  <c r="H2283" i="3"/>
  <c r="D2284" i="3"/>
  <c r="E2284" i="3"/>
  <c r="H2284" i="3"/>
  <c r="D2285" i="3"/>
  <c r="E2285" i="3"/>
  <c r="H2285" i="3"/>
  <c r="D2286" i="3"/>
  <c r="I2286" i="3" s="1"/>
  <c r="E2286" i="3"/>
  <c r="H2286" i="3"/>
  <c r="D2287" i="3"/>
  <c r="E2287" i="3"/>
  <c r="H2287" i="3"/>
  <c r="D2288" i="3"/>
  <c r="E2288" i="3"/>
  <c r="H2288" i="3"/>
  <c r="D2289" i="3"/>
  <c r="E2289" i="3"/>
  <c r="H2289" i="3"/>
  <c r="D2290" i="3"/>
  <c r="I2290" i="3" s="1"/>
  <c r="E2290" i="3"/>
  <c r="H2290" i="3"/>
  <c r="D2291" i="3"/>
  <c r="E2291" i="3"/>
  <c r="H2291" i="3"/>
  <c r="D2292" i="3"/>
  <c r="E2292" i="3"/>
  <c r="H2292" i="3"/>
  <c r="D2293" i="3"/>
  <c r="E2293" i="3"/>
  <c r="H2293" i="3"/>
  <c r="D2294" i="3"/>
  <c r="I2294" i="3" s="1"/>
  <c r="E2294" i="3"/>
  <c r="H2294" i="3"/>
  <c r="D2295" i="3"/>
  <c r="E2295" i="3"/>
  <c r="H2295" i="3"/>
  <c r="D2296" i="3"/>
  <c r="E2296" i="3"/>
  <c r="H2296" i="3"/>
  <c r="D2297" i="3"/>
  <c r="E2297" i="3"/>
  <c r="H2297" i="3"/>
  <c r="D2298" i="3"/>
  <c r="I2298" i="3" s="1"/>
  <c r="E2298" i="3"/>
  <c r="H2298" i="3"/>
  <c r="D2299" i="3"/>
  <c r="E2299" i="3"/>
  <c r="H2299" i="3"/>
  <c r="D2300" i="3"/>
  <c r="E2300" i="3"/>
  <c r="H2300" i="3"/>
  <c r="D2301" i="3"/>
  <c r="E2301" i="3"/>
  <c r="H2301" i="3"/>
  <c r="D2302" i="3"/>
  <c r="I2302" i="3" s="1"/>
  <c r="E2302" i="3"/>
  <c r="H2302" i="3"/>
  <c r="D2303" i="3"/>
  <c r="E2303" i="3"/>
  <c r="H2303" i="3"/>
  <c r="D2304" i="3"/>
  <c r="E2304" i="3"/>
  <c r="H2304" i="3"/>
  <c r="D2305" i="3"/>
  <c r="E2305" i="3"/>
  <c r="H2305" i="3"/>
  <c r="D2306" i="3"/>
  <c r="I2306" i="3" s="1"/>
  <c r="E2306" i="3"/>
  <c r="H2306" i="3"/>
  <c r="D2307" i="3"/>
  <c r="E2307" i="3"/>
  <c r="H2307" i="3"/>
  <c r="D2308" i="3"/>
  <c r="E2308" i="3"/>
  <c r="H2308" i="3"/>
  <c r="D2309" i="3"/>
  <c r="E2309" i="3"/>
  <c r="H2309" i="3"/>
  <c r="D2310" i="3"/>
  <c r="I2310" i="3" s="1"/>
  <c r="E2310" i="3"/>
  <c r="H2310" i="3"/>
  <c r="D2311" i="3"/>
  <c r="E2311" i="3"/>
  <c r="H2311" i="3"/>
  <c r="D2312" i="3"/>
  <c r="E2312" i="3"/>
  <c r="H2312" i="3"/>
  <c r="D2313" i="3"/>
  <c r="E2313" i="3"/>
  <c r="H2313" i="3"/>
  <c r="D2314" i="3"/>
  <c r="I2314" i="3" s="1"/>
  <c r="E2314" i="3"/>
  <c r="H2314" i="3"/>
  <c r="D2315" i="3"/>
  <c r="E2315" i="3"/>
  <c r="H2315" i="3"/>
  <c r="D2316" i="3"/>
  <c r="E2316" i="3"/>
  <c r="H2316" i="3"/>
  <c r="D2317" i="3"/>
  <c r="E2317" i="3"/>
  <c r="H2317" i="3"/>
  <c r="D2318" i="3"/>
  <c r="I2318" i="3" s="1"/>
  <c r="E2318" i="3"/>
  <c r="H2318" i="3"/>
  <c r="D2319" i="3"/>
  <c r="E2319" i="3"/>
  <c r="H2319" i="3"/>
  <c r="D2320" i="3"/>
  <c r="E2320" i="3"/>
  <c r="H2320" i="3"/>
  <c r="D2321" i="3"/>
  <c r="E2321" i="3"/>
  <c r="H2321" i="3"/>
  <c r="D2322" i="3"/>
  <c r="I2322" i="3" s="1"/>
  <c r="E2322" i="3"/>
  <c r="H2322" i="3"/>
  <c r="D2323" i="3"/>
  <c r="E2323" i="3"/>
  <c r="H2323" i="3"/>
  <c r="D2324" i="3"/>
  <c r="E2324" i="3"/>
  <c r="H2324" i="3"/>
  <c r="D2325" i="3"/>
  <c r="E2325" i="3"/>
  <c r="H2325" i="3"/>
  <c r="D2326" i="3"/>
  <c r="I2326" i="3" s="1"/>
  <c r="E2326" i="3"/>
  <c r="H2326" i="3"/>
  <c r="D2327" i="3"/>
  <c r="E2327" i="3"/>
  <c r="H2327" i="3"/>
  <c r="D2328" i="3"/>
  <c r="E2328" i="3"/>
  <c r="H2328" i="3"/>
  <c r="D2329" i="3"/>
  <c r="E2329" i="3"/>
  <c r="H2329" i="3"/>
  <c r="D2330" i="3"/>
  <c r="I2330" i="3" s="1"/>
  <c r="E2330" i="3"/>
  <c r="H2330" i="3"/>
  <c r="D2331" i="3"/>
  <c r="E2331" i="3"/>
  <c r="H2331" i="3"/>
  <c r="D2332" i="3"/>
  <c r="E2332" i="3"/>
  <c r="H2332" i="3"/>
  <c r="D2333" i="3"/>
  <c r="E2333" i="3"/>
  <c r="H2333" i="3"/>
  <c r="D2334" i="3"/>
  <c r="I2334" i="3" s="1"/>
  <c r="E2334" i="3"/>
  <c r="H2334" i="3"/>
  <c r="D2335" i="3"/>
  <c r="E2335" i="3"/>
  <c r="H2335" i="3"/>
  <c r="D2336" i="3"/>
  <c r="E2336" i="3"/>
  <c r="H2336" i="3"/>
  <c r="D2337" i="3"/>
  <c r="E2337" i="3"/>
  <c r="H2337" i="3"/>
  <c r="D2338" i="3"/>
  <c r="I2338" i="3" s="1"/>
  <c r="E2338" i="3"/>
  <c r="H2338" i="3"/>
  <c r="D2339" i="3"/>
  <c r="E2339" i="3"/>
  <c r="H2339" i="3"/>
  <c r="D2340" i="3"/>
  <c r="E2340" i="3"/>
  <c r="H2340" i="3"/>
  <c r="D2341" i="3"/>
  <c r="E2341" i="3"/>
  <c r="H2341" i="3"/>
  <c r="D2342" i="3"/>
  <c r="I2342" i="3" s="1"/>
  <c r="E2342" i="3"/>
  <c r="H2342" i="3"/>
  <c r="D2343" i="3"/>
  <c r="E2343" i="3"/>
  <c r="H2343" i="3"/>
  <c r="D2344" i="3"/>
  <c r="E2344" i="3"/>
  <c r="H2344" i="3"/>
  <c r="D2345" i="3"/>
  <c r="E2345" i="3"/>
  <c r="H2345" i="3"/>
  <c r="D2346" i="3"/>
  <c r="I2346" i="3" s="1"/>
  <c r="E2346" i="3"/>
  <c r="H2346" i="3"/>
  <c r="D2347" i="3"/>
  <c r="E2347" i="3"/>
  <c r="G2347" i="3" s="1"/>
  <c r="H2347" i="3"/>
  <c r="D2348" i="3"/>
  <c r="E2348" i="3"/>
  <c r="H2348" i="3"/>
  <c r="D2349" i="3"/>
  <c r="E2349" i="3"/>
  <c r="H2349" i="3"/>
  <c r="D2350" i="3"/>
  <c r="I2350" i="3" s="1"/>
  <c r="E2350" i="3"/>
  <c r="H2350" i="3"/>
  <c r="D2351" i="3"/>
  <c r="E2351" i="3"/>
  <c r="H2351" i="3"/>
  <c r="D2352" i="3"/>
  <c r="E2352" i="3"/>
  <c r="H2352" i="3"/>
  <c r="D2353" i="3"/>
  <c r="E2353" i="3"/>
  <c r="H2353" i="3"/>
  <c r="D2354" i="3"/>
  <c r="I2354" i="3" s="1"/>
  <c r="E2354" i="3"/>
  <c r="H2354" i="3"/>
  <c r="D2355" i="3"/>
  <c r="E2355" i="3"/>
  <c r="G2355" i="3" s="1"/>
  <c r="H2355" i="3"/>
  <c r="D2356" i="3"/>
  <c r="E2356" i="3"/>
  <c r="H2356" i="3"/>
  <c r="D2357" i="3"/>
  <c r="E2357" i="3"/>
  <c r="H2357" i="3"/>
  <c r="D2358" i="3"/>
  <c r="I2358" i="3" s="1"/>
  <c r="E2358" i="3"/>
  <c r="H2358" i="3"/>
  <c r="D2359" i="3"/>
  <c r="E2359" i="3"/>
  <c r="H2359" i="3"/>
  <c r="D2360" i="3"/>
  <c r="E2360" i="3"/>
  <c r="H2360" i="3"/>
  <c r="D2361" i="3"/>
  <c r="E2361" i="3"/>
  <c r="H2361" i="3"/>
  <c r="D2362" i="3"/>
  <c r="I2362" i="3" s="1"/>
  <c r="E2362" i="3"/>
  <c r="H2362" i="3"/>
  <c r="D2363" i="3"/>
  <c r="E2363" i="3"/>
  <c r="H2363" i="3"/>
  <c r="D2364" i="3"/>
  <c r="E2364" i="3"/>
  <c r="H2364" i="3"/>
  <c r="D2365" i="3"/>
  <c r="E2365" i="3"/>
  <c r="H2365" i="3"/>
  <c r="D2366" i="3"/>
  <c r="I2366" i="3" s="1"/>
  <c r="E2366" i="3"/>
  <c r="H2366" i="3"/>
  <c r="D2367" i="3"/>
  <c r="E2367" i="3"/>
  <c r="H2367" i="3"/>
  <c r="D2368" i="3"/>
  <c r="E2368" i="3"/>
  <c r="H2368" i="3"/>
  <c r="D2369" i="3"/>
  <c r="E2369" i="3"/>
  <c r="H2369" i="3"/>
  <c r="D2370" i="3"/>
  <c r="I2370" i="3" s="1"/>
  <c r="E2370" i="3"/>
  <c r="H2370" i="3"/>
  <c r="D2371" i="3"/>
  <c r="E2371" i="3"/>
  <c r="F2371" i="3" s="1"/>
  <c r="H2371" i="3"/>
  <c r="D2372" i="3"/>
  <c r="E2372" i="3"/>
  <c r="H2372" i="3"/>
  <c r="D2373" i="3"/>
  <c r="E2373" i="3"/>
  <c r="H2373" i="3"/>
  <c r="D2374" i="3"/>
  <c r="I2374" i="3" s="1"/>
  <c r="E2374" i="3"/>
  <c r="H2374" i="3"/>
  <c r="D2375" i="3"/>
  <c r="E2375" i="3"/>
  <c r="H2375" i="3"/>
  <c r="D2376" i="3"/>
  <c r="E2376" i="3"/>
  <c r="H2376" i="3"/>
  <c r="D2377" i="3"/>
  <c r="E2377" i="3"/>
  <c r="H2377" i="3"/>
  <c r="D2378" i="3"/>
  <c r="I2378" i="3" s="1"/>
  <c r="E2378" i="3"/>
  <c r="H2378" i="3"/>
  <c r="D2379" i="3"/>
  <c r="E2379" i="3"/>
  <c r="G2379" i="3" s="1"/>
  <c r="H2379" i="3"/>
  <c r="D2380" i="3"/>
  <c r="E2380" i="3"/>
  <c r="H2380" i="3"/>
  <c r="D2381" i="3"/>
  <c r="E2381" i="3"/>
  <c r="H2381" i="3"/>
  <c r="D2382" i="3"/>
  <c r="I2382" i="3" s="1"/>
  <c r="E2382" i="3"/>
  <c r="H2382" i="3"/>
  <c r="D2383" i="3"/>
  <c r="E2383" i="3"/>
  <c r="H2383" i="3"/>
  <c r="D2384" i="3"/>
  <c r="E2384" i="3"/>
  <c r="H2384" i="3"/>
  <c r="D2385" i="3"/>
  <c r="E2385" i="3"/>
  <c r="H2385" i="3"/>
  <c r="D2386" i="3"/>
  <c r="I2386" i="3" s="1"/>
  <c r="E2386" i="3"/>
  <c r="H2386" i="3"/>
  <c r="D2387" i="3"/>
  <c r="E2387" i="3"/>
  <c r="H2387" i="3"/>
  <c r="D2388" i="3"/>
  <c r="E2388" i="3"/>
  <c r="H2388" i="3"/>
  <c r="D2389" i="3"/>
  <c r="E2389" i="3"/>
  <c r="H2389" i="3"/>
  <c r="D2390" i="3"/>
  <c r="I2390" i="3" s="1"/>
  <c r="E2390" i="3"/>
  <c r="H2390" i="3"/>
  <c r="D2391" i="3"/>
  <c r="E2391" i="3"/>
  <c r="H2391" i="3"/>
  <c r="D2392" i="3"/>
  <c r="E2392" i="3"/>
  <c r="H2392" i="3"/>
  <c r="D2393" i="3"/>
  <c r="E2393" i="3"/>
  <c r="H2393" i="3"/>
  <c r="D2394" i="3"/>
  <c r="I2394" i="3" s="1"/>
  <c r="E2394" i="3"/>
  <c r="H2394" i="3"/>
  <c r="D2395" i="3"/>
  <c r="E2395" i="3"/>
  <c r="H2395" i="3"/>
  <c r="D2396" i="3"/>
  <c r="E2396" i="3"/>
  <c r="H2396" i="3"/>
  <c r="D2397" i="3"/>
  <c r="E2397" i="3"/>
  <c r="H2397" i="3"/>
  <c r="D2398" i="3"/>
  <c r="I2398" i="3" s="1"/>
  <c r="E2398" i="3"/>
  <c r="H2398" i="3"/>
  <c r="D2399" i="3"/>
  <c r="E2399" i="3"/>
  <c r="G2399" i="3" s="1"/>
  <c r="H2399" i="3"/>
  <c r="D2400" i="3"/>
  <c r="E2400" i="3"/>
  <c r="H2400" i="3"/>
  <c r="D2401" i="3"/>
  <c r="E2401" i="3"/>
  <c r="H2401" i="3"/>
  <c r="D2402" i="3"/>
  <c r="I2402" i="3" s="1"/>
  <c r="E2402" i="3"/>
  <c r="H2402" i="3"/>
  <c r="D2403" i="3"/>
  <c r="E2403" i="3"/>
  <c r="F2403" i="3" s="1"/>
  <c r="H2403" i="3"/>
  <c r="D2404" i="3"/>
  <c r="E2404" i="3"/>
  <c r="H2404" i="3"/>
  <c r="D2405" i="3"/>
  <c r="E2405" i="3"/>
  <c r="H2405" i="3"/>
  <c r="D2406" i="3"/>
  <c r="I2406" i="3" s="1"/>
  <c r="E2406" i="3"/>
  <c r="H2406" i="3"/>
  <c r="D2407" i="3"/>
  <c r="E2407" i="3"/>
  <c r="H2407" i="3"/>
  <c r="D2408" i="3"/>
  <c r="E2408" i="3"/>
  <c r="H2408" i="3"/>
  <c r="D2409" i="3"/>
  <c r="E2409" i="3"/>
  <c r="H2409" i="3"/>
  <c r="D2410" i="3"/>
  <c r="I2410" i="3" s="1"/>
  <c r="E2410" i="3"/>
  <c r="H2410" i="3"/>
  <c r="D2411" i="3"/>
  <c r="E2411" i="3"/>
  <c r="H2411" i="3"/>
  <c r="D2412" i="3"/>
  <c r="E2412" i="3"/>
  <c r="H2412" i="3"/>
  <c r="D2413" i="3"/>
  <c r="E2413" i="3"/>
  <c r="H2413" i="3"/>
  <c r="D2414" i="3"/>
  <c r="I2414" i="3" s="1"/>
  <c r="E2414" i="3"/>
  <c r="H2414" i="3"/>
  <c r="D2415" i="3"/>
  <c r="E2415" i="3"/>
  <c r="G2415" i="3" s="1"/>
  <c r="H2415" i="3"/>
  <c r="D2416" i="3"/>
  <c r="E2416" i="3"/>
  <c r="H2416" i="3"/>
  <c r="D2417" i="3"/>
  <c r="E2417" i="3"/>
  <c r="H2417" i="3"/>
  <c r="D2418" i="3"/>
  <c r="I2418" i="3" s="1"/>
  <c r="E2418" i="3"/>
  <c r="H2418" i="3"/>
  <c r="D2419" i="3"/>
  <c r="E2419" i="3"/>
  <c r="F2419" i="3" s="1"/>
  <c r="H2419" i="3"/>
  <c r="D2420" i="3"/>
  <c r="E2420" i="3"/>
  <c r="H2420" i="3"/>
  <c r="D2421" i="3"/>
  <c r="E2421" i="3"/>
  <c r="H2421" i="3"/>
  <c r="D2422" i="3"/>
  <c r="I2422" i="3" s="1"/>
  <c r="E2422" i="3"/>
  <c r="H2422" i="3"/>
  <c r="D2423" i="3"/>
  <c r="E2423" i="3"/>
  <c r="G2423" i="3" s="1"/>
  <c r="H2423" i="3"/>
  <c r="D2424" i="3"/>
  <c r="E2424" i="3"/>
  <c r="H2424" i="3"/>
  <c r="D2425" i="3"/>
  <c r="E2425" i="3"/>
  <c r="H2425" i="3"/>
  <c r="D2426" i="3"/>
  <c r="I2426" i="3" s="1"/>
  <c r="E2426" i="3"/>
  <c r="H2426" i="3"/>
  <c r="D2427" i="3"/>
  <c r="E2427" i="3"/>
  <c r="H2427" i="3"/>
  <c r="D2428" i="3"/>
  <c r="E2428" i="3"/>
  <c r="H2428" i="3"/>
  <c r="D2429" i="3"/>
  <c r="E2429" i="3"/>
  <c r="H2429" i="3"/>
  <c r="D2430" i="3"/>
  <c r="I2430" i="3" s="1"/>
  <c r="E2430" i="3"/>
  <c r="H2430" i="3"/>
  <c r="D2431" i="3"/>
  <c r="E2431" i="3"/>
  <c r="G2431" i="3" s="1"/>
  <c r="H2431" i="3"/>
  <c r="D2432" i="3"/>
  <c r="E2432" i="3"/>
  <c r="H2432" i="3"/>
  <c r="D2433" i="3"/>
  <c r="E2433" i="3"/>
  <c r="H2433" i="3"/>
  <c r="D2434" i="3"/>
  <c r="I2434" i="3" s="1"/>
  <c r="E2434" i="3"/>
  <c r="H2434" i="3"/>
  <c r="D2435" i="3"/>
  <c r="E2435" i="3"/>
  <c r="H2435" i="3"/>
  <c r="D2436" i="3"/>
  <c r="E2436" i="3"/>
  <c r="H2436" i="3"/>
  <c r="D2437" i="3"/>
  <c r="E2437" i="3"/>
  <c r="H2437" i="3"/>
  <c r="D2438" i="3"/>
  <c r="I2438" i="3" s="1"/>
  <c r="E2438" i="3"/>
  <c r="H2438" i="3"/>
  <c r="D2439" i="3"/>
  <c r="E2439" i="3"/>
  <c r="G2439" i="3" s="1"/>
  <c r="H2439" i="3"/>
  <c r="D2440" i="3"/>
  <c r="E2440" i="3"/>
  <c r="H2440" i="3"/>
  <c r="D2441" i="3"/>
  <c r="E2441" i="3"/>
  <c r="H2441" i="3"/>
  <c r="D2442" i="3"/>
  <c r="I2442" i="3" s="1"/>
  <c r="E2442" i="3"/>
  <c r="H2442" i="3"/>
  <c r="D2443" i="3"/>
  <c r="E2443" i="3"/>
  <c r="H2443" i="3"/>
  <c r="D2444" i="3"/>
  <c r="E2444" i="3"/>
  <c r="H2444" i="3"/>
  <c r="D2445" i="3"/>
  <c r="E2445" i="3"/>
  <c r="H2445" i="3"/>
  <c r="D2446" i="3"/>
  <c r="I2446" i="3" s="1"/>
  <c r="E2446" i="3"/>
  <c r="H2446" i="3"/>
  <c r="D2447" i="3"/>
  <c r="E2447" i="3"/>
  <c r="G2447" i="3" s="1"/>
  <c r="H2447" i="3"/>
  <c r="D2448" i="3"/>
  <c r="E2448" i="3"/>
  <c r="H2448" i="3"/>
  <c r="D2449" i="3"/>
  <c r="E2449" i="3"/>
  <c r="H2449" i="3"/>
  <c r="D2450" i="3"/>
  <c r="I2450" i="3" s="1"/>
  <c r="E2450" i="3"/>
  <c r="H2450" i="3"/>
  <c r="D2451" i="3"/>
  <c r="E2451" i="3"/>
  <c r="G2451" i="3" s="1"/>
  <c r="H2451" i="3"/>
  <c r="D2452" i="3"/>
  <c r="E2452" i="3"/>
  <c r="H2452" i="3"/>
  <c r="D2453" i="3"/>
  <c r="E2453" i="3"/>
  <c r="H2453" i="3"/>
  <c r="D2454" i="3"/>
  <c r="I2454" i="3" s="1"/>
  <c r="E2454" i="3"/>
  <c r="H2454" i="3"/>
  <c r="D2455" i="3"/>
  <c r="E2455" i="3"/>
  <c r="G2455" i="3" s="1"/>
  <c r="H2455" i="3"/>
  <c r="D2456" i="3"/>
  <c r="E2456" i="3"/>
  <c r="H2456" i="3"/>
  <c r="D2457" i="3"/>
  <c r="E2457" i="3"/>
  <c r="H2457" i="3"/>
  <c r="D2458" i="3"/>
  <c r="I2458" i="3" s="1"/>
  <c r="E2458" i="3"/>
  <c r="H2458" i="3"/>
  <c r="D2459" i="3"/>
  <c r="E2459" i="3"/>
  <c r="H2459" i="3"/>
  <c r="D2460" i="3"/>
  <c r="E2460" i="3"/>
  <c r="H2460" i="3"/>
  <c r="D2461" i="3"/>
  <c r="E2461" i="3"/>
  <c r="H2461" i="3"/>
  <c r="D2462" i="3"/>
  <c r="I2462" i="3" s="1"/>
  <c r="E2462" i="3"/>
  <c r="H2462" i="3"/>
  <c r="D2463" i="3"/>
  <c r="E2463" i="3"/>
  <c r="G2463" i="3" s="1"/>
  <c r="H2463" i="3"/>
  <c r="D2464" i="3"/>
  <c r="E2464" i="3"/>
  <c r="H2464" i="3"/>
  <c r="D2465" i="3"/>
  <c r="E2465" i="3"/>
  <c r="H2465" i="3"/>
  <c r="D2466" i="3"/>
  <c r="I2466" i="3" s="1"/>
  <c r="E2466" i="3"/>
  <c r="H2466" i="3"/>
  <c r="D2467" i="3"/>
  <c r="E2467" i="3"/>
  <c r="H2467" i="3"/>
  <c r="D2468" i="3"/>
  <c r="E2468" i="3"/>
  <c r="H2468" i="3"/>
  <c r="D2469" i="3"/>
  <c r="E2469" i="3"/>
  <c r="H2469" i="3"/>
  <c r="D2470" i="3"/>
  <c r="I2470" i="3" s="1"/>
  <c r="E2470" i="3"/>
  <c r="H2470" i="3"/>
  <c r="D2471" i="3"/>
  <c r="E2471" i="3"/>
  <c r="G2471" i="3" s="1"/>
  <c r="H2471" i="3"/>
  <c r="D2472" i="3"/>
  <c r="E2472" i="3"/>
  <c r="H2472" i="3"/>
  <c r="D2473" i="3"/>
  <c r="E2473" i="3"/>
  <c r="H2473" i="3"/>
  <c r="D2474" i="3"/>
  <c r="I2474" i="3" s="1"/>
  <c r="E2474" i="3"/>
  <c r="H2474" i="3"/>
  <c r="D2475" i="3"/>
  <c r="E2475" i="3"/>
  <c r="G2475" i="3" s="1"/>
  <c r="H2475" i="3"/>
  <c r="D2476" i="3"/>
  <c r="E2476" i="3"/>
  <c r="H2476" i="3"/>
  <c r="D2477" i="3"/>
  <c r="E2477" i="3"/>
  <c r="H2477" i="3"/>
  <c r="D2478" i="3"/>
  <c r="I2478" i="3" s="1"/>
  <c r="E2478" i="3"/>
  <c r="H2478" i="3"/>
  <c r="D2479" i="3"/>
  <c r="E2479" i="3"/>
  <c r="G2479" i="3" s="1"/>
  <c r="H2479" i="3"/>
  <c r="D2480" i="3"/>
  <c r="E2480" i="3"/>
  <c r="H2480" i="3"/>
  <c r="D2481" i="3"/>
  <c r="E2481" i="3"/>
  <c r="H2481" i="3"/>
  <c r="D2482" i="3"/>
  <c r="I2482" i="3" s="1"/>
  <c r="E2482" i="3"/>
  <c r="H2482" i="3"/>
  <c r="D2483" i="3"/>
  <c r="E2483" i="3"/>
  <c r="H2483" i="3"/>
  <c r="D2484" i="3"/>
  <c r="E2484" i="3"/>
  <c r="H2484" i="3"/>
  <c r="D2485" i="3"/>
  <c r="E2485" i="3"/>
  <c r="H2485" i="3"/>
  <c r="D2486" i="3"/>
  <c r="I2486" i="3" s="1"/>
  <c r="E2486" i="3"/>
  <c r="H2486" i="3"/>
  <c r="D2487" i="3"/>
  <c r="E2487" i="3"/>
  <c r="H2487" i="3"/>
  <c r="D2488" i="3"/>
  <c r="E2488" i="3"/>
  <c r="H2488" i="3"/>
  <c r="D2489" i="3"/>
  <c r="E2489" i="3"/>
  <c r="H2489" i="3"/>
  <c r="D2490" i="3"/>
  <c r="I2490" i="3" s="1"/>
  <c r="E2490" i="3"/>
  <c r="H2490" i="3"/>
  <c r="D2491" i="3"/>
  <c r="E2491" i="3"/>
  <c r="F2491" i="3" s="1"/>
  <c r="H2491" i="3"/>
  <c r="D2492" i="3"/>
  <c r="E2492" i="3"/>
  <c r="H2492" i="3"/>
  <c r="D2493" i="3"/>
  <c r="E2493" i="3"/>
  <c r="H2493" i="3"/>
  <c r="D2494" i="3"/>
  <c r="I2494" i="3" s="1"/>
  <c r="E2494" i="3"/>
  <c r="H2494" i="3"/>
  <c r="D2495" i="3"/>
  <c r="E2495" i="3"/>
  <c r="H2495" i="3"/>
  <c r="D2496" i="3"/>
  <c r="E2496" i="3"/>
  <c r="H2496" i="3"/>
  <c r="D2497" i="3"/>
  <c r="E2497" i="3"/>
  <c r="H2497" i="3"/>
  <c r="D2498" i="3"/>
  <c r="I2498" i="3" s="1"/>
  <c r="E2498" i="3"/>
  <c r="H2498" i="3"/>
  <c r="D2499" i="3"/>
  <c r="E2499" i="3"/>
  <c r="F2499" i="3" s="1"/>
  <c r="H2499" i="3"/>
  <c r="D2500" i="3"/>
  <c r="E2500" i="3"/>
  <c r="H2500" i="3"/>
  <c r="D2501" i="3"/>
  <c r="E2501" i="3"/>
  <c r="H2501" i="3"/>
  <c r="D2502" i="3"/>
  <c r="I2502" i="3" s="1"/>
  <c r="E2502" i="3"/>
  <c r="H2502" i="3"/>
  <c r="D2503" i="3"/>
  <c r="E2503" i="3"/>
  <c r="H2503" i="3"/>
  <c r="D2504" i="3"/>
  <c r="E2504" i="3"/>
  <c r="H2504" i="3"/>
  <c r="D2505" i="3"/>
  <c r="E2505" i="3"/>
  <c r="H2505" i="3"/>
  <c r="D2506" i="3"/>
  <c r="I2506" i="3" s="1"/>
  <c r="E2506" i="3"/>
  <c r="H2506" i="3"/>
  <c r="D2507" i="3"/>
  <c r="E2507" i="3"/>
  <c r="F2507" i="3" s="1"/>
  <c r="H2507" i="3"/>
  <c r="D2508" i="3"/>
  <c r="E2508" i="3"/>
  <c r="H2508" i="3"/>
  <c r="D2509" i="3"/>
  <c r="E2509" i="3"/>
  <c r="H2509" i="3"/>
  <c r="D2510" i="3"/>
  <c r="I2510" i="3" s="1"/>
  <c r="E2510" i="3"/>
  <c r="H2510" i="3"/>
  <c r="D2511" i="3"/>
  <c r="E2511" i="3"/>
  <c r="G2511" i="3" s="1"/>
  <c r="H2511" i="3"/>
  <c r="D2512" i="3"/>
  <c r="E2512" i="3"/>
  <c r="H2512" i="3"/>
  <c r="D2513" i="3"/>
  <c r="E2513" i="3"/>
  <c r="H2513" i="3"/>
  <c r="D2514" i="3"/>
  <c r="I2514" i="3" s="1"/>
  <c r="E2514" i="3"/>
  <c r="H2514" i="3"/>
  <c r="D2515" i="3"/>
  <c r="E2515" i="3"/>
  <c r="H2515" i="3"/>
  <c r="D2516" i="3"/>
  <c r="E2516" i="3"/>
  <c r="H2516" i="3"/>
  <c r="D2517" i="3"/>
  <c r="E2517" i="3"/>
  <c r="H2517" i="3"/>
  <c r="H18" i="3"/>
  <c r="E18" i="3"/>
  <c r="D18" i="3"/>
  <c r="I52" i="2" l="1"/>
  <c r="I2500" i="3"/>
  <c r="I2492" i="3"/>
  <c r="I2484" i="3"/>
  <c r="I2476" i="3"/>
  <c r="I2468" i="3"/>
  <c r="I2460" i="3"/>
  <c r="I2448" i="3"/>
  <c r="I2428" i="3"/>
  <c r="I2420" i="3"/>
  <c r="I2416" i="3"/>
  <c r="I2408" i="3"/>
  <c r="I2392" i="3"/>
  <c r="I2384" i="3"/>
  <c r="I2376" i="3"/>
  <c r="I2360" i="3"/>
  <c r="I2356" i="3"/>
  <c r="I2344" i="3"/>
  <c r="I2332" i="3"/>
  <c r="I2320" i="3"/>
  <c r="I2308" i="3"/>
  <c r="I2300" i="3"/>
  <c r="I2296" i="3"/>
  <c r="I2292" i="3"/>
  <c r="I2288" i="3"/>
  <c r="I2284" i="3"/>
  <c r="I2280" i="3"/>
  <c r="I2276" i="3"/>
  <c r="I2272" i="3"/>
  <c r="I2268" i="3"/>
  <c r="I2264" i="3"/>
  <c r="I2260" i="3"/>
  <c r="I2256" i="3"/>
  <c r="I2516" i="3"/>
  <c r="I2512" i="3"/>
  <c r="I2508" i="3"/>
  <c r="I2504" i="3"/>
  <c r="I2496" i="3"/>
  <c r="I2488" i="3"/>
  <c r="I2480" i="3"/>
  <c r="I2472" i="3"/>
  <c r="I2464" i="3"/>
  <c r="I2456" i="3"/>
  <c r="I2452" i="3"/>
  <c r="I2444" i="3"/>
  <c r="I2440" i="3"/>
  <c r="I2436" i="3"/>
  <c r="I2432" i="3"/>
  <c r="I2424" i="3"/>
  <c r="I2412" i="3"/>
  <c r="I2404" i="3"/>
  <c r="I2400" i="3"/>
  <c r="I2396" i="3"/>
  <c r="I2388" i="3"/>
  <c r="I2380" i="3"/>
  <c r="I2372" i="3"/>
  <c r="I2368" i="3"/>
  <c r="I2364" i="3"/>
  <c r="I2352" i="3"/>
  <c r="I2348" i="3"/>
  <c r="I2340" i="3"/>
  <c r="I2336" i="3"/>
  <c r="I2328" i="3"/>
  <c r="I2324" i="3"/>
  <c r="I2316" i="3"/>
  <c r="I2312" i="3"/>
  <c r="I2304" i="3"/>
  <c r="I2252" i="3"/>
  <c r="I2248" i="3"/>
  <c r="I2244" i="3"/>
  <c r="I2240" i="3"/>
  <c r="I2236" i="3"/>
  <c r="I2232" i="3"/>
  <c r="I2228" i="3"/>
  <c r="I2224" i="3"/>
  <c r="I2220" i="3"/>
  <c r="I2216" i="3"/>
  <c r="I2212" i="3"/>
  <c r="I2208" i="3"/>
  <c r="I2204" i="3"/>
  <c r="I2200" i="3"/>
  <c r="I2196" i="3"/>
  <c r="I2192" i="3"/>
  <c r="I2188" i="3"/>
  <c r="I2184" i="3"/>
  <c r="I2180" i="3"/>
  <c r="I2176" i="3"/>
  <c r="I2172" i="3"/>
  <c r="I2168" i="3"/>
  <c r="I2164" i="3"/>
  <c r="I2160" i="3"/>
  <c r="I2156" i="3"/>
  <c r="I2152" i="3"/>
  <c r="I2148" i="3"/>
  <c r="I2144" i="3"/>
  <c r="I2140" i="3"/>
  <c r="I2136" i="3"/>
  <c r="I2132" i="3"/>
  <c r="I2128" i="3"/>
  <c r="I2124" i="3"/>
  <c r="I2120" i="3"/>
  <c r="I2116" i="3"/>
  <c r="I2112" i="3"/>
  <c r="I2108" i="3"/>
  <c r="I2104" i="3"/>
  <c r="I2100" i="3"/>
  <c r="I2096" i="3"/>
  <c r="I2092" i="3"/>
  <c r="I2088" i="3"/>
  <c r="I2084" i="3"/>
  <c r="I2080" i="3"/>
  <c r="I2076" i="3"/>
  <c r="I2072" i="3"/>
  <c r="I2068" i="3"/>
  <c r="I2064" i="3"/>
  <c r="I2060" i="3"/>
  <c r="I2056" i="3"/>
  <c r="I2052" i="3"/>
  <c r="I2048" i="3"/>
  <c r="I2044" i="3"/>
  <c r="I2040" i="3"/>
  <c r="I2036" i="3"/>
  <c r="I2032" i="3"/>
  <c r="I2028" i="3"/>
  <c r="I2024" i="3"/>
  <c r="I2020" i="3"/>
  <c r="I2016" i="3"/>
  <c r="I2012" i="3"/>
  <c r="I2008" i="3"/>
  <c r="I2004" i="3"/>
  <c r="I2000" i="3"/>
  <c r="I1996" i="3"/>
  <c r="I1992" i="3"/>
  <c r="I1988" i="3"/>
  <c r="I1984" i="3"/>
  <c r="I1980" i="3"/>
  <c r="I1976" i="3"/>
  <c r="I1972" i="3"/>
  <c r="I1968" i="3"/>
  <c r="I1964" i="3"/>
  <c r="I1960" i="3"/>
  <c r="I1956" i="3"/>
  <c r="I1952" i="3"/>
  <c r="I1948" i="3"/>
  <c r="I1944" i="3"/>
  <c r="I1940" i="3"/>
  <c r="I1936" i="3"/>
  <c r="I1932" i="3"/>
  <c r="I1928" i="3"/>
  <c r="I1924" i="3"/>
  <c r="I1920" i="3"/>
  <c r="I1916" i="3"/>
  <c r="I18" i="3"/>
  <c r="I1912" i="3"/>
  <c r="I1908" i="3"/>
  <c r="I1904" i="3"/>
  <c r="I1900" i="3"/>
  <c r="I1896" i="3"/>
  <c r="I1892" i="3"/>
  <c r="I1888" i="3"/>
  <c r="I1884" i="3"/>
  <c r="I1880" i="3"/>
  <c r="I1876" i="3"/>
  <c r="I1872" i="3"/>
  <c r="I1868" i="3"/>
  <c r="I1864" i="3"/>
  <c r="I1860" i="3"/>
  <c r="I1856" i="3"/>
  <c r="I1852" i="3"/>
  <c r="I1848" i="3"/>
  <c r="I1844" i="3"/>
  <c r="I1840" i="3"/>
  <c r="I1836" i="3"/>
  <c r="I1832" i="3"/>
  <c r="I1828" i="3"/>
  <c r="I1824" i="3"/>
  <c r="I1820" i="3"/>
  <c r="I1816" i="3"/>
  <c r="I1812" i="3"/>
  <c r="I1808" i="3"/>
  <c r="I1804" i="3"/>
  <c r="I1800" i="3"/>
  <c r="I1796" i="3"/>
  <c r="I1792" i="3"/>
  <c r="I1788" i="3"/>
  <c r="I1784" i="3"/>
  <c r="I1780" i="3"/>
  <c r="I1776" i="3"/>
  <c r="I1772" i="3"/>
  <c r="I1768" i="3"/>
  <c r="I1764" i="3"/>
  <c r="I1760" i="3"/>
  <c r="I1756" i="3"/>
  <c r="I1752" i="3"/>
  <c r="I1748" i="3"/>
  <c r="I1744" i="3"/>
  <c r="I1740" i="3"/>
  <c r="I1736" i="3"/>
  <c r="I1732" i="3"/>
  <c r="I1728" i="3"/>
  <c r="I1724" i="3"/>
  <c r="I1720" i="3"/>
  <c r="I1716" i="3"/>
  <c r="I1712" i="3"/>
  <c r="I1708" i="3"/>
  <c r="I1704" i="3"/>
  <c r="I1700" i="3"/>
  <c r="I1696" i="3"/>
  <c r="I1692" i="3"/>
  <c r="I1688" i="3"/>
  <c r="I1684" i="3"/>
  <c r="I1680" i="3"/>
  <c r="I1676" i="3"/>
  <c r="I1672" i="3"/>
  <c r="I1668" i="3"/>
  <c r="I1664" i="3"/>
  <c r="I1660" i="3"/>
  <c r="I1656" i="3"/>
  <c r="I1652" i="3"/>
  <c r="I1648" i="3"/>
  <c r="I1644" i="3"/>
  <c r="I1640" i="3"/>
  <c r="I1636" i="3"/>
  <c r="I1632" i="3"/>
  <c r="I1628" i="3"/>
  <c r="I1624" i="3"/>
  <c r="I1620" i="3"/>
  <c r="I1616" i="3"/>
  <c r="I1612" i="3"/>
  <c r="I1608" i="3"/>
  <c r="I1604" i="3"/>
  <c r="I1600" i="3"/>
  <c r="I1596" i="3"/>
  <c r="I1592" i="3"/>
  <c r="I1588" i="3"/>
  <c r="I1584" i="3"/>
  <c r="I1580" i="3"/>
  <c r="I1576" i="3"/>
  <c r="I1572" i="3"/>
  <c r="I1568" i="3"/>
  <c r="I1564" i="3"/>
  <c r="I1560" i="3"/>
  <c r="I1556" i="3"/>
  <c r="I1552" i="3"/>
  <c r="I1548" i="3"/>
  <c r="I1544" i="3"/>
  <c r="I1540" i="3"/>
  <c r="I1536" i="3"/>
  <c r="I1532" i="3"/>
  <c r="I1528" i="3"/>
  <c r="I1524" i="3"/>
  <c r="I1520" i="3"/>
  <c r="I1516" i="3"/>
  <c r="I1512" i="3"/>
  <c r="I1508" i="3"/>
  <c r="I1504" i="3"/>
  <c r="I1500" i="3"/>
  <c r="I1496" i="3"/>
  <c r="I1492" i="3"/>
  <c r="I1488" i="3"/>
  <c r="I1484" i="3"/>
  <c r="I1480" i="3"/>
  <c r="I1476" i="3"/>
  <c r="I1472" i="3"/>
  <c r="I1468" i="3"/>
  <c r="I1464" i="3"/>
  <c r="I1460" i="3"/>
  <c r="I1456" i="3"/>
  <c r="I1452" i="3"/>
  <c r="I1448" i="3"/>
  <c r="I1444" i="3"/>
  <c r="I1440" i="3"/>
  <c r="I1436" i="3"/>
  <c r="I1432" i="3"/>
  <c r="I1428" i="3"/>
  <c r="I1424" i="3"/>
  <c r="I1420" i="3"/>
  <c r="I1416" i="3"/>
  <c r="I1412" i="3"/>
  <c r="I1408" i="3"/>
  <c r="I1404" i="3"/>
  <c r="I1400" i="3"/>
  <c r="I1396" i="3"/>
  <c r="I1392" i="3"/>
  <c r="I1388" i="3"/>
  <c r="I1384" i="3"/>
  <c r="I1380" i="3"/>
  <c r="I1376" i="3"/>
  <c r="I1372" i="3"/>
  <c r="I1368" i="3"/>
  <c r="I1364" i="3"/>
  <c r="I1360" i="3"/>
  <c r="I1356" i="3"/>
  <c r="I1352" i="3"/>
  <c r="I1348" i="3"/>
  <c r="I1344" i="3"/>
  <c r="I1340" i="3"/>
  <c r="I1336" i="3"/>
  <c r="I1332" i="3"/>
  <c r="I1328" i="3"/>
  <c r="I1324" i="3"/>
  <c r="I1320" i="3"/>
  <c r="I1316" i="3"/>
  <c r="I1312" i="3"/>
  <c r="I1308" i="3"/>
  <c r="I1304" i="3"/>
  <c r="I1300" i="3"/>
  <c r="I1296" i="3"/>
  <c r="I1292" i="3"/>
  <c r="I1288" i="3"/>
  <c r="I1284" i="3"/>
  <c r="I1280" i="3"/>
  <c r="I1276" i="3"/>
  <c r="I1272" i="3"/>
  <c r="I1268" i="3"/>
  <c r="I1264" i="3"/>
  <c r="I1260" i="3"/>
  <c r="I1256" i="3"/>
  <c r="I1252" i="3"/>
  <c r="I1248" i="3"/>
  <c r="I1244" i="3"/>
  <c r="I1240" i="3"/>
  <c r="I1236" i="3"/>
  <c r="I1232" i="3"/>
  <c r="I1228" i="3"/>
  <c r="I1224" i="3"/>
  <c r="I1220" i="3"/>
  <c r="I1216" i="3"/>
  <c r="I1212" i="3"/>
  <c r="I1208" i="3"/>
  <c r="I1204" i="3"/>
  <c r="I1200" i="3"/>
  <c r="I1196" i="3"/>
  <c r="I1192" i="3"/>
  <c r="I1188" i="3"/>
  <c r="I1184" i="3"/>
  <c r="I1180" i="3"/>
  <c r="I1176" i="3"/>
  <c r="I1172" i="3"/>
  <c r="I1168" i="3"/>
  <c r="I1164" i="3"/>
  <c r="I1160" i="3"/>
  <c r="I1156" i="3"/>
  <c r="I1152" i="3"/>
  <c r="I1148" i="3"/>
  <c r="I1144" i="3"/>
  <c r="I1140" i="3"/>
  <c r="I1136" i="3"/>
  <c r="I1132" i="3"/>
  <c r="I1128" i="3"/>
  <c r="I1124" i="3"/>
  <c r="I1120" i="3"/>
  <c r="I1116" i="3"/>
  <c r="I1112" i="3"/>
  <c r="I1108" i="3"/>
  <c r="I1104" i="3"/>
  <c r="I1100" i="3"/>
  <c r="I1096" i="3"/>
  <c r="I1092" i="3"/>
  <c r="I1088" i="3"/>
  <c r="I1084" i="3"/>
  <c r="I1080" i="3"/>
  <c r="I1076" i="3"/>
  <c r="I1072" i="3"/>
  <c r="I1068" i="3"/>
  <c r="I1064" i="3"/>
  <c r="I1060" i="3"/>
  <c r="I1056" i="3"/>
  <c r="I1052" i="3"/>
  <c r="I1048" i="3"/>
  <c r="I1044" i="3"/>
  <c r="I1040" i="3"/>
  <c r="I1036" i="3"/>
  <c r="I1032" i="3"/>
  <c r="I1028" i="3"/>
  <c r="I1024" i="3"/>
  <c r="I1020" i="3"/>
  <c r="I1016" i="3"/>
  <c r="I1012" i="3"/>
  <c r="I1008" i="3"/>
  <c r="I1004" i="3"/>
  <c r="I1000" i="3"/>
  <c r="I996" i="3"/>
  <c r="I992" i="3"/>
  <c r="I988" i="3"/>
  <c r="I984" i="3"/>
  <c r="I980" i="3"/>
  <c r="I976" i="3"/>
  <c r="I972" i="3"/>
  <c r="I968" i="3"/>
  <c r="I964" i="3"/>
  <c r="I960" i="3"/>
  <c r="I956" i="3"/>
  <c r="I952" i="3"/>
  <c r="I948" i="3"/>
  <c r="I944" i="3"/>
  <c r="I940" i="3"/>
  <c r="I936" i="3"/>
  <c r="I932" i="3"/>
  <c r="I928" i="3"/>
  <c r="I924" i="3"/>
  <c r="I920" i="3"/>
  <c r="I916" i="3"/>
  <c r="I912" i="3"/>
  <c r="I908" i="3"/>
  <c r="I904" i="3"/>
  <c r="I900" i="3"/>
  <c r="I896" i="3"/>
  <c r="I892" i="3"/>
  <c r="I888" i="3"/>
  <c r="I884" i="3"/>
  <c r="I880" i="3"/>
  <c r="I876" i="3"/>
  <c r="I872" i="3"/>
  <c r="I868" i="3"/>
  <c r="I864" i="3"/>
  <c r="I860" i="3"/>
  <c r="I856" i="3"/>
  <c r="I852" i="3"/>
  <c r="I848" i="3"/>
  <c r="I844" i="3"/>
  <c r="I840" i="3"/>
  <c r="I836" i="3"/>
  <c r="I832" i="3"/>
  <c r="I828" i="3"/>
  <c r="I824" i="3"/>
  <c r="I820" i="3"/>
  <c r="I816" i="3"/>
  <c r="I812" i="3"/>
  <c r="I808" i="3"/>
  <c r="I804" i="3"/>
  <c r="I800" i="3"/>
  <c r="I796" i="3"/>
  <c r="I792" i="3"/>
  <c r="I788" i="3"/>
  <c r="I784" i="3"/>
  <c r="I780" i="3"/>
  <c r="I776" i="3"/>
  <c r="I772" i="3"/>
  <c r="I768" i="3"/>
  <c r="I764" i="3"/>
  <c r="I760" i="3"/>
  <c r="I756" i="3"/>
  <c r="I752" i="3"/>
  <c r="I748" i="3"/>
  <c r="I744" i="3"/>
  <c r="I740" i="3"/>
  <c r="I736" i="3"/>
  <c r="I732" i="3"/>
  <c r="I728" i="3"/>
  <c r="I724" i="3"/>
  <c r="I720" i="3"/>
  <c r="I716" i="3"/>
  <c r="I712" i="3"/>
  <c r="I708" i="3"/>
  <c r="I704" i="3"/>
  <c r="I700" i="3"/>
  <c r="I696" i="3"/>
  <c r="I692" i="3"/>
  <c r="I688" i="3"/>
  <c r="I684" i="3"/>
  <c r="I680" i="3"/>
  <c r="I676" i="3"/>
  <c r="I672" i="3"/>
  <c r="I668" i="3"/>
  <c r="I664" i="3"/>
  <c r="I660" i="3"/>
  <c r="I656" i="3"/>
  <c r="I652" i="3"/>
  <c r="I648" i="3"/>
  <c r="I644" i="3"/>
  <c r="I640" i="3"/>
  <c r="I636" i="3"/>
  <c r="I632" i="3"/>
  <c r="I628" i="3"/>
  <c r="I624" i="3"/>
  <c r="I620" i="3"/>
  <c r="I616" i="3"/>
  <c r="I612" i="3"/>
  <c r="I608" i="3"/>
  <c r="I604" i="3"/>
  <c r="I600" i="3"/>
  <c r="I596" i="3"/>
  <c r="I592" i="3"/>
  <c r="I588" i="3"/>
  <c r="I584" i="3"/>
  <c r="I580" i="3"/>
  <c r="I2515" i="3"/>
  <c r="I2511" i="3"/>
  <c r="I2507" i="3"/>
  <c r="I2503" i="3"/>
  <c r="I2499" i="3"/>
  <c r="I2495" i="3"/>
  <c r="I2491" i="3"/>
  <c r="I2487" i="3"/>
  <c r="I2483" i="3"/>
  <c r="I2479" i="3"/>
  <c r="I2475" i="3"/>
  <c r="I2471" i="3"/>
  <c r="I2467" i="3"/>
  <c r="I2463" i="3"/>
  <c r="I2459" i="3"/>
  <c r="I2455" i="3"/>
  <c r="I2451" i="3"/>
  <c r="I2447" i="3"/>
  <c r="I2443" i="3"/>
  <c r="I2439" i="3"/>
  <c r="I2435" i="3"/>
  <c r="I2431" i="3"/>
  <c r="I2427" i="3"/>
  <c r="I2423" i="3"/>
  <c r="I2419" i="3"/>
  <c r="I2415" i="3"/>
  <c r="I2411" i="3"/>
  <c r="I2407" i="3"/>
  <c r="I2403" i="3"/>
  <c r="I2399" i="3"/>
  <c r="I2395" i="3"/>
  <c r="I2391" i="3"/>
  <c r="I2387" i="3"/>
  <c r="I2383" i="3"/>
  <c r="I2379" i="3"/>
  <c r="I2375" i="3"/>
  <c r="I2371" i="3"/>
  <c r="I2367" i="3"/>
  <c r="I2363" i="3"/>
  <c r="I2359" i="3"/>
  <c r="I2355" i="3"/>
  <c r="I2351" i="3"/>
  <c r="I2347" i="3"/>
  <c r="I2343" i="3"/>
  <c r="I2339" i="3"/>
  <c r="I2335" i="3"/>
  <c r="I2331" i="3"/>
  <c r="I2327" i="3"/>
  <c r="I2323" i="3"/>
  <c r="I2319" i="3"/>
  <c r="I2315" i="3"/>
  <c r="I2311" i="3"/>
  <c r="I2307" i="3"/>
  <c r="I2303" i="3"/>
  <c r="I2299" i="3"/>
  <c r="I2295" i="3"/>
  <c r="I2291" i="3"/>
  <c r="I2287" i="3"/>
  <c r="I2283" i="3"/>
  <c r="I2279" i="3"/>
  <c r="I2275" i="3"/>
  <c r="I2271" i="3"/>
  <c r="I2267" i="3"/>
  <c r="I2263" i="3"/>
  <c r="I2259" i="3"/>
  <c r="I2255" i="3"/>
  <c r="I2251" i="3"/>
  <c r="I2247" i="3"/>
  <c r="I2243" i="3"/>
  <c r="I2239" i="3"/>
  <c r="I2235" i="3"/>
  <c r="I2231" i="3"/>
  <c r="I2227" i="3"/>
  <c r="I2223" i="3"/>
  <c r="I2219" i="3"/>
  <c r="I2215" i="3"/>
  <c r="I2211" i="3"/>
  <c r="I2207" i="3"/>
  <c r="I2203" i="3"/>
  <c r="I2199" i="3"/>
  <c r="I2195" i="3"/>
  <c r="I2191" i="3"/>
  <c r="I2187" i="3"/>
  <c r="I2183" i="3"/>
  <c r="I2179" i="3"/>
  <c r="I2175" i="3"/>
  <c r="I2171" i="3"/>
  <c r="I2167" i="3"/>
  <c r="G18" i="3"/>
  <c r="I2517" i="3"/>
  <c r="I2513" i="3"/>
  <c r="I2509" i="3"/>
  <c r="I2505" i="3"/>
  <c r="I2501" i="3"/>
  <c r="I2497" i="3"/>
  <c r="I2493" i="3"/>
  <c r="I2489" i="3"/>
  <c r="I2485" i="3"/>
  <c r="I2481" i="3"/>
  <c r="I2477" i="3"/>
  <c r="I2473" i="3"/>
  <c r="I2469" i="3"/>
  <c r="I2465" i="3"/>
  <c r="I2461" i="3"/>
  <c r="I2457" i="3"/>
  <c r="I2453" i="3"/>
  <c r="I2449" i="3"/>
  <c r="I2445" i="3"/>
  <c r="I2441" i="3"/>
  <c r="I2437" i="3"/>
  <c r="I2433" i="3"/>
  <c r="I2429" i="3"/>
  <c r="I2425" i="3"/>
  <c r="I2421" i="3"/>
  <c r="I2417" i="3"/>
  <c r="I2413" i="3"/>
  <c r="I2409" i="3"/>
  <c r="I2405" i="3"/>
  <c r="I2401" i="3"/>
  <c r="I2397" i="3"/>
  <c r="I2393" i="3"/>
  <c r="I2389" i="3"/>
  <c r="I2385" i="3"/>
  <c r="I2381" i="3"/>
  <c r="I2377" i="3"/>
  <c r="I2373" i="3"/>
  <c r="I2369" i="3"/>
  <c r="I2365" i="3"/>
  <c r="I2361" i="3"/>
  <c r="I2357" i="3"/>
  <c r="I2353" i="3"/>
  <c r="I2349" i="3"/>
  <c r="I2345" i="3"/>
  <c r="I2341" i="3"/>
  <c r="I2337" i="3"/>
  <c r="I2333" i="3"/>
  <c r="I2329" i="3"/>
  <c r="I2325" i="3"/>
  <c r="I2321" i="3"/>
  <c r="I2317" i="3"/>
  <c r="I2313" i="3"/>
  <c r="I2309" i="3"/>
  <c r="I2305" i="3"/>
  <c r="I2301" i="3"/>
  <c r="I2297" i="3"/>
  <c r="I2293" i="3"/>
  <c r="I2289" i="3"/>
  <c r="I2285" i="3"/>
  <c r="I2281" i="3"/>
  <c r="I2277" i="3"/>
  <c r="I2273" i="3"/>
  <c r="I2269" i="3"/>
  <c r="I2265" i="3"/>
  <c r="I2261" i="3"/>
  <c r="I2257" i="3"/>
  <c r="I2253" i="3"/>
  <c r="I2249" i="3"/>
  <c r="I2245" i="3"/>
  <c r="I2241" i="3"/>
  <c r="I2237" i="3"/>
  <c r="I2233" i="3"/>
  <c r="I2229" i="3"/>
  <c r="I2225" i="3"/>
  <c r="I2221" i="3"/>
  <c r="I2217" i="3"/>
  <c r="I2213" i="3"/>
  <c r="I2209" i="3"/>
  <c r="I2205" i="3"/>
  <c r="I2201" i="3"/>
  <c r="I2197" i="3"/>
  <c r="I2193" i="3"/>
  <c r="I2189" i="3"/>
  <c r="I2185" i="3"/>
  <c r="I2181" i="3"/>
  <c r="I2177" i="3"/>
  <c r="I2173" i="3"/>
  <c r="I2169" i="3"/>
  <c r="I2165" i="3"/>
  <c r="I2161" i="3"/>
  <c r="I2157" i="3"/>
  <c r="I2153" i="3"/>
  <c r="I2149" i="3"/>
  <c r="I2145" i="3"/>
  <c r="I2141" i="3"/>
  <c r="I2137" i="3"/>
  <c r="I2133" i="3"/>
  <c r="I2129" i="3"/>
  <c r="I2125" i="3"/>
  <c r="I2121" i="3"/>
  <c r="I2117" i="3"/>
  <c r="I2113" i="3"/>
  <c r="I2109" i="3"/>
  <c r="I2105" i="3"/>
  <c r="I2101" i="3"/>
  <c r="I2097" i="3"/>
  <c r="I2093" i="3"/>
  <c r="I2089" i="3"/>
  <c r="I2085" i="3"/>
  <c r="I2081" i="3"/>
  <c r="I2077" i="3"/>
  <c r="I2073" i="3"/>
  <c r="I2069" i="3"/>
  <c r="I2065" i="3"/>
  <c r="I2061" i="3"/>
  <c r="I2057" i="3"/>
  <c r="I2053" i="3"/>
  <c r="I2049" i="3"/>
  <c r="I2163" i="3"/>
  <c r="I2159" i="3"/>
  <c r="I2155" i="3"/>
  <c r="I2151" i="3"/>
  <c r="I2147" i="3"/>
  <c r="I2143" i="3"/>
  <c r="I2139" i="3"/>
  <c r="I2135" i="3"/>
  <c r="I2131" i="3"/>
  <c r="I2127" i="3"/>
  <c r="I2123" i="3"/>
  <c r="I2119" i="3"/>
  <c r="I2115" i="3"/>
  <c r="I2111" i="3"/>
  <c r="I2107" i="3"/>
  <c r="I2103" i="3"/>
  <c r="I2099" i="3"/>
  <c r="I2095" i="3"/>
  <c r="I2091" i="3"/>
  <c r="I2087" i="3"/>
  <c r="I2083" i="3"/>
  <c r="I2079" i="3"/>
  <c r="I2075" i="3"/>
  <c r="I2071" i="3"/>
  <c r="I2067" i="3"/>
  <c r="I2063" i="3"/>
  <c r="I2059" i="3"/>
  <c r="I2055" i="3"/>
  <c r="I2051" i="3"/>
  <c r="I2047" i="3"/>
  <c r="I2043" i="3"/>
  <c r="I2039" i="3"/>
  <c r="I2035" i="3"/>
  <c r="I2031" i="3"/>
  <c r="I2027" i="3"/>
  <c r="I2023" i="3"/>
  <c r="I2019" i="3"/>
  <c r="I2015" i="3"/>
  <c r="I2011" i="3"/>
  <c r="I2007" i="3"/>
  <c r="I2003" i="3"/>
  <c r="I1999" i="3"/>
  <c r="I1995" i="3"/>
  <c r="I1991" i="3"/>
  <c r="I1987" i="3"/>
  <c r="I1983" i="3"/>
  <c r="I1979" i="3"/>
  <c r="I1975" i="3"/>
  <c r="I1971" i="3"/>
  <c r="I1967" i="3"/>
  <c r="I1963" i="3"/>
  <c r="I1959" i="3"/>
  <c r="I1955" i="3"/>
  <c r="I1951" i="3"/>
  <c r="I1947" i="3"/>
  <c r="I1943" i="3"/>
  <c r="I1939" i="3"/>
  <c r="I1935" i="3"/>
  <c r="I1931" i="3"/>
  <c r="I1927" i="3"/>
  <c r="I1923" i="3"/>
  <c r="I1919" i="3"/>
  <c r="I1915" i="3"/>
  <c r="I1911" i="3"/>
  <c r="I1907" i="3"/>
  <c r="I1903" i="3"/>
  <c r="I1899" i="3"/>
  <c r="I1895" i="3"/>
  <c r="I1891" i="3"/>
  <c r="I1887" i="3"/>
  <c r="I1883" i="3"/>
  <c r="I1879" i="3"/>
  <c r="I1875" i="3"/>
  <c r="I1871" i="3"/>
  <c r="I1867" i="3"/>
  <c r="I1863" i="3"/>
  <c r="I1859" i="3"/>
  <c r="I1855" i="3"/>
  <c r="I1851" i="3"/>
  <c r="I1847" i="3"/>
  <c r="I1843" i="3"/>
  <c r="I1839" i="3"/>
  <c r="I1835" i="3"/>
  <c r="I1831" i="3"/>
  <c r="I1827" i="3"/>
  <c r="I1823" i="3"/>
  <c r="I1819" i="3"/>
  <c r="I1815" i="3"/>
  <c r="I1811" i="3"/>
  <c r="I1807" i="3"/>
  <c r="I1803" i="3"/>
  <c r="I1799" i="3"/>
  <c r="I1795" i="3"/>
  <c r="I1791" i="3"/>
  <c r="I1787" i="3"/>
  <c r="I1783" i="3"/>
  <c r="I1779" i="3"/>
  <c r="I1775" i="3"/>
  <c r="I1771" i="3"/>
  <c r="I1767" i="3"/>
  <c r="I1763" i="3"/>
  <c r="I1759" i="3"/>
  <c r="I1755" i="3"/>
  <c r="I1751" i="3"/>
  <c r="I1747" i="3"/>
  <c r="I1743" i="3"/>
  <c r="I1739" i="3"/>
  <c r="I1735" i="3"/>
  <c r="I1731" i="3"/>
  <c r="I1727" i="3"/>
  <c r="I1723" i="3"/>
  <c r="I1719" i="3"/>
  <c r="I1715" i="3"/>
  <c r="I1711" i="3"/>
  <c r="I1707" i="3"/>
  <c r="I1703" i="3"/>
  <c r="I1699" i="3"/>
  <c r="I1695" i="3"/>
  <c r="I1691" i="3"/>
  <c r="I1687" i="3"/>
  <c r="I1683" i="3"/>
  <c r="I1679" i="3"/>
  <c r="I1675" i="3"/>
  <c r="I1671" i="3"/>
  <c r="I1667" i="3"/>
  <c r="I1663" i="3"/>
  <c r="I1659" i="3"/>
  <c r="I1655" i="3"/>
  <c r="I1651" i="3"/>
  <c r="I1647" i="3"/>
  <c r="I1643" i="3"/>
  <c r="I1639" i="3"/>
  <c r="I1635" i="3"/>
  <c r="I1631" i="3"/>
  <c r="I1627" i="3"/>
  <c r="I1623" i="3"/>
  <c r="I1619" i="3"/>
  <c r="I1615" i="3"/>
  <c r="I1611" i="3"/>
  <c r="I1607" i="3"/>
  <c r="I1603" i="3"/>
  <c r="I1599" i="3"/>
  <c r="I1595" i="3"/>
  <c r="I1591" i="3"/>
  <c r="I1587" i="3"/>
  <c r="I1583" i="3"/>
  <c r="I1579" i="3"/>
  <c r="I1575" i="3"/>
  <c r="I1571" i="3"/>
  <c r="I1567" i="3"/>
  <c r="I1563" i="3"/>
  <c r="I1559" i="3"/>
  <c r="I1555" i="3"/>
  <c r="I1551" i="3"/>
  <c r="I1547" i="3"/>
  <c r="I1543" i="3"/>
  <c r="I1539" i="3"/>
  <c r="I1535" i="3"/>
  <c r="I1531" i="3"/>
  <c r="I1527" i="3"/>
  <c r="I1523" i="3"/>
  <c r="I1519" i="3"/>
  <c r="I1515" i="3"/>
  <c r="I1511" i="3"/>
  <c r="I1507" i="3"/>
  <c r="I1503" i="3"/>
  <c r="I1499" i="3"/>
  <c r="I1495" i="3"/>
  <c r="I1491" i="3"/>
  <c r="I1487" i="3"/>
  <c r="I1483" i="3"/>
  <c r="I1479" i="3"/>
  <c r="I1475" i="3"/>
  <c r="I1471" i="3"/>
  <c r="I1467" i="3"/>
  <c r="I1463" i="3"/>
  <c r="I1459" i="3"/>
  <c r="I1455" i="3"/>
  <c r="I1451" i="3"/>
  <c r="I1447" i="3"/>
  <c r="I1443" i="3"/>
  <c r="I1439" i="3"/>
  <c r="I1435" i="3"/>
  <c r="I1431" i="3"/>
  <c r="I1427" i="3"/>
  <c r="I1423" i="3"/>
  <c r="I1419" i="3"/>
  <c r="I1415" i="3"/>
  <c r="I1411" i="3"/>
  <c r="I1407" i="3"/>
  <c r="I1403" i="3"/>
  <c r="I1399" i="3"/>
  <c r="I1395" i="3"/>
  <c r="I1391" i="3"/>
  <c r="I1387" i="3"/>
  <c r="I1383" i="3"/>
  <c r="I1379" i="3"/>
  <c r="I1375" i="3"/>
  <c r="I1371" i="3"/>
  <c r="I1367" i="3"/>
  <c r="I1363" i="3"/>
  <c r="I1359" i="3"/>
  <c r="I1355" i="3"/>
  <c r="I1351" i="3"/>
  <c r="I1347" i="3"/>
  <c r="I1343" i="3"/>
  <c r="I1339" i="3"/>
  <c r="I1335" i="3"/>
  <c r="I1331" i="3"/>
  <c r="I1327" i="3"/>
  <c r="I1323" i="3"/>
  <c r="I1319" i="3"/>
  <c r="I1315" i="3"/>
  <c r="I1311" i="3"/>
  <c r="I1307" i="3"/>
  <c r="I1303" i="3"/>
  <c r="I1299" i="3"/>
  <c r="I1295" i="3"/>
  <c r="I1291" i="3"/>
  <c r="I1287" i="3"/>
  <c r="I1283" i="3"/>
  <c r="I1279" i="3"/>
  <c r="I1275" i="3"/>
  <c r="I1271" i="3"/>
  <c r="I1267" i="3"/>
  <c r="I1263" i="3"/>
  <c r="I1259" i="3"/>
  <c r="I1255" i="3"/>
  <c r="I1251" i="3"/>
  <c r="I1247" i="3"/>
  <c r="I1243" i="3"/>
  <c r="I1239" i="3"/>
  <c r="I1235" i="3"/>
  <c r="I1231" i="3"/>
  <c r="I1227" i="3"/>
  <c r="I1223" i="3"/>
  <c r="I1219" i="3"/>
  <c r="I1215" i="3"/>
  <c r="I1211" i="3"/>
  <c r="I1207" i="3"/>
  <c r="I1203" i="3"/>
  <c r="I1199" i="3"/>
  <c r="I1195" i="3"/>
  <c r="I1191" i="3"/>
  <c r="I1187" i="3"/>
  <c r="I1183" i="3"/>
  <c r="I1179" i="3"/>
  <c r="I1175" i="3"/>
  <c r="I1171" i="3"/>
  <c r="I1167" i="3"/>
  <c r="I1163" i="3"/>
  <c r="I1159" i="3"/>
  <c r="I1155" i="3"/>
  <c r="I1151" i="3"/>
  <c r="I1147" i="3"/>
  <c r="I1143" i="3"/>
  <c r="I1139" i="3"/>
  <c r="I1135" i="3"/>
  <c r="I1131" i="3"/>
  <c r="I1127" i="3"/>
  <c r="I1123" i="3"/>
  <c r="I1119" i="3"/>
  <c r="I1115" i="3"/>
  <c r="I1111" i="3"/>
  <c r="I1107" i="3"/>
  <c r="I1103" i="3"/>
  <c r="I1099" i="3"/>
  <c r="I1095" i="3"/>
  <c r="I1091" i="3"/>
  <c r="I1087" i="3"/>
  <c r="I1083" i="3"/>
  <c r="I1079" i="3"/>
  <c r="I1075" i="3"/>
  <c r="I1071" i="3"/>
  <c r="I1067" i="3"/>
  <c r="I1063" i="3"/>
  <c r="I1059" i="3"/>
  <c r="I1055" i="3"/>
  <c r="I1051" i="3"/>
  <c r="I1047" i="3"/>
  <c r="I1043" i="3"/>
  <c r="I1039" i="3"/>
  <c r="I1035" i="3"/>
  <c r="I1031" i="3"/>
  <c r="I1027" i="3"/>
  <c r="I1023" i="3"/>
  <c r="I1019" i="3"/>
  <c r="I1015" i="3"/>
  <c r="I1011" i="3"/>
  <c r="I1007" i="3"/>
  <c r="I1003" i="3"/>
  <c r="I999" i="3"/>
  <c r="I995" i="3"/>
  <c r="I991" i="3"/>
  <c r="I987" i="3"/>
  <c r="I983" i="3"/>
  <c r="I979" i="3"/>
  <c r="I975" i="3"/>
  <c r="I971" i="3"/>
  <c r="I967" i="3"/>
  <c r="I963" i="3"/>
  <c r="I959" i="3"/>
  <c r="I955" i="3"/>
  <c r="I951" i="3"/>
  <c r="I947" i="3"/>
  <c r="I943" i="3"/>
  <c r="I939" i="3"/>
  <c r="I935" i="3"/>
  <c r="I931" i="3"/>
  <c r="I927" i="3"/>
  <c r="I923" i="3"/>
  <c r="I919" i="3"/>
  <c r="I915" i="3"/>
  <c r="I911" i="3"/>
  <c r="I907" i="3"/>
  <c r="I903" i="3"/>
  <c r="I899" i="3"/>
  <c r="I895" i="3"/>
  <c r="I891" i="3"/>
  <c r="I887" i="3"/>
  <c r="I883" i="3"/>
  <c r="I879" i="3"/>
  <c r="I875" i="3"/>
  <c r="I871" i="3"/>
  <c r="I867" i="3"/>
  <c r="I863" i="3"/>
  <c r="I859" i="3"/>
  <c r="I855" i="3"/>
  <c r="I851" i="3"/>
  <c r="I847" i="3"/>
  <c r="I2045" i="3"/>
  <c r="I2041" i="3"/>
  <c r="I2037" i="3"/>
  <c r="I2033" i="3"/>
  <c r="I2029" i="3"/>
  <c r="I2025" i="3"/>
  <c r="I2021" i="3"/>
  <c r="I2017" i="3"/>
  <c r="I2013" i="3"/>
  <c r="I2009" i="3"/>
  <c r="I2005" i="3"/>
  <c r="I2001" i="3"/>
  <c r="I1997" i="3"/>
  <c r="I1993" i="3"/>
  <c r="I1989" i="3"/>
  <c r="I1985" i="3"/>
  <c r="I1981" i="3"/>
  <c r="I1977" i="3"/>
  <c r="I1973" i="3"/>
  <c r="I1969" i="3"/>
  <c r="I1965" i="3"/>
  <c r="I1961" i="3"/>
  <c r="I1957" i="3"/>
  <c r="I1953" i="3"/>
  <c r="I1949" i="3"/>
  <c r="I1945" i="3"/>
  <c r="I1941" i="3"/>
  <c r="I1937" i="3"/>
  <c r="I1933" i="3"/>
  <c r="I1929" i="3"/>
  <c r="I1925" i="3"/>
  <c r="I1921" i="3"/>
  <c r="I1917" i="3"/>
  <c r="I1913" i="3"/>
  <c r="I1909" i="3"/>
  <c r="I1905" i="3"/>
  <c r="I1901" i="3"/>
  <c r="I1897" i="3"/>
  <c r="I1893" i="3"/>
  <c r="I1889" i="3"/>
  <c r="I1885" i="3"/>
  <c r="I1881" i="3"/>
  <c r="I1877" i="3"/>
  <c r="I1873" i="3"/>
  <c r="I1869" i="3"/>
  <c r="I1865" i="3"/>
  <c r="I1861" i="3"/>
  <c r="I1857" i="3"/>
  <c r="I1853" i="3"/>
  <c r="I1849" i="3"/>
  <c r="I1845" i="3"/>
  <c r="I1841" i="3"/>
  <c r="I1837" i="3"/>
  <c r="I1833" i="3"/>
  <c r="I1829" i="3"/>
  <c r="I1825" i="3"/>
  <c r="I1821" i="3"/>
  <c r="I1817" i="3"/>
  <c r="G1814" i="3"/>
  <c r="I1813" i="3"/>
  <c r="I1809" i="3"/>
  <c r="I1805" i="3"/>
  <c r="I1801" i="3"/>
  <c r="I1797" i="3"/>
  <c r="I1793" i="3"/>
  <c r="I1789" i="3"/>
  <c r="I1785" i="3"/>
  <c r="I1781" i="3"/>
  <c r="I1777" i="3"/>
  <c r="I1773" i="3"/>
  <c r="I1769" i="3"/>
  <c r="I1765" i="3"/>
  <c r="I1761" i="3"/>
  <c r="I1757" i="3"/>
  <c r="I1753" i="3"/>
  <c r="I1749" i="3"/>
  <c r="I1745" i="3"/>
  <c r="I1741" i="3"/>
  <c r="I1737" i="3"/>
  <c r="I1733" i="3"/>
  <c r="I1729" i="3"/>
  <c r="I1725" i="3"/>
  <c r="I1721" i="3"/>
  <c r="I1717" i="3"/>
  <c r="I1713" i="3"/>
  <c r="I1709" i="3"/>
  <c r="I1705" i="3"/>
  <c r="I1701" i="3"/>
  <c r="I1697" i="3"/>
  <c r="I1693" i="3"/>
  <c r="I1689" i="3"/>
  <c r="I1685" i="3"/>
  <c r="I1681" i="3"/>
  <c r="I1677" i="3"/>
  <c r="I1673" i="3"/>
  <c r="I1669" i="3"/>
  <c r="I1665" i="3"/>
  <c r="I1661" i="3"/>
  <c r="I1657" i="3"/>
  <c r="I1653" i="3"/>
  <c r="I1649" i="3"/>
  <c r="I1645" i="3"/>
  <c r="I1641" i="3"/>
  <c r="I1637" i="3"/>
  <c r="I1633" i="3"/>
  <c r="I1629" i="3"/>
  <c r="I1625" i="3"/>
  <c r="I1621" i="3"/>
  <c r="I1617" i="3"/>
  <c r="I1613" i="3"/>
  <c r="I1609" i="3"/>
  <c r="I1605" i="3"/>
  <c r="I1601" i="3"/>
  <c r="I1597" i="3"/>
  <c r="I1593" i="3"/>
  <c r="I1589" i="3"/>
  <c r="I1585" i="3"/>
  <c r="I1581" i="3"/>
  <c r="I1577" i="3"/>
  <c r="G1574" i="3"/>
  <c r="I1573" i="3"/>
  <c r="I1569" i="3"/>
  <c r="G1566" i="3"/>
  <c r="I1565" i="3"/>
  <c r="I1561" i="3"/>
  <c r="G1558" i="3"/>
  <c r="I1557" i="3"/>
  <c r="I1553" i="3"/>
  <c r="G1550" i="3"/>
  <c r="I1549" i="3"/>
  <c r="I1545" i="3"/>
  <c r="G1542" i="3"/>
  <c r="I1541" i="3"/>
  <c r="I1537" i="3"/>
  <c r="G1534" i="3"/>
  <c r="I1533" i="3"/>
  <c r="I1529" i="3"/>
  <c r="G1526" i="3"/>
  <c r="I1525" i="3"/>
  <c r="I1521" i="3"/>
  <c r="G1518" i="3"/>
  <c r="I1517" i="3"/>
  <c r="I1513" i="3"/>
  <c r="G1510" i="3"/>
  <c r="I1509" i="3"/>
  <c r="I1505" i="3"/>
  <c r="G1502" i="3"/>
  <c r="I1501" i="3"/>
  <c r="I1497" i="3"/>
  <c r="G1494" i="3"/>
  <c r="I1493" i="3"/>
  <c r="I1489" i="3"/>
  <c r="G1486" i="3"/>
  <c r="I1485" i="3"/>
  <c r="I1481" i="3"/>
  <c r="G1478" i="3"/>
  <c r="I1477" i="3"/>
  <c r="I1473" i="3"/>
  <c r="G1470" i="3"/>
  <c r="I1469" i="3"/>
  <c r="I1465" i="3"/>
  <c r="I1461" i="3"/>
  <c r="I1457" i="3"/>
  <c r="I1453" i="3"/>
  <c r="G1450" i="3"/>
  <c r="I1449" i="3"/>
  <c r="I1445" i="3"/>
  <c r="I1441" i="3"/>
  <c r="I1437" i="3"/>
  <c r="G1434" i="3"/>
  <c r="I1433" i="3"/>
  <c r="I1429" i="3"/>
  <c r="I1425" i="3"/>
  <c r="I1421" i="3"/>
  <c r="I1417" i="3"/>
  <c r="I1413" i="3"/>
  <c r="I1409" i="3"/>
  <c r="I1405" i="3"/>
  <c r="G1402" i="3"/>
  <c r="I1401" i="3"/>
  <c r="I1397" i="3"/>
  <c r="I1393" i="3"/>
  <c r="I1389" i="3"/>
  <c r="G1386" i="3"/>
  <c r="I1385" i="3"/>
  <c r="I1381" i="3"/>
  <c r="I1377" i="3"/>
  <c r="I1373" i="3"/>
  <c r="I1369" i="3"/>
  <c r="I1365" i="3"/>
  <c r="I1361" i="3"/>
  <c r="I1357" i="3"/>
  <c r="I1353" i="3"/>
  <c r="I1349" i="3"/>
  <c r="I1345" i="3"/>
  <c r="I1341" i="3"/>
  <c r="I1337" i="3"/>
  <c r="I1333" i="3"/>
  <c r="I1329" i="3"/>
  <c r="I1325" i="3"/>
  <c r="I1321" i="3"/>
  <c r="I1317" i="3"/>
  <c r="I1313" i="3"/>
  <c r="I1309" i="3"/>
  <c r="I1305" i="3"/>
  <c r="I1301" i="3"/>
  <c r="I1297" i="3"/>
  <c r="I1293" i="3"/>
  <c r="I1289" i="3"/>
  <c r="I1285" i="3"/>
  <c r="I1281" i="3"/>
  <c r="I1277" i="3"/>
  <c r="I1273" i="3"/>
  <c r="I1269" i="3"/>
  <c r="I1265" i="3"/>
  <c r="I1261" i="3"/>
  <c r="I1257" i="3"/>
  <c r="I1253" i="3"/>
  <c r="I1249" i="3"/>
  <c r="I1245" i="3"/>
  <c r="I1241" i="3"/>
  <c r="I1237" i="3"/>
  <c r="I1233" i="3"/>
  <c r="I1229" i="3"/>
  <c r="I1225" i="3"/>
  <c r="I1221" i="3"/>
  <c r="I1217" i="3"/>
  <c r="I1213" i="3"/>
  <c r="I1209" i="3"/>
  <c r="I1205" i="3"/>
  <c r="I1201" i="3"/>
  <c r="I1197" i="3"/>
  <c r="I1193" i="3"/>
  <c r="I1189" i="3"/>
  <c r="I1185" i="3"/>
  <c r="I1181" i="3"/>
  <c r="I1177" i="3"/>
  <c r="I1173" i="3"/>
  <c r="I1169" i="3"/>
  <c r="I1165" i="3"/>
  <c r="I1161" i="3"/>
  <c r="I1157" i="3"/>
  <c r="I1153" i="3"/>
  <c r="I1149" i="3"/>
  <c r="I1145" i="3"/>
  <c r="I1141" i="3"/>
  <c r="I1137" i="3"/>
  <c r="I1133" i="3"/>
  <c r="I1129" i="3"/>
  <c r="I1125" i="3"/>
  <c r="I1121" i="3"/>
  <c r="I1117" i="3"/>
  <c r="I1113" i="3"/>
  <c r="I1109" i="3"/>
  <c r="I1105" i="3"/>
  <c r="I1101" i="3"/>
  <c r="I1097" i="3"/>
  <c r="I1093" i="3"/>
  <c r="I1089" i="3"/>
  <c r="I1085" i="3"/>
  <c r="I1081" i="3"/>
  <c r="I1077" i="3"/>
  <c r="I1073" i="3"/>
  <c r="I1069" i="3"/>
  <c r="I1065" i="3"/>
  <c r="I1061" i="3"/>
  <c r="I1057" i="3"/>
  <c r="I1053" i="3"/>
  <c r="I1049" i="3"/>
  <c r="I1045" i="3"/>
  <c r="I1041" i="3"/>
  <c r="I1037" i="3"/>
  <c r="I1033" i="3"/>
  <c r="I1029" i="3"/>
  <c r="I1025" i="3"/>
  <c r="I1021" i="3"/>
  <c r="I1017" i="3"/>
  <c r="I1013" i="3"/>
  <c r="I1009" i="3"/>
  <c r="I1005" i="3"/>
  <c r="I1001" i="3"/>
  <c r="I997" i="3"/>
  <c r="I993" i="3"/>
  <c r="I989" i="3"/>
  <c r="I985" i="3"/>
  <c r="I981" i="3"/>
  <c r="I977" i="3"/>
  <c r="I973" i="3"/>
  <c r="I969" i="3"/>
  <c r="I965" i="3"/>
  <c r="I961" i="3"/>
  <c r="I957" i="3"/>
  <c r="I953" i="3"/>
  <c r="I949" i="3"/>
  <c r="I945" i="3"/>
  <c r="I941" i="3"/>
  <c r="I937" i="3"/>
  <c r="I933" i="3"/>
  <c r="I929" i="3"/>
  <c r="I925" i="3"/>
  <c r="I921" i="3"/>
  <c r="I917" i="3"/>
  <c r="I913" i="3"/>
  <c r="I909" i="3"/>
  <c r="I905" i="3"/>
  <c r="I901" i="3"/>
  <c r="I897" i="3"/>
  <c r="I893" i="3"/>
  <c r="I889" i="3"/>
  <c r="I885" i="3"/>
  <c r="I881" i="3"/>
  <c r="I877" i="3"/>
  <c r="F873" i="3"/>
  <c r="I873" i="3"/>
  <c r="I869" i="3"/>
  <c r="I865" i="3"/>
  <c r="I861" i="3"/>
  <c r="I857" i="3"/>
  <c r="I853" i="3"/>
  <c r="I849" i="3"/>
  <c r="I845" i="3"/>
  <c r="I841" i="3"/>
  <c r="I837" i="3"/>
  <c r="I833" i="3"/>
  <c r="I829" i="3"/>
  <c r="I825" i="3"/>
  <c r="I821" i="3"/>
  <c r="I817" i="3"/>
  <c r="I813" i="3"/>
  <c r="I809" i="3"/>
  <c r="I805" i="3"/>
  <c r="I801" i="3"/>
  <c r="I797" i="3"/>
  <c r="I793" i="3"/>
  <c r="I789" i="3"/>
  <c r="I785" i="3"/>
  <c r="I781" i="3"/>
  <c r="I777" i="3"/>
  <c r="I773" i="3"/>
  <c r="I769" i="3"/>
  <c r="I765" i="3"/>
  <c r="I761" i="3"/>
  <c r="I757" i="3"/>
  <c r="I843" i="3"/>
  <c r="I839" i="3"/>
  <c r="I835" i="3"/>
  <c r="I831" i="3"/>
  <c r="I827" i="3"/>
  <c r="I823" i="3"/>
  <c r="I819" i="3"/>
  <c r="I815" i="3"/>
  <c r="I811" i="3"/>
  <c r="I807" i="3"/>
  <c r="I803" i="3"/>
  <c r="I799" i="3"/>
  <c r="I795" i="3"/>
  <c r="I791" i="3"/>
  <c r="I787" i="3"/>
  <c r="I783" i="3"/>
  <c r="I779" i="3"/>
  <c r="I775" i="3"/>
  <c r="I771" i="3"/>
  <c r="I767" i="3"/>
  <c r="I763" i="3"/>
  <c r="I759" i="3"/>
  <c r="I755" i="3"/>
  <c r="I751" i="3"/>
  <c r="I747" i="3"/>
  <c r="I743" i="3"/>
  <c r="I739" i="3"/>
  <c r="I735" i="3"/>
  <c r="I731" i="3"/>
  <c r="I727" i="3"/>
  <c r="I723" i="3"/>
  <c r="I719" i="3"/>
  <c r="I715" i="3"/>
  <c r="I711" i="3"/>
  <c r="I707" i="3"/>
  <c r="I703" i="3"/>
  <c r="I699" i="3"/>
  <c r="I695" i="3"/>
  <c r="I691" i="3"/>
  <c r="I687" i="3"/>
  <c r="I683" i="3"/>
  <c r="I679" i="3"/>
  <c r="I675" i="3"/>
  <c r="I671" i="3"/>
  <c r="I667" i="3"/>
  <c r="I663" i="3"/>
  <c r="I659" i="3"/>
  <c r="I655" i="3"/>
  <c r="I651" i="3"/>
  <c r="I647" i="3"/>
  <c r="I643" i="3"/>
  <c r="I639" i="3"/>
  <c r="I635" i="3"/>
  <c r="I631" i="3"/>
  <c r="I627" i="3"/>
  <c r="I623" i="3"/>
  <c r="I619" i="3"/>
  <c r="I615" i="3"/>
  <c r="I611" i="3"/>
  <c r="I607" i="3"/>
  <c r="I603" i="3"/>
  <c r="I599" i="3"/>
  <c r="I595" i="3"/>
  <c r="I591" i="3"/>
  <c r="I587" i="3"/>
  <c r="I583" i="3"/>
  <c r="I579" i="3"/>
  <c r="I575" i="3"/>
  <c r="I571" i="3"/>
  <c r="I567" i="3"/>
  <c r="I563" i="3"/>
  <c r="I559" i="3"/>
  <c r="I555" i="3"/>
  <c r="I551" i="3"/>
  <c r="I547" i="3"/>
  <c r="I543" i="3"/>
  <c r="I539" i="3"/>
  <c r="I535" i="3"/>
  <c r="I531" i="3"/>
  <c r="I527" i="3"/>
  <c r="I523" i="3"/>
  <c r="I519" i="3"/>
  <c r="I515" i="3"/>
  <c r="I511" i="3"/>
  <c r="I507" i="3"/>
  <c r="I503" i="3"/>
  <c r="I499" i="3"/>
  <c r="I495" i="3"/>
  <c r="I491" i="3"/>
  <c r="I487" i="3"/>
  <c r="I483" i="3"/>
  <c r="I479" i="3"/>
  <c r="I475" i="3"/>
  <c r="I471" i="3"/>
  <c r="I467" i="3"/>
  <c r="I463" i="3"/>
  <c r="I459" i="3"/>
  <c r="I455" i="3"/>
  <c r="I451" i="3"/>
  <c r="I447" i="3"/>
  <c r="I443" i="3"/>
  <c r="I439" i="3"/>
  <c r="I435" i="3"/>
  <c r="I431" i="3"/>
  <c r="I427" i="3"/>
  <c r="I423" i="3"/>
  <c r="I419" i="3"/>
  <c r="I415" i="3"/>
  <c r="I411" i="3"/>
  <c r="I407" i="3"/>
  <c r="I403" i="3"/>
  <c r="I399" i="3"/>
  <c r="I395" i="3"/>
  <c r="I391" i="3"/>
  <c r="I387" i="3"/>
  <c r="I383" i="3"/>
  <c r="I379" i="3"/>
  <c r="I375" i="3"/>
  <c r="I371" i="3"/>
  <c r="I367" i="3"/>
  <c r="I363" i="3"/>
  <c r="I359" i="3"/>
  <c r="I355" i="3"/>
  <c r="I351" i="3"/>
  <c r="I347" i="3"/>
  <c r="I343" i="3"/>
  <c r="I339" i="3"/>
  <c r="I335" i="3"/>
  <c r="I331" i="3"/>
  <c r="I327" i="3"/>
  <c r="I323" i="3"/>
  <c r="I319" i="3"/>
  <c r="I315" i="3"/>
  <c r="I311" i="3"/>
  <c r="I307" i="3"/>
  <c r="I303" i="3"/>
  <c r="I299" i="3"/>
  <c r="I295" i="3"/>
  <c r="I291" i="3"/>
  <c r="I287" i="3"/>
  <c r="I283" i="3"/>
  <c r="I279" i="3"/>
  <c r="I275" i="3"/>
  <c r="I271" i="3"/>
  <c r="I267" i="3"/>
  <c r="I263" i="3"/>
  <c r="I576" i="3"/>
  <c r="I572" i="3"/>
  <c r="I568" i="3"/>
  <c r="I564" i="3"/>
  <c r="I560" i="3"/>
  <c r="I556" i="3"/>
  <c r="I552" i="3"/>
  <c r="I548" i="3"/>
  <c r="I544" i="3"/>
  <c r="I540" i="3"/>
  <c r="I536" i="3"/>
  <c r="I532" i="3"/>
  <c r="I528" i="3"/>
  <c r="I524" i="3"/>
  <c r="I520" i="3"/>
  <c r="I516" i="3"/>
  <c r="I512" i="3"/>
  <c r="I508" i="3"/>
  <c r="I504" i="3"/>
  <c r="I500" i="3"/>
  <c r="I496" i="3"/>
  <c r="I492" i="3"/>
  <c r="I488" i="3"/>
  <c r="I484" i="3"/>
  <c r="I480" i="3"/>
  <c r="I476" i="3"/>
  <c r="I472" i="3"/>
  <c r="I468" i="3"/>
  <c r="I464" i="3"/>
  <c r="I460" i="3"/>
  <c r="I456" i="3"/>
  <c r="I452" i="3"/>
  <c r="I448" i="3"/>
  <c r="I444" i="3"/>
  <c r="I440" i="3"/>
  <c r="I436" i="3"/>
  <c r="I432" i="3"/>
  <c r="I428" i="3"/>
  <c r="I424" i="3"/>
  <c r="I420" i="3"/>
  <c r="I416" i="3"/>
  <c r="I412" i="3"/>
  <c r="I408" i="3"/>
  <c r="I404" i="3"/>
  <c r="I400" i="3"/>
  <c r="I396" i="3"/>
  <c r="I392" i="3"/>
  <c r="I388" i="3"/>
  <c r="I384" i="3"/>
  <c r="I380" i="3"/>
  <c r="I376" i="3"/>
  <c r="I372" i="3"/>
  <c r="I368" i="3"/>
  <c r="I364" i="3"/>
  <c r="I360" i="3"/>
  <c r="I356" i="3"/>
  <c r="I352" i="3"/>
  <c r="I348" i="3"/>
  <c r="I344" i="3"/>
  <c r="I340" i="3"/>
  <c r="I336" i="3"/>
  <c r="I332" i="3"/>
  <c r="I328" i="3"/>
  <c r="I324" i="3"/>
  <c r="I320" i="3"/>
  <c r="I316" i="3"/>
  <c r="I312" i="3"/>
  <c r="I308" i="3"/>
  <c r="I304" i="3"/>
  <c r="I300" i="3"/>
  <c r="I296" i="3"/>
  <c r="I292" i="3"/>
  <c r="I288" i="3"/>
  <c r="I284" i="3"/>
  <c r="I280" i="3"/>
  <c r="I276" i="3"/>
  <c r="I272" i="3"/>
  <c r="I268" i="3"/>
  <c r="I264" i="3"/>
  <c r="I107" i="3"/>
  <c r="I103" i="3"/>
  <c r="I753" i="3"/>
  <c r="I749" i="3"/>
  <c r="I745" i="3"/>
  <c r="I741" i="3"/>
  <c r="I737" i="3"/>
  <c r="I733" i="3"/>
  <c r="I729" i="3"/>
  <c r="I725" i="3"/>
  <c r="I721" i="3"/>
  <c r="I717" i="3"/>
  <c r="I713" i="3"/>
  <c r="I709" i="3"/>
  <c r="I705" i="3"/>
  <c r="I701" i="3"/>
  <c r="I697" i="3"/>
  <c r="I693" i="3"/>
  <c r="I689" i="3"/>
  <c r="I685" i="3"/>
  <c r="I681" i="3"/>
  <c r="I677" i="3"/>
  <c r="I673" i="3"/>
  <c r="I669" i="3"/>
  <c r="I665" i="3"/>
  <c r="I661" i="3"/>
  <c r="I657" i="3"/>
  <c r="I653" i="3"/>
  <c r="I649" i="3"/>
  <c r="I645" i="3"/>
  <c r="I641" i="3"/>
  <c r="I637" i="3"/>
  <c r="I633" i="3"/>
  <c r="I629" i="3"/>
  <c r="I625" i="3"/>
  <c r="I621" i="3"/>
  <c r="I617" i="3"/>
  <c r="I613" i="3"/>
  <c r="F252" i="3"/>
  <c r="G208" i="3"/>
  <c r="G200" i="3"/>
  <c r="G192" i="3"/>
  <c r="H52" i="2"/>
  <c r="G52" i="2"/>
  <c r="J52" i="2" s="1"/>
  <c r="I44" i="2"/>
  <c r="H44" i="2"/>
  <c r="G44" i="2"/>
  <c r="J44" i="2" s="1"/>
  <c r="K44" i="2"/>
  <c r="I48" i="2"/>
  <c r="H48" i="2"/>
  <c r="G48" i="2"/>
  <c r="J48" i="2" s="1"/>
  <c r="G2156" i="3"/>
  <c r="G2148" i="3"/>
  <c r="G2140" i="3"/>
  <c r="G2132" i="3"/>
  <c r="G2124" i="3"/>
  <c r="G2108" i="3"/>
  <c r="G2100" i="3"/>
  <c r="G2092" i="3"/>
  <c r="G2084" i="3"/>
  <c r="G2076" i="3"/>
  <c r="G2068" i="3"/>
  <c r="G1972" i="3"/>
  <c r="G2513" i="3"/>
  <c r="G2505" i="3"/>
  <c r="F2481" i="3"/>
  <c r="F2473" i="3"/>
  <c r="F2465" i="3"/>
  <c r="F2449" i="3"/>
  <c r="F2441" i="3"/>
  <c r="F2433" i="3"/>
  <c r="F2417" i="3"/>
  <c r="F2381" i="3"/>
  <c r="F2373" i="3"/>
  <c r="G2369" i="3"/>
  <c r="F2349" i="3"/>
  <c r="F2341" i="3"/>
  <c r="F2333" i="3"/>
  <c r="F2325" i="3"/>
  <c r="F2321" i="3"/>
  <c r="G2301" i="3"/>
  <c r="G2293" i="3"/>
  <c r="F2285" i="3"/>
  <c r="G2281" i="3"/>
  <c r="F2269" i="3"/>
  <c r="F2253" i="3"/>
  <c r="F2245" i="3"/>
  <c r="G2233" i="3"/>
  <c r="F2229" i="3"/>
  <c r="G2225" i="3"/>
  <c r="F2217" i="3"/>
  <c r="F2213" i="3"/>
  <c r="G2209" i="3"/>
  <c r="F2197" i="3"/>
  <c r="F2173" i="3"/>
  <c r="F2165" i="3"/>
  <c r="F2065" i="3"/>
  <c r="F2061" i="3"/>
  <c r="F2053" i="3"/>
  <c r="G2041" i="3"/>
  <c r="F2037" i="3"/>
  <c r="G2033" i="3"/>
  <c r="F2021" i="3"/>
  <c r="F2017" i="3"/>
  <c r="F2009" i="3"/>
  <c r="F2005" i="3"/>
  <c r="G1993" i="3"/>
  <c r="F1977" i="3"/>
  <c r="G1969" i="3"/>
  <c r="F1937" i="3"/>
  <c r="G1933" i="3"/>
  <c r="G1929" i="3"/>
  <c r="F1809" i="3"/>
  <c r="G1572" i="3"/>
  <c r="G1564" i="3"/>
  <c r="G1556" i="3"/>
  <c r="G1548" i="3"/>
  <c r="G1540" i="3"/>
  <c r="G1532" i="3"/>
  <c r="G1524" i="3"/>
  <c r="G1516" i="3"/>
  <c r="G1508" i="3"/>
  <c r="G1500" i="3"/>
  <c r="G1492" i="3"/>
  <c r="G1484" i="3"/>
  <c r="G1476" i="3"/>
  <c r="G1468" i="3"/>
  <c r="G1460" i="3"/>
  <c r="G949" i="3"/>
  <c r="G945" i="3"/>
  <c r="G941" i="3"/>
  <c r="G937" i="3"/>
  <c r="G873" i="3"/>
  <c r="G725" i="3"/>
  <c r="F713" i="3"/>
  <c r="G709" i="3"/>
  <c r="G705" i="3"/>
  <c r="F693" i="3"/>
  <c r="G677" i="3"/>
  <c r="G653" i="3"/>
  <c r="F1456" i="3"/>
  <c r="G1452" i="3"/>
  <c r="G1428" i="3"/>
  <c r="F1424" i="3"/>
  <c r="G1420" i="3"/>
  <c r="G1416" i="3"/>
  <c r="F1400" i="3"/>
  <c r="F1392" i="3"/>
  <c r="G1384" i="3"/>
  <c r="G1372" i="3"/>
  <c r="G1364" i="3"/>
  <c r="G1356" i="3"/>
  <c r="G1348" i="3"/>
  <c r="G1340" i="3"/>
  <c r="G1332" i="3"/>
  <c r="G1324" i="3"/>
  <c r="G1316" i="3"/>
  <c r="G1308" i="3"/>
  <c r="G1300" i="3"/>
  <c r="G1292" i="3"/>
  <c r="G1284" i="3"/>
  <c r="G1276" i="3"/>
  <c r="F1128" i="3"/>
  <c r="F1124" i="3"/>
  <c r="F1120" i="3"/>
  <c r="F1116" i="3"/>
  <c r="F1112" i="3"/>
  <c r="F1108" i="3"/>
  <c r="F1092" i="3"/>
  <c r="F1076" i="3"/>
  <c r="F1068" i="3"/>
  <c r="F524" i="3"/>
  <c r="G516" i="3"/>
  <c r="G504" i="3"/>
  <c r="G496" i="3"/>
  <c r="G376" i="3"/>
  <c r="G372" i="3"/>
  <c r="F356" i="3"/>
  <c r="G300" i="3"/>
  <c r="F284" i="3"/>
  <c r="G103" i="3"/>
  <c r="F13" i="2"/>
  <c r="E13" i="2"/>
  <c r="K13" i="2" s="1"/>
  <c r="G933" i="3"/>
  <c r="H82" i="3"/>
  <c r="H79" i="3"/>
  <c r="E76" i="3"/>
  <c r="G76" i="3" s="1"/>
  <c r="E73" i="3"/>
  <c r="I73" i="3" s="1"/>
  <c r="G1979" i="3"/>
  <c r="G2516" i="3"/>
  <c r="F849" i="3"/>
  <c r="F789" i="3"/>
  <c r="F753" i="3"/>
  <c r="G1870" i="3"/>
  <c r="H262" i="3"/>
  <c r="E261" i="3"/>
  <c r="F261" i="3" s="1"/>
  <c r="E258" i="3"/>
  <c r="G258" i="3" s="1"/>
  <c r="H256" i="3"/>
  <c r="E255" i="3"/>
  <c r="G255" i="3" s="1"/>
  <c r="H253" i="3"/>
  <c r="E250" i="3"/>
  <c r="G250" i="3" s="1"/>
  <c r="H248" i="3"/>
  <c r="E247" i="3"/>
  <c r="G247" i="3" s="1"/>
  <c r="H245" i="3"/>
  <c r="E242" i="3"/>
  <c r="G242" i="3" s="1"/>
  <c r="H240" i="3"/>
  <c r="E239" i="3"/>
  <c r="I239" i="3" s="1"/>
  <c r="H237" i="3"/>
  <c r="H81" i="3"/>
  <c r="H65" i="3"/>
  <c r="F2153" i="3"/>
  <c r="G1865" i="3"/>
  <c r="G595" i="3"/>
  <c r="F2163" i="3"/>
  <c r="H30" i="3"/>
  <c r="E21" i="3"/>
  <c r="I21" i="3" s="1"/>
  <c r="H28" i="3"/>
  <c r="E67" i="3"/>
  <c r="I67" i="3" s="1"/>
  <c r="E88" i="3"/>
  <c r="I88" i="3" s="1"/>
  <c r="E95" i="3"/>
  <c r="I95" i="3" s="1"/>
  <c r="E97" i="3"/>
  <c r="G97" i="3" s="1"/>
  <c r="E101" i="3"/>
  <c r="G101" i="3" s="1"/>
  <c r="H104" i="3"/>
  <c r="E109" i="3"/>
  <c r="I109" i="3" s="1"/>
  <c r="H110" i="3"/>
  <c r="E113" i="3"/>
  <c r="I113" i="3" s="1"/>
  <c r="H114" i="3"/>
  <c r="E117" i="3"/>
  <c r="F117" i="3" s="1"/>
  <c r="H118" i="3"/>
  <c r="E121" i="3"/>
  <c r="F121" i="3" s="1"/>
  <c r="H122" i="3"/>
  <c r="E125" i="3"/>
  <c r="F125" i="3" s="1"/>
  <c r="H126" i="3"/>
  <c r="E129" i="3"/>
  <c r="G129" i="3" s="1"/>
  <c r="H130" i="3"/>
  <c r="E133" i="3"/>
  <c r="I133" i="3" s="1"/>
  <c r="H134" i="3"/>
  <c r="E137" i="3"/>
  <c r="G137" i="3" s="1"/>
  <c r="H138" i="3"/>
  <c r="E141" i="3"/>
  <c r="I141" i="3" s="1"/>
  <c r="H142" i="3"/>
  <c r="E145" i="3"/>
  <c r="G145" i="3" s="1"/>
  <c r="H146" i="3"/>
  <c r="E149" i="3"/>
  <c r="I149" i="3" s="1"/>
  <c r="H150" i="3"/>
  <c r="E153" i="3"/>
  <c r="G153" i="3" s="1"/>
  <c r="H154" i="3"/>
  <c r="E157" i="3"/>
  <c r="I157" i="3" s="1"/>
  <c r="H158" i="3"/>
  <c r="E161" i="3"/>
  <c r="F161" i="3" s="1"/>
  <c r="H162" i="3"/>
  <c r="E165" i="3"/>
  <c r="I165" i="3" s="1"/>
  <c r="H166" i="3"/>
  <c r="E169" i="3"/>
  <c r="I169" i="3" s="1"/>
  <c r="H170" i="3"/>
  <c r="E173" i="3"/>
  <c r="I173" i="3" s="1"/>
  <c r="H174" i="3"/>
  <c r="E177" i="3"/>
  <c r="I177" i="3" s="1"/>
  <c r="H178" i="3"/>
  <c r="E181" i="3"/>
  <c r="I181" i="3" s="1"/>
  <c r="H182" i="3"/>
  <c r="E185" i="3"/>
  <c r="I185" i="3" s="1"/>
  <c r="H186" i="3"/>
  <c r="E189" i="3"/>
  <c r="I189" i="3" s="1"/>
  <c r="H190" i="3"/>
  <c r="E193" i="3"/>
  <c r="G193" i="3" s="1"/>
  <c r="H194" i="3"/>
  <c r="E197" i="3"/>
  <c r="I197" i="3" s="1"/>
  <c r="H198" i="3"/>
  <c r="E201" i="3"/>
  <c r="G201" i="3" s="1"/>
  <c r="H202" i="3"/>
  <c r="E205" i="3"/>
  <c r="I205" i="3" s="1"/>
  <c r="H206" i="3"/>
  <c r="E209" i="3"/>
  <c r="G209" i="3" s="1"/>
  <c r="H210" i="3"/>
  <c r="E213" i="3"/>
  <c r="I213" i="3" s="1"/>
  <c r="H214" i="3"/>
  <c r="E217" i="3"/>
  <c r="G217" i="3" s="1"/>
  <c r="H218" i="3"/>
  <c r="E221" i="3"/>
  <c r="I221" i="3" s="1"/>
  <c r="H222" i="3"/>
  <c r="E225" i="3"/>
  <c r="I225" i="3" s="1"/>
  <c r="H226" i="3"/>
  <c r="E229" i="3"/>
  <c r="I229" i="3" s="1"/>
  <c r="H230" i="3"/>
  <c r="E233" i="3"/>
  <c r="I233" i="3" s="1"/>
  <c r="H234" i="3"/>
  <c r="E237" i="3"/>
  <c r="I237" i="3" s="1"/>
  <c r="H238" i="3"/>
  <c r="E241" i="3"/>
  <c r="G241" i="3" s="1"/>
  <c r="H242" i="3"/>
  <c r="E245" i="3"/>
  <c r="I245" i="3" s="1"/>
  <c r="H246" i="3"/>
  <c r="E249" i="3"/>
  <c r="I249" i="3" s="1"/>
  <c r="H250" i="3"/>
  <c r="E253" i="3"/>
  <c r="I253" i="3" s="1"/>
  <c r="H254" i="3"/>
  <c r="E257" i="3"/>
  <c r="G257" i="3" s="1"/>
  <c r="H258" i="3"/>
  <c r="H49" i="3"/>
  <c r="E56" i="3"/>
  <c r="I56" i="3" s="1"/>
  <c r="E81" i="3"/>
  <c r="F81" i="3" s="1"/>
  <c r="H96" i="3"/>
  <c r="E98" i="3"/>
  <c r="I98" i="3" s="1"/>
  <c r="H100" i="3"/>
  <c r="E105" i="3"/>
  <c r="G105" i="3" s="1"/>
  <c r="H108" i="3"/>
  <c r="E111" i="3"/>
  <c r="G111" i="3" s="1"/>
  <c r="H112" i="3"/>
  <c r="E115" i="3"/>
  <c r="I115" i="3" s="1"/>
  <c r="H116" i="3"/>
  <c r="E119" i="3"/>
  <c r="F119" i="3" s="1"/>
  <c r="H120" i="3"/>
  <c r="E123" i="3"/>
  <c r="G123" i="3" s="1"/>
  <c r="H124" i="3"/>
  <c r="E127" i="3"/>
  <c r="G127" i="3" s="1"/>
  <c r="H128" i="3"/>
  <c r="E131" i="3"/>
  <c r="F131" i="3" s="1"/>
  <c r="H132" i="3"/>
  <c r="E135" i="3"/>
  <c r="I135" i="3" s="1"/>
  <c r="H136" i="3"/>
  <c r="E139" i="3"/>
  <c r="G139" i="3" s="1"/>
  <c r="H140" i="3"/>
  <c r="E143" i="3"/>
  <c r="F143" i="3" s="1"/>
  <c r="H144" i="3"/>
  <c r="E147" i="3"/>
  <c r="G147" i="3" s="1"/>
  <c r="H148" i="3"/>
  <c r="E151" i="3"/>
  <c r="I151" i="3" s="1"/>
  <c r="H152" i="3"/>
  <c r="E155" i="3"/>
  <c r="F155" i="3" s="1"/>
  <c r="H156" i="3"/>
  <c r="E159" i="3"/>
  <c r="I159" i="3" s="1"/>
  <c r="H160" i="3"/>
  <c r="E163" i="3"/>
  <c r="G163" i="3" s="1"/>
  <c r="H164" i="3"/>
  <c r="E167" i="3"/>
  <c r="I167" i="3" s="1"/>
  <c r="H168" i="3"/>
  <c r="E171" i="3"/>
  <c r="I171" i="3" s="1"/>
  <c r="H172" i="3"/>
  <c r="E175" i="3"/>
  <c r="F175" i="3" s="1"/>
  <c r="H176" i="3"/>
  <c r="E179" i="3"/>
  <c r="I179" i="3" s="1"/>
  <c r="H180" i="3"/>
  <c r="E183" i="3"/>
  <c r="G183" i="3" s="1"/>
  <c r="H184" i="3"/>
  <c r="E187" i="3"/>
  <c r="F187" i="3" s="1"/>
  <c r="H188" i="3"/>
  <c r="E191" i="3"/>
  <c r="I191" i="3" s="1"/>
  <c r="H192" i="3"/>
  <c r="E195" i="3"/>
  <c r="I195" i="3" s="1"/>
  <c r="H196" i="3"/>
  <c r="E199" i="3"/>
  <c r="I199" i="3" s="1"/>
  <c r="H200" i="3"/>
  <c r="E203" i="3"/>
  <c r="G203" i="3" s="1"/>
  <c r="H204" i="3"/>
  <c r="E207" i="3"/>
  <c r="I207" i="3" s="1"/>
  <c r="H208" i="3"/>
  <c r="E211" i="3"/>
  <c r="F211" i="3" s="1"/>
  <c r="H212" i="3"/>
  <c r="E215" i="3"/>
  <c r="G215" i="3" s="1"/>
  <c r="H216" i="3"/>
  <c r="E219" i="3"/>
  <c r="G219" i="3" s="1"/>
  <c r="H220" i="3"/>
  <c r="E223" i="3"/>
  <c r="I223" i="3" s="1"/>
  <c r="H224" i="3"/>
  <c r="E227" i="3"/>
  <c r="G227" i="3" s="1"/>
  <c r="H228" i="3"/>
  <c r="E231" i="3"/>
  <c r="I231" i="3" s="1"/>
  <c r="H232" i="3"/>
  <c r="E235" i="3"/>
  <c r="I235" i="3" s="1"/>
  <c r="G935" i="3"/>
  <c r="G1921" i="3"/>
  <c r="G1889" i="3"/>
  <c r="F1863" i="3"/>
  <c r="G1859" i="3"/>
  <c r="G1835" i="3"/>
  <c r="G1809" i="3"/>
  <c r="G1801" i="3"/>
  <c r="G1785" i="3"/>
  <c r="G1777" i="3"/>
  <c r="G1753" i="3"/>
  <c r="F1741" i="3"/>
  <c r="F1725" i="3"/>
  <c r="G1721" i="3"/>
  <c r="F1713" i="3"/>
  <c r="F1653" i="3"/>
  <c r="G1637" i="3"/>
  <c r="G1601" i="3"/>
  <c r="G1589" i="3"/>
  <c r="G1577" i="3"/>
  <c r="G1569" i="3"/>
  <c r="F1565" i="3"/>
  <c r="G1553" i="3"/>
  <c r="G1545" i="3"/>
  <c r="G1529" i="3"/>
  <c r="G1521" i="3"/>
  <c r="F1517" i="3"/>
  <c r="G1505" i="3"/>
  <c r="G1489" i="3"/>
  <c r="G1465" i="3"/>
  <c r="G1461" i="3"/>
  <c r="G1429" i="3"/>
  <c r="G1373" i="3"/>
  <c r="G1269" i="3"/>
  <c r="G1253" i="3"/>
  <c r="F1249" i="3"/>
  <c r="F1229" i="3"/>
  <c r="G1221" i="3"/>
  <c r="G1189" i="3"/>
  <c r="G1181" i="3"/>
  <c r="G1173" i="3"/>
  <c r="G1165" i="3"/>
  <c r="F825" i="3"/>
  <c r="G825" i="3"/>
  <c r="G729" i="3"/>
  <c r="F729" i="3"/>
  <c r="G2500" i="3"/>
  <c r="G2452" i="3"/>
  <c r="G2436" i="3"/>
  <c r="G2212" i="3"/>
  <c r="G2172" i="3"/>
  <c r="G2164" i="3"/>
  <c r="G2153" i="3"/>
  <c r="F2149" i="3"/>
  <c r="F2141" i="3"/>
  <c r="F2117" i="3"/>
  <c r="F2097" i="3"/>
  <c r="G2081" i="3"/>
  <c r="G2060" i="3"/>
  <c r="G2044" i="3"/>
  <c r="G2036" i="3"/>
  <c r="G2028" i="3"/>
  <c r="G2020" i="3"/>
  <c r="G1996" i="3"/>
  <c r="G1980" i="3"/>
  <c r="F1975" i="3"/>
  <c r="F1963" i="3"/>
  <c r="F1935" i="3"/>
  <c r="G1923" i="3"/>
  <c r="F1915" i="3"/>
  <c r="G1891" i="3"/>
  <c r="F1865" i="3"/>
  <c r="G1861" i="3"/>
  <c r="G1817" i="3"/>
  <c r="G1803" i="3"/>
  <c r="F1747" i="3"/>
  <c r="F1743" i="3"/>
  <c r="G1739" i="3"/>
  <c r="F1735" i="3"/>
  <c r="G1723" i="3"/>
  <c r="G1715" i="3"/>
  <c r="G1691" i="3"/>
  <c r="G1687" i="3"/>
  <c r="G1679" i="3"/>
  <c r="G1675" i="3"/>
  <c r="G1671" i="3"/>
  <c r="G1659" i="3"/>
  <c r="G1655" i="3"/>
  <c r="G1647" i="3"/>
  <c r="F1643" i="3"/>
  <c r="G1639" i="3"/>
  <c r="G1631" i="3"/>
  <c r="G1623" i="3"/>
  <c r="G1607" i="3"/>
  <c r="F1599" i="3"/>
  <c r="G1591" i="3"/>
  <c r="F1551" i="3"/>
  <c r="F1535" i="3"/>
  <c r="F1531" i="3"/>
  <c r="F1519" i="3"/>
  <c r="F1499" i="3"/>
  <c r="G1455" i="3"/>
  <c r="G1447" i="3"/>
  <c r="G1439" i="3"/>
  <c r="G1431" i="3"/>
  <c r="G1423" i="3"/>
  <c r="G1415" i="3"/>
  <c r="G1407" i="3"/>
  <c r="G1399" i="3"/>
  <c r="G1391" i="3"/>
  <c r="G1383" i="3"/>
  <c r="G1375" i="3"/>
  <c r="F1331" i="3"/>
  <c r="F1323" i="3"/>
  <c r="F1315" i="3"/>
  <c r="F1299" i="3"/>
  <c r="F1291" i="3"/>
  <c r="F1283" i="3"/>
  <c r="G1263" i="3"/>
  <c r="G1259" i="3"/>
  <c r="G1231" i="3"/>
  <c r="F1219" i="3"/>
  <c r="G1215" i="3"/>
  <c r="G1199" i="3"/>
  <c r="F1195" i="3"/>
  <c r="G1183" i="3"/>
  <c r="G1179" i="3"/>
  <c r="G1175" i="3"/>
  <c r="G1171" i="3"/>
  <c r="G1167" i="3"/>
  <c r="G1163" i="3"/>
  <c r="G1159" i="3"/>
  <c r="G1151" i="3"/>
  <c r="G1147" i="3"/>
  <c r="G1143" i="3"/>
  <c r="G1139" i="3"/>
  <c r="G1135" i="3"/>
  <c r="G1131" i="3"/>
  <c r="G1127" i="3"/>
  <c r="G995" i="3"/>
  <c r="F967" i="3"/>
  <c r="F959" i="3"/>
  <c r="F931" i="3"/>
  <c r="G927" i="3"/>
  <c r="G919" i="3"/>
  <c r="G915" i="3"/>
  <c r="G821" i="3"/>
  <c r="G817" i="3"/>
  <c r="G809" i="3"/>
  <c r="G801" i="3"/>
  <c r="F1060" i="3"/>
  <c r="F1048" i="3"/>
  <c r="F1032" i="3"/>
  <c r="F1028" i="3"/>
  <c r="F1016" i="3"/>
  <c r="G951" i="3"/>
  <c r="G943" i="3"/>
  <c r="F933" i="3"/>
  <c r="G869" i="3"/>
  <c r="G865" i="3"/>
  <c r="G857" i="3"/>
  <c r="G789" i="3"/>
  <c r="G785" i="3"/>
  <c r="F777" i="3"/>
  <c r="F773" i="3"/>
  <c r="G769" i="3"/>
  <c r="G761" i="3"/>
  <c r="G659" i="3"/>
  <c r="G631" i="3"/>
  <c r="F627" i="3"/>
  <c r="G623" i="3"/>
  <c r="G619" i="3"/>
  <c r="F607" i="3"/>
  <c r="G534" i="3"/>
  <c r="G518" i="3"/>
  <c r="G1157" i="3"/>
  <c r="G1149" i="3"/>
  <c r="G1141" i="3"/>
  <c r="G1133" i="3"/>
  <c r="G989" i="3"/>
  <c r="G973" i="3"/>
  <c r="F965" i="3"/>
  <c r="F957" i="3"/>
  <c r="F953" i="3"/>
  <c r="F935" i="3"/>
  <c r="F929" i="3"/>
  <c r="G905" i="3"/>
  <c r="G897" i="3"/>
  <c r="F889" i="3"/>
  <c r="F885" i="3"/>
  <c r="G849" i="3"/>
  <c r="F837" i="3"/>
  <c r="G833" i="3"/>
  <c r="G753" i="3"/>
  <c r="F741" i="3"/>
  <c r="G737" i="3"/>
  <c r="F595" i="3"/>
  <c r="G587" i="3"/>
  <c r="F575" i="3"/>
  <c r="G555" i="3"/>
  <c r="G551" i="3"/>
  <c r="E19" i="3"/>
  <c r="I19" i="3" s="1"/>
  <c r="F498" i="3"/>
  <c r="F490" i="3"/>
  <c r="F474" i="3"/>
  <c r="G466" i="3"/>
  <c r="F450" i="3"/>
  <c r="G434" i="3"/>
  <c r="G418" i="3"/>
  <c r="G386" i="3"/>
  <c r="F350" i="3"/>
  <c r="F342" i="3"/>
  <c r="G322" i="3"/>
  <c r="G314" i="3"/>
  <c r="F290" i="3"/>
  <c r="F274" i="3"/>
  <c r="F226" i="3"/>
  <c r="G107" i="3"/>
  <c r="E93" i="3"/>
  <c r="F93" i="3" s="1"/>
  <c r="E91" i="3"/>
  <c r="G91" i="3" s="1"/>
  <c r="E89" i="3"/>
  <c r="F89" i="3" s="1"/>
  <c r="E84" i="3"/>
  <c r="G84" i="3" s="1"/>
  <c r="E82" i="3"/>
  <c r="I82" i="3" s="1"/>
  <c r="E78" i="3"/>
  <c r="G78" i="3" s="1"/>
  <c r="E69" i="3"/>
  <c r="F69" i="3" s="1"/>
  <c r="E64" i="3"/>
  <c r="F64" i="3" s="1"/>
  <c r="E41" i="3"/>
  <c r="G41" i="3" s="1"/>
  <c r="E30" i="3"/>
  <c r="G30" i="3" s="1"/>
  <c r="H26" i="3"/>
  <c r="E99" i="3"/>
  <c r="G99" i="3" s="1"/>
  <c r="H97" i="3"/>
  <c r="E96" i="3"/>
  <c r="I96" i="3" s="1"/>
  <c r="E94" i="3"/>
  <c r="G94" i="3" s="1"/>
  <c r="H43" i="3"/>
  <c r="F905" i="3"/>
  <c r="F817" i="3"/>
  <c r="G741" i="3"/>
  <c r="G451" i="3"/>
  <c r="G450" i="3"/>
  <c r="G252" i="3"/>
  <c r="F2283" i="3"/>
  <c r="F1889" i="3"/>
  <c r="F1637" i="3"/>
  <c r="G931" i="3"/>
  <c r="G885" i="3"/>
  <c r="G773" i="3"/>
  <c r="F725" i="3"/>
  <c r="E86" i="3"/>
  <c r="G86" i="3" s="1"/>
  <c r="E80" i="3"/>
  <c r="I80" i="3" s="1"/>
  <c r="H78" i="3"/>
  <c r="H76" i="3"/>
  <c r="H74" i="3"/>
  <c r="E60" i="3"/>
  <c r="G60" i="3" s="1"/>
  <c r="E48" i="3"/>
  <c r="G48" i="3" s="1"/>
  <c r="H45" i="3"/>
  <c r="E36" i="3"/>
  <c r="G36" i="3" s="1"/>
  <c r="G2478" i="3"/>
  <c r="G2468" i="3"/>
  <c r="F2463" i="3"/>
  <c r="G2462" i="3"/>
  <c r="F2379" i="3"/>
  <c r="G2358" i="3"/>
  <c r="F1715" i="3"/>
  <c r="G1421" i="3"/>
  <c r="F1420" i="3"/>
  <c r="G1023" i="3"/>
  <c r="F857" i="3"/>
  <c r="F821" i="3"/>
  <c r="F709" i="3"/>
  <c r="F1384" i="3"/>
  <c r="G967" i="3"/>
  <c r="G965" i="3"/>
  <c r="G953" i="3"/>
  <c r="F951" i="3"/>
  <c r="F927" i="3"/>
  <c r="G889" i="3"/>
  <c r="G837" i="3"/>
  <c r="F801" i="3"/>
  <c r="G777" i="3"/>
  <c r="G713" i="3"/>
  <c r="G693" i="3"/>
  <c r="E92" i="3"/>
  <c r="I92" i="3" s="1"/>
  <c r="E90" i="3"/>
  <c r="G90" i="3" s="1"/>
  <c r="E87" i="3"/>
  <c r="G87" i="3" s="1"/>
  <c r="E85" i="3"/>
  <c r="I85" i="3" s="1"/>
  <c r="E83" i="3"/>
  <c r="F83" i="3" s="1"/>
  <c r="H80" i="3"/>
  <c r="H75" i="3"/>
  <c r="H73" i="3"/>
  <c r="E71" i="3"/>
  <c r="G71" i="3" s="1"/>
  <c r="E66" i="3"/>
  <c r="F66" i="3" s="1"/>
  <c r="H64" i="3"/>
  <c r="H62" i="3"/>
  <c r="E54" i="3"/>
  <c r="G54" i="3" s="1"/>
  <c r="E51" i="3"/>
  <c r="G51" i="3" s="1"/>
  <c r="E49" i="3"/>
  <c r="G49" i="3" s="1"/>
  <c r="H41" i="3"/>
  <c r="H32" i="3"/>
  <c r="F2451" i="3"/>
  <c r="G2030" i="3"/>
  <c r="G2009" i="3"/>
  <c r="G1926" i="3"/>
  <c r="F973" i="3"/>
  <c r="G959" i="3"/>
  <c r="F943" i="3"/>
  <c r="F865" i="3"/>
  <c r="F496" i="3"/>
  <c r="G495" i="3"/>
  <c r="F1467" i="3"/>
  <c r="G1467" i="3"/>
  <c r="F793" i="3"/>
  <c r="G793" i="3"/>
  <c r="F364" i="3"/>
  <c r="G364" i="3"/>
  <c r="G316" i="3"/>
  <c r="G2177" i="3"/>
  <c r="F2177" i="3"/>
  <c r="F2109" i="3"/>
  <c r="G2187" i="3"/>
  <c r="G1763" i="3"/>
  <c r="F1763" i="3"/>
  <c r="F1739" i="3"/>
  <c r="G1519" i="3"/>
  <c r="G1249" i="3"/>
  <c r="G1248" i="3"/>
  <c r="G957" i="3"/>
  <c r="F949" i="3"/>
  <c r="G929" i="3"/>
  <c r="F869" i="3"/>
  <c r="F841" i="3"/>
  <c r="G841" i="3"/>
  <c r="F809" i="3"/>
  <c r="F761" i="3"/>
  <c r="G721" i="3"/>
  <c r="F721" i="3"/>
  <c r="F697" i="3"/>
  <c r="G697" i="3"/>
  <c r="F426" i="3"/>
  <c r="G426" i="3"/>
  <c r="G370" i="3"/>
  <c r="F334" i="3"/>
  <c r="G2057" i="3"/>
  <c r="F2057" i="3"/>
  <c r="F2033" i="3"/>
  <c r="G1782" i="3"/>
  <c r="F1777" i="3"/>
  <c r="F1665" i="3"/>
  <c r="G1665" i="3"/>
  <c r="G1653" i="3"/>
  <c r="F1631" i="3"/>
  <c r="G1268" i="3"/>
  <c r="G1069" i="3"/>
  <c r="G1068" i="3"/>
  <c r="G1067" i="3"/>
  <c r="G881" i="3"/>
  <c r="F881" i="3"/>
  <c r="F805" i="3"/>
  <c r="G805" i="3"/>
  <c r="F785" i="3"/>
  <c r="F757" i="3"/>
  <c r="G757" i="3"/>
  <c r="F737" i="3"/>
  <c r="F508" i="3"/>
  <c r="G270" i="3"/>
  <c r="G172" i="3"/>
  <c r="G1907" i="3"/>
  <c r="F1907" i="3"/>
  <c r="F1269" i="3"/>
  <c r="F745" i="3"/>
  <c r="G745" i="3"/>
  <c r="G482" i="3"/>
  <c r="F482" i="3"/>
  <c r="F254" i="3"/>
  <c r="G254" i="3"/>
  <c r="G1939" i="3"/>
  <c r="F1939" i="3"/>
  <c r="G979" i="3"/>
  <c r="F979" i="3"/>
  <c r="F901" i="3"/>
  <c r="G901" i="3"/>
  <c r="F853" i="3"/>
  <c r="G853" i="3"/>
  <c r="F558" i="3"/>
  <c r="G917" i="3"/>
  <c r="F917" i="3"/>
  <c r="F909" i="3"/>
  <c r="G909" i="3"/>
  <c r="F845" i="3"/>
  <c r="G845" i="3"/>
  <c r="F781" i="3"/>
  <c r="G781" i="3"/>
  <c r="F424" i="3"/>
  <c r="G362" i="3"/>
  <c r="F326" i="3"/>
  <c r="G326" i="3"/>
  <c r="F2048" i="3"/>
  <c r="G1937" i="3"/>
  <c r="G1915" i="3"/>
  <c r="G975" i="3"/>
  <c r="F975" i="3"/>
  <c r="F861" i="3"/>
  <c r="G861" i="3"/>
  <c r="F797" i="3"/>
  <c r="G797" i="3"/>
  <c r="F733" i="3"/>
  <c r="G733" i="3"/>
  <c r="G670" i="3"/>
  <c r="F553" i="3"/>
  <c r="G553" i="3"/>
  <c r="G338" i="3"/>
  <c r="F286" i="3"/>
  <c r="G286" i="3"/>
  <c r="F1193" i="3"/>
  <c r="G1193" i="3"/>
  <c r="F1052" i="3"/>
  <c r="G1052" i="3"/>
  <c r="F893" i="3"/>
  <c r="G893" i="3"/>
  <c r="F829" i="3"/>
  <c r="G829" i="3"/>
  <c r="F765" i="3"/>
  <c r="G765" i="3"/>
  <c r="F701" i="3"/>
  <c r="G701" i="3"/>
  <c r="G668" i="3"/>
  <c r="F340" i="3"/>
  <c r="G340" i="3"/>
  <c r="G218" i="3"/>
  <c r="G1053" i="3"/>
  <c r="F717" i="3"/>
  <c r="G717" i="3"/>
  <c r="G669" i="3"/>
  <c r="F669" i="3"/>
  <c r="G615" i="3"/>
  <c r="G540" i="3"/>
  <c r="G2065" i="3"/>
  <c r="F2505" i="3"/>
  <c r="G2484" i="3"/>
  <c r="F2385" i="3"/>
  <c r="G2321" i="3"/>
  <c r="F2233" i="3"/>
  <c r="F2227" i="3"/>
  <c r="G2150" i="3"/>
  <c r="F2122" i="3"/>
  <c r="G2062" i="3"/>
  <c r="G2046" i="3"/>
  <c r="F1969" i="3"/>
  <c r="G1934" i="3"/>
  <c r="F1923" i="3"/>
  <c r="G1918" i="3"/>
  <c r="F1859" i="3"/>
  <c r="G1806" i="3"/>
  <c r="F1753" i="3"/>
  <c r="G1531" i="3"/>
  <c r="G1517" i="3"/>
  <c r="G1499" i="3"/>
  <c r="F1416" i="3"/>
  <c r="G1192" i="3"/>
  <c r="G1051" i="3"/>
  <c r="G1039" i="3"/>
  <c r="F911" i="3"/>
  <c r="G911" i="3"/>
  <c r="F897" i="3"/>
  <c r="F877" i="3"/>
  <c r="G877" i="3"/>
  <c r="F833" i="3"/>
  <c r="F813" i="3"/>
  <c r="G813" i="3"/>
  <c r="F769" i="3"/>
  <c r="F749" i="3"/>
  <c r="G749" i="3"/>
  <c r="F705" i="3"/>
  <c r="F667" i="3"/>
  <c r="G617" i="3"/>
  <c r="G493" i="3"/>
  <c r="G422" i="3"/>
  <c r="F314" i="3"/>
  <c r="G313" i="3"/>
  <c r="G546" i="3"/>
  <c r="G508" i="3"/>
  <c r="F423" i="3"/>
  <c r="G284" i="3"/>
  <c r="H77" i="3"/>
  <c r="E72" i="3"/>
  <c r="G72" i="3" s="1"/>
  <c r="E70" i="3"/>
  <c r="G70" i="3" s="1"/>
  <c r="E68" i="3"/>
  <c r="G68" i="3" s="1"/>
  <c r="H66" i="3"/>
  <c r="H63" i="3"/>
  <c r="H61" i="3"/>
  <c r="H59" i="3"/>
  <c r="H57" i="3"/>
  <c r="E53" i="3"/>
  <c r="G53" i="3" s="1"/>
  <c r="H46" i="3"/>
  <c r="H44" i="3"/>
  <c r="E40" i="3"/>
  <c r="G40" i="3" s="1"/>
  <c r="H34" i="3"/>
  <c r="H29" i="3"/>
  <c r="H27" i="3"/>
  <c r="E25" i="3"/>
  <c r="I25" i="3" s="1"/>
  <c r="E22" i="3"/>
  <c r="G22" i="3" s="1"/>
  <c r="G2487" i="3"/>
  <c r="F2487" i="3"/>
  <c r="G2361" i="3"/>
  <c r="G1869" i="3"/>
  <c r="G1841" i="3"/>
  <c r="F1841" i="3"/>
  <c r="G1819" i="3"/>
  <c r="F1819" i="3"/>
  <c r="G1703" i="3"/>
  <c r="G947" i="3"/>
  <c r="F947" i="3"/>
  <c r="G921" i="3"/>
  <c r="F921" i="3"/>
  <c r="G182" i="3"/>
  <c r="G2393" i="3"/>
  <c r="F2393" i="3"/>
  <c r="G2337" i="3"/>
  <c r="F2307" i="3"/>
  <c r="G1813" i="3"/>
  <c r="F1487" i="3"/>
  <c r="G1487" i="3"/>
  <c r="F1471" i="3"/>
  <c r="G1471" i="3"/>
  <c r="G1388" i="3"/>
  <c r="F1388" i="3"/>
  <c r="G971" i="3"/>
  <c r="F971" i="3"/>
  <c r="F682" i="3"/>
  <c r="G238" i="3"/>
  <c r="F238" i="3"/>
  <c r="G2497" i="3"/>
  <c r="F2497" i="3"/>
  <c r="G2417" i="3"/>
  <c r="G2342" i="3"/>
  <c r="F2513" i="3"/>
  <c r="G2499" i="3"/>
  <c r="G2486" i="3"/>
  <c r="F2455" i="3"/>
  <c r="G2454" i="3"/>
  <c r="F2439" i="3"/>
  <c r="G2438" i="3"/>
  <c r="F2399" i="3"/>
  <c r="G2398" i="3"/>
  <c r="G2396" i="3"/>
  <c r="G2382" i="3"/>
  <c r="F2203" i="3"/>
  <c r="G2203" i="3"/>
  <c r="F2181" i="3"/>
  <c r="F2031" i="3"/>
  <c r="G1873" i="3"/>
  <c r="F1873" i="3"/>
  <c r="F1835" i="3"/>
  <c r="F1817" i="3"/>
  <c r="F1803" i="3"/>
  <c r="F1703" i="3"/>
  <c r="G1663" i="3"/>
  <c r="F1663" i="3"/>
  <c r="G1629" i="3"/>
  <c r="G1498" i="3"/>
  <c r="G1220" i="3"/>
  <c r="G1219" i="3"/>
  <c r="F1012" i="3"/>
  <c r="G1012" i="3"/>
  <c r="F941" i="3"/>
  <c r="F915" i="3"/>
  <c r="F593" i="3"/>
  <c r="G593" i="3"/>
  <c r="G273" i="3"/>
  <c r="F268" i="3"/>
  <c r="G268" i="3"/>
  <c r="F2027" i="3"/>
  <c r="G2027" i="3"/>
  <c r="G1805" i="3"/>
  <c r="G1733" i="3"/>
  <c r="F1733" i="3"/>
  <c r="G1206" i="3"/>
  <c r="G1097" i="3"/>
  <c r="G1013" i="3"/>
  <c r="F681" i="3"/>
  <c r="G681" i="3"/>
  <c r="G474" i="3"/>
  <c r="F2275" i="3"/>
  <c r="G2275" i="3"/>
  <c r="G1851" i="3"/>
  <c r="F1851" i="3"/>
  <c r="F1807" i="3"/>
  <c r="F1239" i="3"/>
  <c r="G1239" i="3"/>
  <c r="G302" i="3"/>
  <c r="F302" i="3"/>
  <c r="G234" i="3"/>
  <c r="F2029" i="3"/>
  <c r="F2025" i="3"/>
  <c r="G1833" i="3"/>
  <c r="F1815" i="3"/>
  <c r="F1675" i="3"/>
  <c r="G1615" i="3"/>
  <c r="F1615" i="3"/>
  <c r="F1583" i="3"/>
  <c r="G1583" i="3"/>
  <c r="G1579" i="3"/>
  <c r="F1579" i="3"/>
  <c r="G1270" i="3"/>
  <c r="G1007" i="3"/>
  <c r="G987" i="3"/>
  <c r="F987" i="3"/>
  <c r="G939" i="3"/>
  <c r="F939" i="3"/>
  <c r="G913" i="3"/>
  <c r="F913" i="3"/>
  <c r="F1871" i="3"/>
  <c r="G1862" i="3"/>
  <c r="F1858" i="3"/>
  <c r="G1617" i="3"/>
  <c r="F1617" i="3"/>
  <c r="G1581" i="3"/>
  <c r="F1394" i="3"/>
  <c r="G1394" i="3"/>
  <c r="G1633" i="3"/>
  <c r="F1633" i="3"/>
  <c r="F1627" i="3"/>
  <c r="G1627" i="3"/>
  <c r="G1613" i="3"/>
  <c r="G1482" i="3"/>
  <c r="G1246" i="3"/>
  <c r="G1238" i="3"/>
  <c r="F1217" i="3"/>
  <c r="G1217" i="3"/>
  <c r="F1096" i="3"/>
  <c r="G1096" i="3"/>
  <c r="G1011" i="3"/>
  <c r="G925" i="3"/>
  <c r="F925" i="3"/>
  <c r="G468" i="3"/>
  <c r="F468" i="3"/>
  <c r="F236" i="3"/>
  <c r="F2112" i="3"/>
  <c r="G1229" i="3"/>
  <c r="G1228" i="3"/>
  <c r="G1216" i="3"/>
  <c r="F1215" i="3"/>
  <c r="G1119" i="3"/>
  <c r="G1095" i="3"/>
  <c r="G1049" i="3"/>
  <c r="G1048" i="3"/>
  <c r="G1047" i="3"/>
  <c r="G1033" i="3"/>
  <c r="G1032" i="3"/>
  <c r="G1031" i="3"/>
  <c r="G1017" i="3"/>
  <c r="G1016" i="3"/>
  <c r="G1015" i="3"/>
  <c r="F989" i="3"/>
  <c r="F945" i="3"/>
  <c r="F937" i="3"/>
  <c r="F919" i="3"/>
  <c r="F906" i="3"/>
  <c r="F902" i="3"/>
  <c r="F898" i="3"/>
  <c r="F894" i="3"/>
  <c r="F890" i="3"/>
  <c r="F886" i="3"/>
  <c r="F882" i="3"/>
  <c r="F878" i="3"/>
  <c r="F874" i="3"/>
  <c r="F870" i="3"/>
  <c r="F866" i="3"/>
  <c r="F862" i="3"/>
  <c r="F858" i="3"/>
  <c r="F854" i="3"/>
  <c r="F850" i="3"/>
  <c r="F846" i="3"/>
  <c r="F842" i="3"/>
  <c r="F838" i="3"/>
  <c r="F834" i="3"/>
  <c r="F830" i="3"/>
  <c r="F826" i="3"/>
  <c r="F822" i="3"/>
  <c r="F818" i="3"/>
  <c r="F814" i="3"/>
  <c r="F810" i="3"/>
  <c r="F806" i="3"/>
  <c r="F802" i="3"/>
  <c r="F798" i="3"/>
  <c r="F794" i="3"/>
  <c r="F790" i="3"/>
  <c r="F786" i="3"/>
  <c r="F782" i="3"/>
  <c r="F778" i="3"/>
  <c r="F774" i="3"/>
  <c r="F770" i="3"/>
  <c r="F766" i="3"/>
  <c r="F762" i="3"/>
  <c r="F758" i="3"/>
  <c r="F754" i="3"/>
  <c r="F750" i="3"/>
  <c r="F746" i="3"/>
  <c r="F742" i="3"/>
  <c r="F738" i="3"/>
  <c r="F734" i="3"/>
  <c r="F730" i="3"/>
  <c r="F726" i="3"/>
  <c r="F722" i="3"/>
  <c r="F718" i="3"/>
  <c r="F714" i="3"/>
  <c r="F710" i="3"/>
  <c r="F706" i="3"/>
  <c r="F702" i="3"/>
  <c r="F698" i="3"/>
  <c r="F694" i="3"/>
  <c r="F551" i="3"/>
  <c r="G550" i="3"/>
  <c r="G411" i="3"/>
  <c r="F270" i="3"/>
  <c r="G236" i="3"/>
  <c r="E65" i="3"/>
  <c r="I65" i="3" s="1"/>
  <c r="E62" i="3"/>
  <c r="I62" i="3" s="1"/>
  <c r="H60" i="3"/>
  <c r="E57" i="3"/>
  <c r="F57" i="3" s="1"/>
  <c r="E55" i="3"/>
  <c r="F55" i="3" s="1"/>
  <c r="E52" i="3"/>
  <c r="G52" i="3" s="1"/>
  <c r="E50" i="3"/>
  <c r="I50" i="3" s="1"/>
  <c r="E38" i="3"/>
  <c r="G38" i="3" s="1"/>
  <c r="F1816" i="3"/>
  <c r="F1802" i="3"/>
  <c r="G1565" i="3"/>
  <c r="G1551" i="3"/>
  <c r="F1428" i="3"/>
  <c r="G1381" i="3"/>
  <c r="G1195" i="3"/>
  <c r="G1117" i="3"/>
  <c r="G1077" i="3"/>
  <c r="G1076" i="3"/>
  <c r="G1075" i="3"/>
  <c r="G1059" i="3"/>
  <c r="F631" i="3"/>
  <c r="G630" i="3"/>
  <c r="G628" i="3"/>
  <c r="F617" i="3"/>
  <c r="F615" i="3"/>
  <c r="G511" i="3"/>
  <c r="F434" i="3"/>
  <c r="G424" i="3"/>
  <c r="F391" i="3"/>
  <c r="F370" i="3"/>
  <c r="G337" i="3"/>
  <c r="G334" i="3"/>
  <c r="G329" i="3"/>
  <c r="G319" i="3"/>
  <c r="G289" i="3"/>
  <c r="F2483" i="3"/>
  <c r="G2460" i="3"/>
  <c r="F2459" i="3"/>
  <c r="G2409" i="3"/>
  <c r="F2409" i="3"/>
  <c r="G2174" i="3"/>
  <c r="F1847" i="3"/>
  <c r="G1771" i="3"/>
  <c r="F1771" i="3"/>
  <c r="F1515" i="3"/>
  <c r="G1515" i="3"/>
  <c r="F1064" i="3"/>
  <c r="G1064" i="3"/>
  <c r="G472" i="3"/>
  <c r="F472" i="3"/>
  <c r="G2467" i="3"/>
  <c r="F2467" i="3"/>
  <c r="F2427" i="3"/>
  <c r="G2427" i="3"/>
  <c r="G2345" i="3"/>
  <c r="F2345" i="3"/>
  <c r="F2313" i="3"/>
  <c r="F2297" i="3"/>
  <c r="G2297" i="3"/>
  <c r="G2273" i="3"/>
  <c r="F2273" i="3"/>
  <c r="G2251" i="3"/>
  <c r="F2251" i="3"/>
  <c r="G2115" i="3"/>
  <c r="F2115" i="3"/>
  <c r="G2078" i="3"/>
  <c r="F2073" i="3"/>
  <c r="G1955" i="3"/>
  <c r="F1955" i="3"/>
  <c r="G1725" i="3"/>
  <c r="G1599" i="3"/>
  <c r="F1589" i="3"/>
  <c r="F1561" i="3"/>
  <c r="G1561" i="3"/>
  <c r="F1560" i="3"/>
  <c r="G1496" i="3"/>
  <c r="G1448" i="3"/>
  <c r="F1448" i="3"/>
  <c r="G1389" i="3"/>
  <c r="F1205" i="3"/>
  <c r="G1205" i="3"/>
  <c r="G1065" i="3"/>
  <c r="G487" i="3"/>
  <c r="G360" i="3"/>
  <c r="F360" i="3"/>
  <c r="F2457" i="3"/>
  <c r="G2481" i="3"/>
  <c r="G2459" i="3"/>
  <c r="F2435" i="3"/>
  <c r="G2419" i="3"/>
  <c r="G2404" i="3"/>
  <c r="G2403" i="3"/>
  <c r="F2329" i="3"/>
  <c r="G2286" i="3"/>
  <c r="G2278" i="3"/>
  <c r="G2217" i="3"/>
  <c r="F2193" i="3"/>
  <c r="G2193" i="3"/>
  <c r="F2189" i="3"/>
  <c r="F2131" i="3"/>
  <c r="G2075" i="3"/>
  <c r="F2075" i="3"/>
  <c r="F2071" i="3"/>
  <c r="F2035" i="3"/>
  <c r="G1998" i="3"/>
  <c r="G1966" i="3"/>
  <c r="G1846" i="3"/>
  <c r="G1750" i="3"/>
  <c r="G1749" i="3"/>
  <c r="F1723" i="3"/>
  <c r="F1721" i="3"/>
  <c r="F1679" i="3"/>
  <c r="G1649" i="3"/>
  <c r="F1649" i="3"/>
  <c r="G1611" i="3"/>
  <c r="F1611" i="3"/>
  <c r="F1549" i="3"/>
  <c r="G1549" i="3"/>
  <c r="G1535" i="3"/>
  <c r="G1528" i="3"/>
  <c r="F1501" i="3"/>
  <c r="G1501" i="3"/>
  <c r="F1469" i="3"/>
  <c r="G1469" i="3"/>
  <c r="G1063" i="3"/>
  <c r="G471" i="3"/>
  <c r="G400" i="3"/>
  <c r="F400" i="3"/>
  <c r="G266" i="3"/>
  <c r="F2425" i="3"/>
  <c r="G2425" i="3"/>
  <c r="F2357" i="3"/>
  <c r="G2302" i="3"/>
  <c r="G2267" i="3"/>
  <c r="F2267" i="3"/>
  <c r="G2246" i="3"/>
  <c r="F2241" i="3"/>
  <c r="F2219" i="3"/>
  <c r="G2190" i="3"/>
  <c r="F2113" i="3"/>
  <c r="G2113" i="3"/>
  <c r="F1999" i="3"/>
  <c r="G1985" i="3"/>
  <c r="F1985" i="3"/>
  <c r="G1950" i="3"/>
  <c r="F1751" i="3"/>
  <c r="G1729" i="3"/>
  <c r="F1729" i="3"/>
  <c r="G1695" i="3"/>
  <c r="F1695" i="3"/>
  <c r="G1685" i="3"/>
  <c r="F1685" i="3"/>
  <c r="G1560" i="3"/>
  <c r="F1485" i="3"/>
  <c r="G1485" i="3"/>
  <c r="G1204" i="3"/>
  <c r="G311" i="3"/>
  <c r="F2443" i="3"/>
  <c r="G2443" i="3"/>
  <c r="F2401" i="3"/>
  <c r="F2365" i="3"/>
  <c r="F2296" i="3"/>
  <c r="F2209" i="3"/>
  <c r="F2205" i="3"/>
  <c r="F2376" i="3"/>
  <c r="G2323" i="3"/>
  <c r="F2323" i="3"/>
  <c r="G2299" i="3"/>
  <c r="F2299" i="3"/>
  <c r="F2281" i="3"/>
  <c r="F2277" i="3"/>
  <c r="F2257" i="3"/>
  <c r="G2243" i="3"/>
  <c r="F2243" i="3"/>
  <c r="G2211" i="3"/>
  <c r="G2206" i="3"/>
  <c r="F2121" i="3"/>
  <c r="F2111" i="3"/>
  <c r="G2001" i="3"/>
  <c r="F2001" i="3"/>
  <c r="F1997" i="3"/>
  <c r="G1987" i="3"/>
  <c r="G1947" i="3"/>
  <c r="F1947" i="3"/>
  <c r="G1883" i="3"/>
  <c r="F1883" i="3"/>
  <c r="G1849" i="3"/>
  <c r="F1849" i="3"/>
  <c r="G1845" i="3"/>
  <c r="G1774" i="3"/>
  <c r="G1769" i="3"/>
  <c r="F1769" i="3"/>
  <c r="G1755" i="3"/>
  <c r="G1747" i="3"/>
  <c r="G1727" i="3"/>
  <c r="F1727" i="3"/>
  <c r="G1709" i="3"/>
  <c r="F1709" i="3"/>
  <c r="G1693" i="3"/>
  <c r="G1677" i="3"/>
  <c r="F1601" i="3"/>
  <c r="G1595" i="3"/>
  <c r="F1595" i="3"/>
  <c r="G1585" i="3"/>
  <c r="F1585" i="3"/>
  <c r="F1497" i="3"/>
  <c r="G1497" i="3"/>
  <c r="G1453" i="3"/>
  <c r="G1396" i="3"/>
  <c r="F1396" i="3"/>
  <c r="G1111" i="3"/>
  <c r="F1080" i="3"/>
  <c r="G1080" i="3"/>
  <c r="G564" i="3"/>
  <c r="G528" i="3"/>
  <c r="F528" i="3"/>
  <c r="G374" i="3"/>
  <c r="G368" i="3"/>
  <c r="G1196" i="3"/>
  <c r="G1081" i="3"/>
  <c r="G577" i="3"/>
  <c r="F577" i="3"/>
  <c r="F300" i="3"/>
  <c r="F2264" i="3"/>
  <c r="F2368" i="3"/>
  <c r="F2360" i="3"/>
  <c r="F2032" i="3"/>
  <c r="F2026" i="3"/>
  <c r="F2002" i="3"/>
  <c r="F1970" i="3"/>
  <c r="G1596" i="3"/>
  <c r="G1592" i="3"/>
  <c r="G1580" i="3"/>
  <c r="F1574" i="3"/>
  <c r="F1558" i="3"/>
  <c r="F1429" i="3"/>
  <c r="G1411" i="3"/>
  <c r="G1403" i="3"/>
  <c r="F1207" i="3"/>
  <c r="G1207" i="3"/>
  <c r="G1115" i="3"/>
  <c r="G1079" i="3"/>
  <c r="G559" i="3"/>
  <c r="G532" i="3"/>
  <c r="F532" i="3"/>
  <c r="G527" i="3"/>
  <c r="G379" i="3"/>
  <c r="G378" i="3"/>
  <c r="G367" i="3"/>
  <c r="G298" i="3"/>
  <c r="G222" i="3"/>
  <c r="F222" i="3"/>
  <c r="G142" i="3"/>
  <c r="F1496" i="3"/>
  <c r="G1055" i="3"/>
  <c r="G542" i="3"/>
  <c r="F2280" i="3"/>
  <c r="F2208" i="3"/>
  <c r="F2080" i="3"/>
  <c r="F1842" i="3"/>
  <c r="F1752" i="3"/>
  <c r="F1480" i="3"/>
  <c r="G1214" i="3"/>
  <c r="F1197" i="3"/>
  <c r="G1197" i="3"/>
  <c r="G1109" i="3"/>
  <c r="G1071" i="3"/>
  <c r="G649" i="3"/>
  <c r="F649" i="3"/>
  <c r="G606" i="3"/>
  <c r="G591" i="3"/>
  <c r="G558" i="3"/>
  <c r="F530" i="3"/>
  <c r="G530" i="3"/>
  <c r="F529" i="3"/>
  <c r="F526" i="3"/>
  <c r="G454" i="3"/>
  <c r="F378" i="3"/>
  <c r="F376" i="3"/>
  <c r="G305" i="3"/>
  <c r="G282" i="3"/>
  <c r="F220" i="3"/>
  <c r="G220" i="3"/>
  <c r="G158" i="3"/>
  <c r="F678" i="3"/>
  <c r="G610" i="3"/>
  <c r="G602" i="3"/>
  <c r="E44" i="3"/>
  <c r="G44" i="3" s="1"/>
  <c r="H42" i="3"/>
  <c r="E39" i="3"/>
  <c r="G39" i="3" s="1"/>
  <c r="E37" i="3"/>
  <c r="G37" i="3" s="1"/>
  <c r="E35" i="3"/>
  <c r="I35" i="3" s="1"/>
  <c r="H33" i="3"/>
  <c r="H31" i="3"/>
  <c r="E28" i="3"/>
  <c r="G28" i="3" s="1"/>
  <c r="F367" i="3"/>
  <c r="G2489" i="3"/>
  <c r="F2489" i="3"/>
  <c r="G2407" i="3"/>
  <c r="F2407" i="3"/>
  <c r="G2377" i="3"/>
  <c r="F2353" i="3"/>
  <c r="F2339" i="3"/>
  <c r="G2334" i="3"/>
  <c r="G2309" i="3"/>
  <c r="G2289" i="3"/>
  <c r="F2265" i="3"/>
  <c r="G2265" i="3"/>
  <c r="F2261" i="3"/>
  <c r="G2195" i="3"/>
  <c r="F2161" i="3"/>
  <c r="F2157" i="3"/>
  <c r="F2137" i="3"/>
  <c r="F2133" i="3"/>
  <c r="F2127" i="3"/>
  <c r="F2093" i="3"/>
  <c r="F2087" i="3"/>
  <c r="F2059" i="3"/>
  <c r="G2054" i="3"/>
  <c r="G2049" i="3"/>
  <c r="G2043" i="3"/>
  <c r="G1958" i="3"/>
  <c r="F1903" i="3"/>
  <c r="F1897" i="3"/>
  <c r="G1897" i="3"/>
  <c r="G1893" i="3"/>
  <c r="F1839" i="3"/>
  <c r="G1787" i="3"/>
  <c r="F1787" i="3"/>
  <c r="G1773" i="3"/>
  <c r="G1705" i="3"/>
  <c r="F1705" i="3"/>
  <c r="G1681" i="3"/>
  <c r="G1661" i="3"/>
  <c r="G1605" i="3"/>
  <c r="G1597" i="3"/>
  <c r="G1562" i="3"/>
  <c r="F1533" i="3"/>
  <c r="G1533" i="3"/>
  <c r="G1514" i="3"/>
  <c r="G1437" i="3"/>
  <c r="G1436" i="3"/>
  <c r="G1413" i="3"/>
  <c r="G1405" i="3"/>
  <c r="F1365" i="3"/>
  <c r="G1365" i="3"/>
  <c r="G1355" i="3"/>
  <c r="F1355" i="3"/>
  <c r="F1257" i="3"/>
  <c r="G1252" i="3"/>
  <c r="G1236" i="3"/>
  <c r="G1224" i="3"/>
  <c r="G1125" i="3"/>
  <c r="F1100" i="3"/>
  <c r="G1100" i="3"/>
  <c r="G969" i="3"/>
  <c r="F969" i="3"/>
  <c r="G654" i="3"/>
  <c r="F603" i="3"/>
  <c r="G2492" i="3"/>
  <c r="G2395" i="3"/>
  <c r="F2395" i="3"/>
  <c r="G2387" i="3"/>
  <c r="F2387" i="3"/>
  <c r="G2374" i="3"/>
  <c r="F2363" i="3"/>
  <c r="G2363" i="3"/>
  <c r="F2315" i="3"/>
  <c r="G2315" i="3"/>
  <c r="F2291" i="3"/>
  <c r="G2262" i="3"/>
  <c r="F2249" i="3"/>
  <c r="G2249" i="3"/>
  <c r="F2248" i="3"/>
  <c r="F2201" i="3"/>
  <c r="F2179" i="3"/>
  <c r="G2163" i="3"/>
  <c r="G2139" i="3"/>
  <c r="F2123" i="3"/>
  <c r="G2123" i="3"/>
  <c r="F2107" i="3"/>
  <c r="G2067" i="3"/>
  <c r="F2039" i="3"/>
  <c r="G2017" i="3"/>
  <c r="F1991" i="3"/>
  <c r="F1979" i="3"/>
  <c r="G1971" i="3"/>
  <c r="F1959" i="3"/>
  <c r="G1953" i="3"/>
  <c r="G1925" i="3"/>
  <c r="G1894" i="3"/>
  <c r="F1866" i="3"/>
  <c r="G1830" i="3"/>
  <c r="G1798" i="3"/>
  <c r="G1781" i="3"/>
  <c r="F1775" i="3"/>
  <c r="G1713" i="3"/>
  <c r="F1647" i="3"/>
  <c r="F1621" i="3"/>
  <c r="G1621" i="3"/>
  <c r="G1576" i="3"/>
  <c r="F1563" i="3"/>
  <c r="G1563" i="3"/>
  <c r="G1544" i="3"/>
  <c r="F1437" i="3"/>
  <c r="F1426" i="3"/>
  <c r="G1426" i="3"/>
  <c r="G1260" i="3"/>
  <c r="F1259" i="3"/>
  <c r="G977" i="3"/>
  <c r="F977" i="3"/>
  <c r="F961" i="3"/>
  <c r="G961" i="3"/>
  <c r="F659" i="3"/>
  <c r="G196" i="3"/>
  <c r="F196" i="3"/>
  <c r="G2515" i="3"/>
  <c r="F2515" i="3"/>
  <c r="G2502" i="3"/>
  <c r="G2494" i="3"/>
  <c r="G2446" i="3"/>
  <c r="G2433" i="3"/>
  <c r="G2411" i="3"/>
  <c r="F2411" i="3"/>
  <c r="G2366" i="3"/>
  <c r="F2355" i="3"/>
  <c r="F2320" i="3"/>
  <c r="G2317" i="3"/>
  <c r="F2305" i="3"/>
  <c r="G2305" i="3"/>
  <c r="F2304" i="3"/>
  <c r="F2225" i="3"/>
  <c r="F2221" i="3"/>
  <c r="F2185" i="3"/>
  <c r="F2169" i="3"/>
  <c r="F2159" i="3"/>
  <c r="F2145" i="3"/>
  <c r="F2135" i="3"/>
  <c r="F2129" i="3"/>
  <c r="G2129" i="3"/>
  <c r="F2128" i="3"/>
  <c r="F2125" i="3"/>
  <c r="F2099" i="3"/>
  <c r="G2099" i="3"/>
  <c r="F2089" i="3"/>
  <c r="G2089" i="3"/>
  <c r="F2088" i="3"/>
  <c r="F2085" i="3"/>
  <c r="F2069" i="3"/>
  <c r="F2051" i="3"/>
  <c r="G2051" i="3"/>
  <c r="F2050" i="3"/>
  <c r="F2019" i="3"/>
  <c r="G2019" i="3"/>
  <c r="F2018" i="3"/>
  <c r="G1965" i="3"/>
  <c r="F1927" i="3"/>
  <c r="F1905" i="3"/>
  <c r="G1905" i="3"/>
  <c r="F1904" i="3"/>
  <c r="G1901" i="3"/>
  <c r="F1895" i="3"/>
  <c r="G1875" i="3"/>
  <c r="F1783" i="3"/>
  <c r="F1707" i="3"/>
  <c r="G1707" i="3"/>
  <c r="F1697" i="3"/>
  <c r="G1697" i="3"/>
  <c r="F1691" i="3"/>
  <c r="G1669" i="3"/>
  <c r="F1669" i="3"/>
  <c r="G1643" i="3"/>
  <c r="G1578" i="3"/>
  <c r="F1577" i="3"/>
  <c r="G1546" i="3"/>
  <c r="F1545" i="3"/>
  <c r="F1544" i="3"/>
  <c r="G1512" i="3"/>
  <c r="F1503" i="3"/>
  <c r="G1503" i="3"/>
  <c r="G1464" i="3"/>
  <c r="F1458" i="3"/>
  <c r="G1458" i="3"/>
  <c r="G1397" i="3"/>
  <c r="G1392" i="3"/>
  <c r="F1353" i="3"/>
  <c r="G1353" i="3"/>
  <c r="F1261" i="3"/>
  <c r="G1261" i="3"/>
  <c r="G1087" i="3"/>
  <c r="G1083" i="3"/>
  <c r="G1037" i="3"/>
  <c r="G1021" i="3"/>
  <c r="G1005" i="3"/>
  <c r="F1005" i="3"/>
  <c r="G1001" i="3"/>
  <c r="F1001" i="3"/>
  <c r="G983" i="3"/>
  <c r="F983" i="3"/>
  <c r="G574" i="3"/>
  <c r="F561" i="3"/>
  <c r="G561" i="3"/>
  <c r="G295" i="3"/>
  <c r="G212" i="3"/>
  <c r="F212" i="3"/>
  <c r="G202" i="3"/>
  <c r="F202" i="3"/>
  <c r="G2503" i="3"/>
  <c r="F2503" i="3"/>
  <c r="G2495" i="3"/>
  <c r="F2495" i="3"/>
  <c r="F2475" i="3"/>
  <c r="G2473" i="3"/>
  <c r="G2465" i="3"/>
  <c r="G2414" i="3"/>
  <c r="G2406" i="3"/>
  <c r="G2391" i="3"/>
  <c r="F2377" i="3"/>
  <c r="G2371" i="3"/>
  <c r="F2369" i="3"/>
  <c r="F2347" i="3"/>
  <c r="G2339" i="3"/>
  <c r="F2336" i="3"/>
  <c r="F2331" i="3"/>
  <c r="G2331" i="3"/>
  <c r="G2318" i="3"/>
  <c r="F2289" i="3"/>
  <c r="F2259" i="3"/>
  <c r="G2259" i="3"/>
  <c r="F2237" i="3"/>
  <c r="G2230" i="3"/>
  <c r="F2195" i="3"/>
  <c r="F2171" i="3"/>
  <c r="G2161" i="3"/>
  <c r="F2147" i="3"/>
  <c r="G2137" i="3"/>
  <c r="G2126" i="3"/>
  <c r="G2105" i="3"/>
  <c r="F2105" i="3"/>
  <c r="G2086" i="3"/>
  <c r="F2043" i="3"/>
  <c r="F2041" i="3"/>
  <c r="F2011" i="3"/>
  <c r="G1995" i="3"/>
  <c r="F1993" i="3"/>
  <c r="F1989" i="3"/>
  <c r="F1973" i="3"/>
  <c r="F1967" i="3"/>
  <c r="F1961" i="3"/>
  <c r="G1961" i="3"/>
  <c r="G1957" i="3"/>
  <c r="F1929" i="3"/>
  <c r="G1902" i="3"/>
  <c r="F1891" i="3"/>
  <c r="G1857" i="3"/>
  <c r="F1857" i="3"/>
  <c r="G1838" i="3"/>
  <c r="G1837" i="3"/>
  <c r="F1827" i="3"/>
  <c r="G1827" i="3"/>
  <c r="F1795" i="3"/>
  <c r="G1795" i="3"/>
  <c r="F1785" i="3"/>
  <c r="G1735" i="3"/>
  <c r="F1681" i="3"/>
  <c r="F1659" i="3"/>
  <c r="G1645" i="3"/>
  <c r="F1605" i="3"/>
  <c r="F1547" i="3"/>
  <c r="G1547" i="3"/>
  <c r="F1513" i="3"/>
  <c r="G1513" i="3"/>
  <c r="F1481" i="3"/>
  <c r="G1481" i="3"/>
  <c r="G1466" i="3"/>
  <c r="F1465" i="3"/>
  <c r="F1460" i="3"/>
  <c r="F1436" i="3"/>
  <c r="G1404" i="3"/>
  <c r="G1257" i="3"/>
  <c r="G1256" i="3"/>
  <c r="F1251" i="3"/>
  <c r="G1251" i="3"/>
  <c r="G1103" i="3"/>
  <c r="G1099" i="3"/>
  <c r="F1084" i="3"/>
  <c r="G1084" i="3"/>
  <c r="G1043" i="3"/>
  <c r="G1027" i="3"/>
  <c r="F657" i="3"/>
  <c r="G657" i="3"/>
  <c r="F643" i="3"/>
  <c r="G643" i="3"/>
  <c r="F539" i="3"/>
  <c r="G538" i="3"/>
  <c r="F516" i="3"/>
  <c r="G484" i="3"/>
  <c r="F484" i="3"/>
  <c r="F466" i="3"/>
  <c r="G398" i="3"/>
  <c r="G394" i="3"/>
  <c r="F394" i="3"/>
  <c r="F2224" i="3"/>
  <c r="F2170" i="3"/>
  <c r="F2160" i="3"/>
  <c r="F2146" i="3"/>
  <c r="F2136" i="3"/>
  <c r="F2082" i="3"/>
  <c r="F2058" i="3"/>
  <c r="F2040" i="3"/>
  <c r="F1986" i="3"/>
  <c r="F1968" i="3"/>
  <c r="F1954" i="3"/>
  <c r="F1890" i="3"/>
  <c r="F1880" i="3"/>
  <c r="F1784" i="3"/>
  <c r="G1717" i="3"/>
  <c r="F1717" i="3"/>
  <c r="F1567" i="3"/>
  <c r="G1567" i="3"/>
  <c r="G1530" i="3"/>
  <c r="F1529" i="3"/>
  <c r="F1526" i="3"/>
  <c r="F1478" i="3"/>
  <c r="G1445" i="3"/>
  <c r="F1405" i="3"/>
  <c r="F1397" i="3"/>
  <c r="F1373" i="3"/>
  <c r="F1357" i="3"/>
  <c r="G1357" i="3"/>
  <c r="F1271" i="3"/>
  <c r="G1271" i="3"/>
  <c r="F1237" i="3"/>
  <c r="G1237" i="3"/>
  <c r="F1225" i="3"/>
  <c r="G1225" i="3"/>
  <c r="G1101" i="3"/>
  <c r="G1085" i="3"/>
  <c r="F1044" i="3"/>
  <c r="G1044" i="3"/>
  <c r="G1035" i="3"/>
  <c r="G1019" i="3"/>
  <c r="G1003" i="3"/>
  <c r="F1003" i="3"/>
  <c r="G991" i="3"/>
  <c r="F991" i="3"/>
  <c r="G981" i="3"/>
  <c r="F981" i="3"/>
  <c r="F654" i="3"/>
  <c r="G633" i="3"/>
  <c r="F633" i="3"/>
  <c r="G604" i="3"/>
  <c r="G572" i="3"/>
  <c r="F563" i="3"/>
  <c r="G563" i="3"/>
  <c r="G443" i="3"/>
  <c r="G276" i="3"/>
  <c r="F276" i="3"/>
  <c r="G260" i="3"/>
  <c r="F260" i="3"/>
  <c r="G204" i="3"/>
  <c r="F204" i="3"/>
  <c r="F2344" i="3"/>
  <c r="F2192" i="3"/>
  <c r="F2176" i="3"/>
  <c r="F2154" i="3"/>
  <c r="F2090" i="3"/>
  <c r="F2072" i="3"/>
  <c r="F2064" i="3"/>
  <c r="F2000" i="3"/>
  <c r="F1962" i="3"/>
  <c r="F1936" i="3"/>
  <c r="F1922" i="3"/>
  <c r="F1872" i="3"/>
  <c r="F1848" i="3"/>
  <c r="F1834" i="3"/>
  <c r="F1770" i="3"/>
  <c r="F1760" i="3"/>
  <c r="G1612" i="3"/>
  <c r="G1608" i="3"/>
  <c r="F1542" i="3"/>
  <c r="F1510" i="3"/>
  <c r="F1494" i="3"/>
  <c r="F1483" i="3"/>
  <c r="G1483" i="3"/>
  <c r="G1480" i="3"/>
  <c r="G1456" i="3"/>
  <c r="G1424" i="3"/>
  <c r="F1247" i="3"/>
  <c r="G1247" i="3"/>
  <c r="F1227" i="3"/>
  <c r="G1227" i="3"/>
  <c r="G1107" i="3"/>
  <c r="G1091" i="3"/>
  <c r="G1045" i="3"/>
  <c r="F1036" i="3"/>
  <c r="G1036" i="3"/>
  <c r="F1020" i="3"/>
  <c r="G1020" i="3"/>
  <c r="G678" i="3"/>
  <c r="F585" i="3"/>
  <c r="G585" i="3"/>
  <c r="G501" i="3"/>
  <c r="G460" i="3"/>
  <c r="F460" i="3"/>
  <c r="G440" i="3"/>
  <c r="F440" i="3"/>
  <c r="G430" i="3"/>
  <c r="F418" i="3"/>
  <c r="F392" i="3"/>
  <c r="G392" i="3"/>
  <c r="G346" i="3"/>
  <c r="G210" i="3"/>
  <c r="F210" i="3"/>
  <c r="G194" i="3"/>
  <c r="F194" i="3"/>
  <c r="F1576" i="3"/>
  <c r="F1528" i="3"/>
  <c r="F1512" i="3"/>
  <c r="F1464" i="3"/>
  <c r="F1453" i="3"/>
  <c r="G1443" i="3"/>
  <c r="F1421" i="3"/>
  <c r="F1389" i="3"/>
  <c r="G1379" i="3"/>
  <c r="F670" i="3"/>
  <c r="F641" i="3"/>
  <c r="G641" i="3"/>
  <c r="F614" i="3"/>
  <c r="G609" i="3"/>
  <c r="F609" i="3"/>
  <c r="F606" i="3"/>
  <c r="G583" i="3"/>
  <c r="F583" i="3"/>
  <c r="F582" i="3"/>
  <c r="F571" i="3"/>
  <c r="G570" i="3"/>
  <c r="G520" i="3"/>
  <c r="F520" i="3"/>
  <c r="F458" i="3"/>
  <c r="G458" i="3"/>
  <c r="F457" i="3"/>
  <c r="G432" i="3"/>
  <c r="F432" i="3"/>
  <c r="F431" i="3"/>
  <c r="G308" i="3"/>
  <c r="G292" i="3"/>
  <c r="F292" i="3"/>
  <c r="G263" i="3"/>
  <c r="G228" i="3"/>
  <c r="F228" i="3"/>
  <c r="F208" i="3"/>
  <c r="F200" i="3"/>
  <c r="F192" i="3"/>
  <c r="F107" i="3"/>
  <c r="G614" i="3"/>
  <c r="G582" i="3"/>
  <c r="G519" i="3"/>
  <c r="F518" i="3"/>
  <c r="G390" i="3"/>
  <c r="G348" i="3"/>
  <c r="F348" i="3"/>
  <c r="G279" i="3"/>
  <c r="G244" i="3"/>
  <c r="F244" i="3"/>
  <c r="F103" i="3"/>
  <c r="F630" i="3"/>
  <c r="G578" i="3"/>
  <c r="F550" i="3"/>
  <c r="F415" i="3"/>
  <c r="F574" i="3"/>
  <c r="F542" i="3"/>
  <c r="F399" i="3"/>
  <c r="F383" i="3"/>
  <c r="F2045" i="3"/>
  <c r="F1911" i="3"/>
  <c r="F1855" i="3"/>
  <c r="F1843" i="3"/>
  <c r="G1843" i="3"/>
  <c r="G1758" i="3"/>
  <c r="F1689" i="3"/>
  <c r="G1689" i="3"/>
  <c r="F1673" i="3"/>
  <c r="G1673" i="3"/>
  <c r="F1651" i="3"/>
  <c r="G1651" i="3"/>
  <c r="F1619" i="3"/>
  <c r="G1619" i="3"/>
  <c r="F1609" i="3"/>
  <c r="G1609" i="3"/>
  <c r="F1593" i="3"/>
  <c r="G1593" i="3"/>
  <c r="G1538" i="3"/>
  <c r="F1444" i="3"/>
  <c r="G1444" i="3"/>
  <c r="F1418" i="3"/>
  <c r="F1410" i="3"/>
  <c r="G1410" i="3"/>
  <c r="G1376" i="3"/>
  <c r="F1376" i="3"/>
  <c r="F1317" i="3"/>
  <c r="G1317" i="3"/>
  <c r="F1285" i="3"/>
  <c r="G1285" i="3"/>
  <c r="F1243" i="3"/>
  <c r="G1212" i="3"/>
  <c r="F1187" i="3"/>
  <c r="F1169" i="3"/>
  <c r="G1169" i="3"/>
  <c r="F1155" i="3"/>
  <c r="G1105" i="3"/>
  <c r="G1073" i="3"/>
  <c r="G689" i="3"/>
  <c r="F689" i="3"/>
  <c r="F685" i="3"/>
  <c r="G685" i="3"/>
  <c r="G622" i="3"/>
  <c r="F358" i="3"/>
  <c r="G358" i="3"/>
  <c r="F18" i="3"/>
  <c r="F2352" i="3"/>
  <c r="F2328" i="3"/>
  <c r="F2240" i="3"/>
  <c r="F2200" i="3"/>
  <c r="F2184" i="3"/>
  <c r="F2120" i="3"/>
  <c r="F2104" i="3"/>
  <c r="F2096" i="3"/>
  <c r="F2077" i="3"/>
  <c r="F2047" i="3"/>
  <c r="G2038" i="3"/>
  <c r="F2034" i="3"/>
  <c r="F1945" i="3"/>
  <c r="G1945" i="3"/>
  <c r="F1944" i="3"/>
  <c r="G1941" i="3"/>
  <c r="G1917" i="3"/>
  <c r="F1879" i="3"/>
  <c r="G1797" i="3"/>
  <c r="G1741" i="3"/>
  <c r="F1553" i="3"/>
  <c r="F1525" i="3"/>
  <c r="G1525" i="3"/>
  <c r="F1511" i="3"/>
  <c r="G1511" i="3"/>
  <c r="G1504" i="3"/>
  <c r="F1386" i="3"/>
  <c r="F1361" i="3"/>
  <c r="G1361" i="3"/>
  <c r="F1345" i="3"/>
  <c r="G1345" i="3"/>
  <c r="F1341" i="3"/>
  <c r="G1341" i="3"/>
  <c r="G1331" i="3"/>
  <c r="F1309" i="3"/>
  <c r="G1309" i="3"/>
  <c r="F1281" i="3"/>
  <c r="G1281" i="3"/>
  <c r="G1272" i="3"/>
  <c r="F1235" i="3"/>
  <c r="G1235" i="3"/>
  <c r="G1208" i="3"/>
  <c r="F1163" i="3"/>
  <c r="F1145" i="3"/>
  <c r="G1145" i="3"/>
  <c r="F1131" i="3"/>
  <c r="G1113" i="3"/>
  <c r="F1088" i="3"/>
  <c r="G1088" i="3"/>
  <c r="G985" i="3"/>
  <c r="F985" i="3"/>
  <c r="F955" i="3"/>
  <c r="G955" i="3"/>
  <c r="F2391" i="3"/>
  <c r="G2390" i="3"/>
  <c r="G2388" i="3"/>
  <c r="F2361" i="3"/>
  <c r="G2353" i="3"/>
  <c r="F2337" i="3"/>
  <c r="G2329" i="3"/>
  <c r="G2313" i="3"/>
  <c r="G2310" i="3"/>
  <c r="G2307" i="3"/>
  <c r="G2294" i="3"/>
  <c r="G2291" i="3"/>
  <c r="F2288" i="3"/>
  <c r="F2272" i="3"/>
  <c r="G2257" i="3"/>
  <c r="G2241" i="3"/>
  <c r="G2238" i="3"/>
  <c r="G2235" i="3"/>
  <c r="F2232" i="3"/>
  <c r="G2222" i="3"/>
  <c r="G2219" i="3"/>
  <c r="F2216" i="3"/>
  <c r="G2201" i="3"/>
  <c r="G2185" i="3"/>
  <c r="G2182" i="3"/>
  <c r="G2179" i="3"/>
  <c r="G2169" i="3"/>
  <c r="F2162" i="3"/>
  <c r="G2158" i="3"/>
  <c r="G2155" i="3"/>
  <c r="F2152" i="3"/>
  <c r="G2145" i="3"/>
  <c r="F2138" i="3"/>
  <c r="G2134" i="3"/>
  <c r="G2131" i="3"/>
  <c r="G2121" i="3"/>
  <c r="F2114" i="3"/>
  <c r="G2110" i="3"/>
  <c r="G2107" i="3"/>
  <c r="G2102" i="3"/>
  <c r="F2101" i="3"/>
  <c r="F2091" i="3"/>
  <c r="F2079" i="3"/>
  <c r="G2073" i="3"/>
  <c r="G2070" i="3"/>
  <c r="F2066" i="3"/>
  <c r="G2059" i="3"/>
  <c r="F2049" i="3"/>
  <c r="G2025" i="3"/>
  <c r="F2016" i="3"/>
  <c r="G2011" i="3"/>
  <c r="F2008" i="3"/>
  <c r="F1994" i="3"/>
  <c r="G1990" i="3"/>
  <c r="G1982" i="3"/>
  <c r="F1981" i="3"/>
  <c r="F1971" i="3"/>
  <c r="F1953" i="3"/>
  <c r="G1942" i="3"/>
  <c r="F1919" i="3"/>
  <c r="F1913" i="3"/>
  <c r="G1913" i="3"/>
  <c r="F1912" i="3"/>
  <c r="G1909" i="3"/>
  <c r="F1899" i="3"/>
  <c r="G1899" i="3"/>
  <c r="F1898" i="3"/>
  <c r="G1886" i="3"/>
  <c r="G1885" i="3"/>
  <c r="F1875" i="3"/>
  <c r="F1833" i="3"/>
  <c r="G1822" i="3"/>
  <c r="F1799" i="3"/>
  <c r="F1793" i="3"/>
  <c r="G1793" i="3"/>
  <c r="F1792" i="3"/>
  <c r="G1789" i="3"/>
  <c r="F1779" i="3"/>
  <c r="G1779" i="3"/>
  <c r="F1778" i="3"/>
  <c r="G1766" i="3"/>
  <c r="G1765" i="3"/>
  <c r="F1755" i="3"/>
  <c r="G1743" i="3"/>
  <c r="F1737" i="3"/>
  <c r="G1737" i="3"/>
  <c r="F1731" i="3"/>
  <c r="G1731" i="3"/>
  <c r="F1719" i="3"/>
  <c r="G1719" i="3"/>
  <c r="F1711" i="3"/>
  <c r="G1711" i="3"/>
  <c r="F1701" i="3"/>
  <c r="G1701" i="3"/>
  <c r="F1693" i="3"/>
  <c r="F1677" i="3"/>
  <c r="F1661" i="3"/>
  <c r="F1645" i="3"/>
  <c r="F1629" i="3"/>
  <c r="F1613" i="3"/>
  <c r="F1597" i="3"/>
  <c r="F1581" i="3"/>
  <c r="G1570" i="3"/>
  <c r="F1569" i="3"/>
  <c r="F1555" i="3"/>
  <c r="G1555" i="3"/>
  <c r="F1541" i="3"/>
  <c r="G1541" i="3"/>
  <c r="F1527" i="3"/>
  <c r="G1527" i="3"/>
  <c r="G1520" i="3"/>
  <c r="G1506" i="3"/>
  <c r="F1505" i="3"/>
  <c r="F1491" i="3"/>
  <c r="G1491" i="3"/>
  <c r="F1477" i="3"/>
  <c r="G1477" i="3"/>
  <c r="F1463" i="3"/>
  <c r="G1463" i="3"/>
  <c r="F1461" i="3"/>
  <c r="G1440" i="3"/>
  <c r="F1440" i="3"/>
  <c r="G1435" i="3"/>
  <c r="F1404" i="3"/>
  <c r="F1402" i="3"/>
  <c r="F1380" i="3"/>
  <c r="G1380" i="3"/>
  <c r="F1371" i="3"/>
  <c r="G1371" i="3"/>
  <c r="F1363" i="3"/>
  <c r="G1363" i="3"/>
  <c r="G1347" i="3"/>
  <c r="F1347" i="3"/>
  <c r="F1337" i="3"/>
  <c r="G1337" i="3"/>
  <c r="F1333" i="3"/>
  <c r="G1333" i="3"/>
  <c r="G1323" i="3"/>
  <c r="F1305" i="3"/>
  <c r="G1305" i="3"/>
  <c r="F1301" i="3"/>
  <c r="G1301" i="3"/>
  <c r="G1291" i="3"/>
  <c r="F1273" i="3"/>
  <c r="G1273" i="3"/>
  <c r="F1241" i="3"/>
  <c r="G1241" i="3"/>
  <c r="F1209" i="3"/>
  <c r="G1209" i="3"/>
  <c r="F1185" i="3"/>
  <c r="G1185" i="3"/>
  <c r="F1171" i="3"/>
  <c r="F1153" i="3"/>
  <c r="G1153" i="3"/>
  <c r="F1139" i="3"/>
  <c r="G1121" i="3"/>
  <c r="G1089" i="3"/>
  <c r="G1057" i="3"/>
  <c r="G1025" i="3"/>
  <c r="G993" i="3"/>
  <c r="F993" i="3"/>
  <c r="F963" i="3"/>
  <c r="G963" i="3"/>
  <c r="G598" i="3"/>
  <c r="F569" i="3"/>
  <c r="G569" i="3"/>
  <c r="F537" i="3"/>
  <c r="G537" i="3"/>
  <c r="G524" i="3"/>
  <c r="G498" i="3"/>
  <c r="G479" i="3"/>
  <c r="G469" i="3"/>
  <c r="G446" i="3"/>
  <c r="F416" i="3"/>
  <c r="G416" i="3"/>
  <c r="F2015" i="3"/>
  <c r="G2006" i="3"/>
  <c r="G1949" i="3"/>
  <c r="G1878" i="3"/>
  <c r="G1829" i="3"/>
  <c r="F1791" i="3"/>
  <c r="F1699" i="3"/>
  <c r="G1699" i="3"/>
  <c r="F1683" i="3"/>
  <c r="G1683" i="3"/>
  <c r="F1667" i="3"/>
  <c r="G1667" i="3"/>
  <c r="F1657" i="3"/>
  <c r="G1657" i="3"/>
  <c r="F1641" i="3"/>
  <c r="G1641" i="3"/>
  <c r="F1635" i="3"/>
  <c r="G1635" i="3"/>
  <c r="F1625" i="3"/>
  <c r="G1625" i="3"/>
  <c r="F1603" i="3"/>
  <c r="G1603" i="3"/>
  <c r="F1587" i="3"/>
  <c r="G1587" i="3"/>
  <c r="F1573" i="3"/>
  <c r="G1573" i="3"/>
  <c r="F1559" i="3"/>
  <c r="G1559" i="3"/>
  <c r="G1552" i="3"/>
  <c r="F1537" i="3"/>
  <c r="F1523" i="3"/>
  <c r="G1523" i="3"/>
  <c r="F1509" i="3"/>
  <c r="G1509" i="3"/>
  <c r="F1495" i="3"/>
  <c r="G1495" i="3"/>
  <c r="G1488" i="3"/>
  <c r="G1474" i="3"/>
  <c r="F1473" i="3"/>
  <c r="G1432" i="3"/>
  <c r="G1339" i="3"/>
  <c r="F1321" i="3"/>
  <c r="G1321" i="3"/>
  <c r="G1307" i="3"/>
  <c r="F1289" i="3"/>
  <c r="G1289" i="3"/>
  <c r="G1275" i="3"/>
  <c r="G1244" i="3"/>
  <c r="F1211" i="3"/>
  <c r="F1137" i="3"/>
  <c r="G1137" i="3"/>
  <c r="G1041" i="3"/>
  <c r="G1009" i="3"/>
  <c r="G673" i="3"/>
  <c r="F673" i="3"/>
  <c r="F332" i="3"/>
  <c r="G332" i="3"/>
  <c r="F2312" i="3"/>
  <c r="F2256" i="3"/>
  <c r="F2168" i="3"/>
  <c r="F2144" i="3"/>
  <c r="F2130" i="3"/>
  <c r="F2106" i="3"/>
  <c r="F1984" i="3"/>
  <c r="F1976" i="3"/>
  <c r="F1951" i="3"/>
  <c r="F1931" i="3"/>
  <c r="G1931" i="3"/>
  <c r="F1930" i="3"/>
  <c r="F1831" i="3"/>
  <c r="F1825" i="3"/>
  <c r="G1825" i="3"/>
  <c r="F1824" i="3"/>
  <c r="G1821" i="3"/>
  <c r="F1811" i="3"/>
  <c r="G1811" i="3"/>
  <c r="F1810" i="3"/>
  <c r="F1759" i="3"/>
  <c r="F1575" i="3"/>
  <c r="G1575" i="3"/>
  <c r="G1568" i="3"/>
  <c r="G1554" i="3"/>
  <c r="F1539" i="3"/>
  <c r="G1539" i="3"/>
  <c r="G1490" i="3"/>
  <c r="F1489" i="3"/>
  <c r="F1475" i="3"/>
  <c r="G1475" i="3"/>
  <c r="F1434" i="3"/>
  <c r="F1412" i="3"/>
  <c r="G1412" i="3"/>
  <c r="G1400" i="3"/>
  <c r="F1378" i="3"/>
  <c r="G1378" i="3"/>
  <c r="F1369" i="3"/>
  <c r="G1369" i="3"/>
  <c r="F1313" i="3"/>
  <c r="G1313" i="3"/>
  <c r="G1299" i="3"/>
  <c r="F1277" i="3"/>
  <c r="G1277" i="3"/>
  <c r="F1267" i="3"/>
  <c r="G1267" i="3"/>
  <c r="G1240" i="3"/>
  <c r="F1203" i="3"/>
  <c r="G1203" i="3"/>
  <c r="F1177" i="3"/>
  <c r="G1177" i="3"/>
  <c r="F1056" i="3"/>
  <c r="G1056" i="3"/>
  <c r="F1024" i="3"/>
  <c r="G1024" i="3"/>
  <c r="F690" i="3"/>
  <c r="G545" i="3"/>
  <c r="F545" i="3"/>
  <c r="F492" i="3"/>
  <c r="G492" i="3"/>
  <c r="G438" i="3"/>
  <c r="F410" i="3"/>
  <c r="G410" i="3"/>
  <c r="G384" i="3"/>
  <c r="F384" i="3"/>
  <c r="G342" i="3"/>
  <c r="G2507" i="3"/>
  <c r="G2491" i="3"/>
  <c r="G2483" i="3"/>
  <c r="G2457" i="3"/>
  <c r="G2449" i="3"/>
  <c r="G2441" i="3"/>
  <c r="G2435" i="3"/>
  <c r="G2401" i="3"/>
  <c r="G2510" i="3"/>
  <c r="F2471" i="3"/>
  <c r="G2470" i="3"/>
  <c r="F2431" i="3"/>
  <c r="G2430" i="3"/>
  <c r="G2428" i="3"/>
  <c r="F2423" i="3"/>
  <c r="G2422" i="3"/>
  <c r="G2420" i="3"/>
  <c r="G2385" i="3"/>
  <c r="G2350" i="3"/>
  <c r="G2326" i="3"/>
  <c r="G2270" i="3"/>
  <c r="G2254" i="3"/>
  <c r="G2214" i="3"/>
  <c r="G2198" i="3"/>
  <c r="G2166" i="3"/>
  <c r="G2142" i="3"/>
  <c r="G2118" i="3"/>
  <c r="F2103" i="3"/>
  <c r="G2097" i="3"/>
  <c r="G2094" i="3"/>
  <c r="G2083" i="3"/>
  <c r="F2081" i="3"/>
  <c r="G2022" i="3"/>
  <c r="G2014" i="3"/>
  <c r="F2013" i="3"/>
  <c r="F2003" i="3"/>
  <c r="F1983" i="3"/>
  <c r="G1977" i="3"/>
  <c r="G1974" i="3"/>
  <c r="G1963" i="3"/>
  <c r="F1943" i="3"/>
  <c r="F1921" i="3"/>
  <c r="G1910" i="3"/>
  <c r="F1887" i="3"/>
  <c r="F1881" i="3"/>
  <c r="G1881" i="3"/>
  <c r="G1877" i="3"/>
  <c r="F1867" i="3"/>
  <c r="G1867" i="3"/>
  <c r="G1854" i="3"/>
  <c r="G1853" i="3"/>
  <c r="F1823" i="3"/>
  <c r="F1801" i="3"/>
  <c r="G1790" i="3"/>
  <c r="F1767" i="3"/>
  <c r="F1761" i="3"/>
  <c r="G1761" i="3"/>
  <c r="G1757" i="3"/>
  <c r="F1745" i="3"/>
  <c r="G1745" i="3"/>
  <c r="F1687" i="3"/>
  <c r="F1671" i="3"/>
  <c r="F1655" i="3"/>
  <c r="F1639" i="3"/>
  <c r="F1623" i="3"/>
  <c r="F1607" i="3"/>
  <c r="F1591" i="3"/>
  <c r="F1571" i="3"/>
  <c r="G1571" i="3"/>
  <c r="F1557" i="3"/>
  <c r="G1557" i="3"/>
  <c r="F1543" i="3"/>
  <c r="G1543" i="3"/>
  <c r="G1537" i="3"/>
  <c r="G1536" i="3"/>
  <c r="G1522" i="3"/>
  <c r="F1521" i="3"/>
  <c r="F1507" i="3"/>
  <c r="G1507" i="3"/>
  <c r="F1493" i="3"/>
  <c r="G1493" i="3"/>
  <c r="F1479" i="3"/>
  <c r="G1479" i="3"/>
  <c r="G1473" i="3"/>
  <c r="G1472" i="3"/>
  <c r="F1452" i="3"/>
  <c r="F1450" i="3"/>
  <c r="F1442" i="3"/>
  <c r="G1442" i="3"/>
  <c r="F1432" i="3"/>
  <c r="G1418" i="3"/>
  <c r="G1408" i="3"/>
  <c r="F1408" i="3"/>
  <c r="F1349" i="3"/>
  <c r="G1349" i="3"/>
  <c r="F1339" i="3"/>
  <c r="F1329" i="3"/>
  <c r="G1329" i="3"/>
  <c r="F1325" i="3"/>
  <c r="G1325" i="3"/>
  <c r="G1315" i="3"/>
  <c r="F1307" i="3"/>
  <c r="F1297" i="3"/>
  <c r="G1297" i="3"/>
  <c r="F1293" i="3"/>
  <c r="G1293" i="3"/>
  <c r="G1283" i="3"/>
  <c r="F1275" i="3"/>
  <c r="F1265" i="3"/>
  <c r="G1265" i="3"/>
  <c r="G1243" i="3"/>
  <c r="F1233" i="3"/>
  <c r="G1233" i="3"/>
  <c r="G1211" i="3"/>
  <c r="F1201" i="3"/>
  <c r="G1201" i="3"/>
  <c r="G1187" i="3"/>
  <c r="F1179" i="3"/>
  <c r="F1161" i="3"/>
  <c r="G1161" i="3"/>
  <c r="G1155" i="3"/>
  <c r="F1147" i="3"/>
  <c r="F1129" i="3"/>
  <c r="G1129" i="3"/>
  <c r="G1123" i="3"/>
  <c r="F1104" i="3"/>
  <c r="G1104" i="3"/>
  <c r="G1093" i="3"/>
  <c r="G1092" i="3"/>
  <c r="F1072" i="3"/>
  <c r="G1072" i="3"/>
  <c r="G1061" i="3"/>
  <c r="G1060" i="3"/>
  <c r="F1040" i="3"/>
  <c r="G1040" i="3"/>
  <c r="G1029" i="3"/>
  <c r="G1028" i="3"/>
  <c r="F1008" i="3"/>
  <c r="G1008" i="3"/>
  <c r="F999" i="3"/>
  <c r="G999" i="3"/>
  <c r="F995" i="3"/>
  <c r="G662" i="3"/>
  <c r="G646" i="3"/>
  <c r="G599" i="3"/>
  <c r="F599" i="3"/>
  <c r="G590" i="3"/>
  <c r="G575" i="3"/>
  <c r="G566" i="3"/>
  <c r="F547" i="3"/>
  <c r="G547" i="3"/>
  <c r="F1952" i="3"/>
  <c r="F1938" i="3"/>
  <c r="F1920" i="3"/>
  <c r="F1906" i="3"/>
  <c r="F1888" i="3"/>
  <c r="F1874" i="3"/>
  <c r="F1856" i="3"/>
  <c r="F1850" i="3"/>
  <c r="F1832" i="3"/>
  <c r="F1818" i="3"/>
  <c r="F1800" i="3"/>
  <c r="F1786" i="3"/>
  <c r="F1768" i="3"/>
  <c r="F1754" i="3"/>
  <c r="G1616" i="3"/>
  <c r="G1600" i="3"/>
  <c r="G1584" i="3"/>
  <c r="F1568" i="3"/>
  <c r="F1566" i="3"/>
  <c r="F1552" i="3"/>
  <c r="F1550" i="3"/>
  <c r="F1536" i="3"/>
  <c r="F1534" i="3"/>
  <c r="F1520" i="3"/>
  <c r="F1518" i="3"/>
  <c r="F1504" i="3"/>
  <c r="F1502" i="3"/>
  <c r="F1488" i="3"/>
  <c r="F1486" i="3"/>
  <c r="F1472" i="3"/>
  <c r="F1470" i="3"/>
  <c r="G1262" i="3"/>
  <c r="G1254" i="3"/>
  <c r="F1253" i="3"/>
  <c r="F1245" i="3"/>
  <c r="G1245" i="3"/>
  <c r="G1230" i="3"/>
  <c r="G1222" i="3"/>
  <c r="F1221" i="3"/>
  <c r="F1213" i="3"/>
  <c r="G1213" i="3"/>
  <c r="G1198" i="3"/>
  <c r="G1190" i="3"/>
  <c r="F1189" i="3"/>
  <c r="F1181" i="3"/>
  <c r="F1173" i="3"/>
  <c r="F1165" i="3"/>
  <c r="F1157" i="3"/>
  <c r="F1149" i="3"/>
  <c r="F1141" i="3"/>
  <c r="F1133" i="3"/>
  <c r="F997" i="3"/>
  <c r="G997" i="3"/>
  <c r="F675" i="3"/>
  <c r="G675" i="3"/>
  <c r="G660" i="3"/>
  <c r="G644" i="3"/>
  <c r="G638" i="3"/>
  <c r="G596" i="3"/>
  <c r="F590" i="3"/>
  <c r="G567" i="3"/>
  <c r="F567" i="3"/>
  <c r="G556" i="3"/>
  <c r="F555" i="3"/>
  <c r="G554" i="3"/>
  <c r="G543" i="3"/>
  <c r="F543" i="3"/>
  <c r="F500" i="3"/>
  <c r="G500" i="3"/>
  <c r="G463" i="3"/>
  <c r="G419" i="3"/>
  <c r="G402" i="3"/>
  <c r="F402" i="3"/>
  <c r="F2098" i="3"/>
  <c r="F2074" i="3"/>
  <c r="F2056" i="3"/>
  <c r="F2042" i="3"/>
  <c r="F2024" i="3"/>
  <c r="F2010" i="3"/>
  <c r="F1992" i="3"/>
  <c r="F1978" i="3"/>
  <c r="F1960" i="3"/>
  <c r="F1946" i="3"/>
  <c r="F1928" i="3"/>
  <c r="F1914" i="3"/>
  <c r="F1896" i="3"/>
  <c r="F1882" i="3"/>
  <c r="F1864" i="3"/>
  <c r="F1840" i="3"/>
  <c r="F1826" i="3"/>
  <c r="F1808" i="3"/>
  <c r="F1794" i="3"/>
  <c r="F1776" i="3"/>
  <c r="F1762" i="3"/>
  <c r="G1620" i="3"/>
  <c r="G1604" i="3"/>
  <c r="G1588" i="3"/>
  <c r="F1445" i="3"/>
  <c r="F1413" i="3"/>
  <c r="F1381" i="3"/>
  <c r="G1264" i="3"/>
  <c r="F1263" i="3"/>
  <c r="F1255" i="3"/>
  <c r="G1255" i="3"/>
  <c r="G1232" i="3"/>
  <c r="F1231" i="3"/>
  <c r="F1223" i="3"/>
  <c r="G1223" i="3"/>
  <c r="G1200" i="3"/>
  <c r="F1199" i="3"/>
  <c r="F1191" i="3"/>
  <c r="G1191" i="3"/>
  <c r="F1183" i="3"/>
  <c r="F1175" i="3"/>
  <c r="F1167" i="3"/>
  <c r="F1159" i="3"/>
  <c r="F1151" i="3"/>
  <c r="F1143" i="3"/>
  <c r="F1135" i="3"/>
  <c r="F1127" i="3"/>
  <c r="G923" i="3"/>
  <c r="F923" i="3"/>
  <c r="G661" i="3"/>
  <c r="F661" i="3"/>
  <c r="G645" i="3"/>
  <c r="F645" i="3"/>
  <c r="F522" i="3"/>
  <c r="G522" i="3"/>
  <c r="F506" i="3"/>
  <c r="G506" i="3"/>
  <c r="G490" i="3"/>
  <c r="G427" i="3"/>
  <c r="G408" i="3"/>
  <c r="F408" i="3"/>
  <c r="G387" i="3"/>
  <c r="F386" i="3"/>
  <c r="G120" i="3"/>
  <c r="G116" i="3"/>
  <c r="F1125" i="3"/>
  <c r="F1123" i="3"/>
  <c r="F1121" i="3"/>
  <c r="F1119" i="3"/>
  <c r="F1117" i="3"/>
  <c r="F1115" i="3"/>
  <c r="F1113" i="3"/>
  <c r="F1111" i="3"/>
  <c r="F1109" i="3"/>
  <c r="F1107" i="3"/>
  <c r="F665" i="3"/>
  <c r="G665" i="3"/>
  <c r="F651" i="3"/>
  <c r="G651" i="3"/>
  <c r="F638" i="3"/>
  <c r="F622" i="3"/>
  <c r="G607" i="3"/>
  <c r="F601" i="3"/>
  <c r="G601" i="3"/>
  <c r="G588" i="3"/>
  <c r="F587" i="3"/>
  <c r="G586" i="3"/>
  <c r="F579" i="3"/>
  <c r="G579" i="3"/>
  <c r="F476" i="3"/>
  <c r="G476" i="3"/>
  <c r="G464" i="3"/>
  <c r="F464" i="3"/>
  <c r="F448" i="3"/>
  <c r="G448" i="3"/>
  <c r="F447" i="3"/>
  <c r="F442" i="3"/>
  <c r="G442" i="3"/>
  <c r="G414" i="3"/>
  <c r="G406" i="3"/>
  <c r="G395" i="3"/>
  <c r="G350" i="3"/>
  <c r="G306" i="3"/>
  <c r="G290" i="3"/>
  <c r="G274" i="3"/>
  <c r="G226" i="3"/>
  <c r="G150" i="3"/>
  <c r="F1103" i="3"/>
  <c r="F1099" i="3"/>
  <c r="F1095" i="3"/>
  <c r="F1091" i="3"/>
  <c r="F1087" i="3"/>
  <c r="F1083" i="3"/>
  <c r="F1079" i="3"/>
  <c r="F1075" i="3"/>
  <c r="F1071" i="3"/>
  <c r="F1067" i="3"/>
  <c r="F1063" i="3"/>
  <c r="F1059" i="3"/>
  <c r="F1055" i="3"/>
  <c r="F1051" i="3"/>
  <c r="F1047" i="3"/>
  <c r="F1043" i="3"/>
  <c r="F1039" i="3"/>
  <c r="F1035" i="3"/>
  <c r="F1031" i="3"/>
  <c r="F1027" i="3"/>
  <c r="F1023" i="3"/>
  <c r="F1019" i="3"/>
  <c r="F1015" i="3"/>
  <c r="F1011" i="3"/>
  <c r="F1007" i="3"/>
  <c r="G1006" i="3"/>
  <c r="F635" i="3"/>
  <c r="G635" i="3"/>
  <c r="F625" i="3"/>
  <c r="G625" i="3"/>
  <c r="G620" i="3"/>
  <c r="F619" i="3"/>
  <c r="G618" i="3"/>
  <c r="F611" i="3"/>
  <c r="G611" i="3"/>
  <c r="G535" i="3"/>
  <c r="F535" i="3"/>
  <c r="F534" i="3"/>
  <c r="F514" i="3"/>
  <c r="G514" i="3"/>
  <c r="G488" i="3"/>
  <c r="G461" i="3"/>
  <c r="G356" i="3"/>
  <c r="G180" i="3"/>
  <c r="G166" i="3"/>
  <c r="G140" i="3"/>
  <c r="F686" i="3"/>
  <c r="F677" i="3"/>
  <c r="G676" i="3"/>
  <c r="G667" i="3"/>
  <c r="F662" i="3"/>
  <c r="G658" i="3"/>
  <c r="F653" i="3"/>
  <c r="G652" i="3"/>
  <c r="F646" i="3"/>
  <c r="G636" i="3"/>
  <c r="G627" i="3"/>
  <c r="F623" i="3"/>
  <c r="G612" i="3"/>
  <c r="G603" i="3"/>
  <c r="F598" i="3"/>
  <c r="G594" i="3"/>
  <c r="F591" i="3"/>
  <c r="G580" i="3"/>
  <c r="G571" i="3"/>
  <c r="F566" i="3"/>
  <c r="G562" i="3"/>
  <c r="F559" i="3"/>
  <c r="G548" i="3"/>
  <c r="G539" i="3"/>
  <c r="G526" i="3"/>
  <c r="F521" i="3"/>
  <c r="F504" i="3"/>
  <c r="G503" i="3"/>
  <c r="G455" i="3"/>
  <c r="F439" i="3"/>
  <c r="G435" i="3"/>
  <c r="F407" i="3"/>
  <c r="G403" i="3"/>
  <c r="F372" i="3"/>
  <c r="F362" i="3"/>
  <c r="G353" i="3"/>
  <c r="F316" i="3"/>
  <c r="F308" i="3"/>
  <c r="F294" i="3"/>
  <c r="G294" i="3"/>
  <c r="F278" i="3"/>
  <c r="G278" i="3"/>
  <c r="F262" i="3"/>
  <c r="G262" i="3"/>
  <c r="F246" i="3"/>
  <c r="G246" i="3"/>
  <c r="F230" i="3"/>
  <c r="G230" i="3"/>
  <c r="F214" i="3"/>
  <c r="G214" i="3"/>
  <c r="F206" i="3"/>
  <c r="G206" i="3"/>
  <c r="F198" i="3"/>
  <c r="G198" i="3"/>
  <c r="F190" i="3"/>
  <c r="G190" i="3"/>
  <c r="G174" i="3"/>
  <c r="G156" i="3"/>
  <c r="G134" i="3"/>
  <c r="G128" i="3"/>
  <c r="G112" i="3"/>
  <c r="G382" i="3"/>
  <c r="G354" i="3"/>
  <c r="F354" i="3"/>
  <c r="F324" i="3"/>
  <c r="G324" i="3"/>
  <c r="F318" i="3"/>
  <c r="G318" i="3"/>
  <c r="F310" i="3"/>
  <c r="G310" i="3"/>
  <c r="G287" i="3"/>
  <c r="G271" i="3"/>
  <c r="G124" i="3"/>
  <c r="F375" i="3"/>
  <c r="G351" i="3"/>
  <c r="F346" i="3"/>
  <c r="G345" i="3"/>
  <c r="G343" i="3"/>
  <c r="F322" i="3"/>
  <c r="G321" i="3"/>
  <c r="F298" i="3"/>
  <c r="G297" i="3"/>
  <c r="F282" i="3"/>
  <c r="G281" i="3"/>
  <c r="F266" i="3"/>
  <c r="G265" i="3"/>
  <c r="F234" i="3"/>
  <c r="F218" i="3"/>
  <c r="G188" i="3"/>
  <c r="G164" i="3"/>
  <c r="G148" i="3"/>
  <c r="G132" i="3"/>
  <c r="G108" i="3"/>
  <c r="G104" i="3"/>
  <c r="G100" i="3"/>
  <c r="H50" i="3"/>
  <c r="H48" i="3"/>
  <c r="H47" i="3"/>
  <c r="E46" i="3"/>
  <c r="G46" i="3" s="1"/>
  <c r="E34" i="3"/>
  <c r="I34" i="3" s="1"/>
  <c r="E33" i="3"/>
  <c r="I33" i="3" s="1"/>
  <c r="E32" i="3"/>
  <c r="F32" i="3" s="1"/>
  <c r="H25" i="3"/>
  <c r="E24" i="3"/>
  <c r="F24" i="3" s="1"/>
  <c r="E23" i="3"/>
  <c r="I23" i="3" s="1"/>
  <c r="E20" i="3"/>
  <c r="G20" i="3" s="1"/>
  <c r="H19" i="3"/>
  <c r="H20" i="3"/>
  <c r="H21" i="3"/>
  <c r="H22" i="3"/>
  <c r="H23" i="3"/>
  <c r="H24" i="3"/>
  <c r="E26" i="3"/>
  <c r="F26" i="3" s="1"/>
  <c r="E27" i="3"/>
  <c r="I27" i="3" s="1"/>
  <c r="E29" i="3"/>
  <c r="I29" i="3" s="1"/>
  <c r="E31" i="3"/>
  <c r="I31" i="3" s="1"/>
  <c r="H35" i="3"/>
  <c r="H36" i="3"/>
  <c r="H37" i="3"/>
  <c r="H38" i="3"/>
  <c r="H39" i="3"/>
  <c r="H40" i="3"/>
  <c r="E42" i="3"/>
  <c r="F42" i="3" s="1"/>
  <c r="E43" i="3"/>
  <c r="I43" i="3" s="1"/>
  <c r="E45" i="3"/>
  <c r="I45" i="3" s="1"/>
  <c r="E47" i="3"/>
  <c r="I47" i="3" s="1"/>
  <c r="H51" i="3"/>
  <c r="H52" i="3"/>
  <c r="H53" i="3"/>
  <c r="H54" i="3"/>
  <c r="H55" i="3"/>
  <c r="H56" i="3"/>
  <c r="E58" i="3"/>
  <c r="F58" i="3" s="1"/>
  <c r="E59" i="3"/>
  <c r="I59" i="3" s="1"/>
  <c r="E61" i="3"/>
  <c r="I61" i="3" s="1"/>
  <c r="E63" i="3"/>
  <c r="I63" i="3" s="1"/>
  <c r="H67" i="3"/>
  <c r="H68" i="3"/>
  <c r="H69" i="3"/>
  <c r="H70" i="3"/>
  <c r="H71" i="3"/>
  <c r="H72" i="3"/>
  <c r="E74" i="3"/>
  <c r="F74" i="3" s="1"/>
  <c r="E75" i="3"/>
  <c r="I75" i="3" s="1"/>
  <c r="E77" i="3"/>
  <c r="I77" i="3" s="1"/>
  <c r="E79" i="3"/>
  <c r="I79" i="3" s="1"/>
  <c r="H83" i="3"/>
  <c r="H84" i="3"/>
  <c r="H85" i="3"/>
  <c r="H86" i="3"/>
  <c r="H87" i="3"/>
  <c r="H90" i="3"/>
  <c r="H91" i="3"/>
  <c r="H94" i="3"/>
  <c r="H95" i="3"/>
  <c r="H98" i="3"/>
  <c r="H99" i="3"/>
  <c r="H102" i="3"/>
  <c r="H103" i="3"/>
  <c r="H106" i="3"/>
  <c r="H107" i="3"/>
  <c r="F2448" i="3"/>
  <c r="G2448" i="3"/>
  <c r="F2445" i="3"/>
  <c r="G2445" i="3"/>
  <c r="F2416" i="3"/>
  <c r="G2416" i="3"/>
  <c r="F2362" i="3"/>
  <c r="G2362" i="3"/>
  <c r="G2244" i="3"/>
  <c r="F2239" i="3"/>
  <c r="G2239" i="3"/>
  <c r="F2218" i="3"/>
  <c r="G2218" i="3"/>
  <c r="F2207" i="3"/>
  <c r="G2207" i="3"/>
  <c r="F2175" i="3"/>
  <c r="G2175" i="3"/>
  <c r="F2472" i="3"/>
  <c r="G2472" i="3"/>
  <c r="F2458" i="3"/>
  <c r="G2458" i="3"/>
  <c r="F2426" i="3"/>
  <c r="G2426" i="3"/>
  <c r="F2405" i="3"/>
  <c r="G2405" i="3"/>
  <c r="F2394" i="3"/>
  <c r="G2394" i="3"/>
  <c r="G2380" i="3"/>
  <c r="G2364" i="3"/>
  <c r="F2346" i="3"/>
  <c r="G2346" i="3"/>
  <c r="G2340" i="3"/>
  <c r="F2322" i="3"/>
  <c r="G2322" i="3"/>
  <c r="G2316" i="3"/>
  <c r="F2311" i="3"/>
  <c r="G2311" i="3"/>
  <c r="F2290" i="3"/>
  <c r="G2290" i="3"/>
  <c r="G2284" i="3"/>
  <c r="F2279" i="3"/>
  <c r="G2279" i="3"/>
  <c r="F2258" i="3"/>
  <c r="G2258" i="3"/>
  <c r="G2252" i="3"/>
  <c r="F2247" i="3"/>
  <c r="G2247" i="3"/>
  <c r="F2226" i="3"/>
  <c r="G2226" i="3"/>
  <c r="G2220" i="3"/>
  <c r="F2215" i="3"/>
  <c r="G2215" i="3"/>
  <c r="F2194" i="3"/>
  <c r="G2194" i="3"/>
  <c r="G2188" i="3"/>
  <c r="F2183" i="3"/>
  <c r="G2183" i="3"/>
  <c r="F2512" i="3"/>
  <c r="G2512" i="3"/>
  <c r="F2498" i="3"/>
  <c r="G2498" i="3"/>
  <c r="F2466" i="3"/>
  <c r="G2466" i="3"/>
  <c r="F2434" i="3"/>
  <c r="G2434" i="3"/>
  <c r="F2402" i="3"/>
  <c r="G2402" i="3"/>
  <c r="F2335" i="3"/>
  <c r="G2335" i="3"/>
  <c r="F2282" i="3"/>
  <c r="G2282" i="3"/>
  <c r="F2271" i="3"/>
  <c r="G2271" i="3"/>
  <c r="G2180" i="3"/>
  <c r="F2469" i="3"/>
  <c r="G2469" i="3"/>
  <c r="F2514" i="3"/>
  <c r="G2514" i="3"/>
  <c r="F2496" i="3"/>
  <c r="G2496" i="3"/>
  <c r="F2450" i="3"/>
  <c r="G2450" i="3"/>
  <c r="F2418" i="3"/>
  <c r="G2418" i="3"/>
  <c r="F2386" i="3"/>
  <c r="G2386" i="3"/>
  <c r="F2370" i="3"/>
  <c r="G2370" i="3"/>
  <c r="F2354" i="3"/>
  <c r="G2354" i="3"/>
  <c r="G2348" i="3"/>
  <c r="F2330" i="3"/>
  <c r="G2330" i="3"/>
  <c r="G2324" i="3"/>
  <c r="F2298" i="3"/>
  <c r="G2298" i="3"/>
  <c r="F2287" i="3"/>
  <c r="G2287" i="3"/>
  <c r="F2266" i="3"/>
  <c r="G2266" i="3"/>
  <c r="G2260" i="3"/>
  <c r="F2255" i="3"/>
  <c r="G2255" i="3"/>
  <c r="F2234" i="3"/>
  <c r="G2234" i="3"/>
  <c r="G2228" i="3"/>
  <c r="F2223" i="3"/>
  <c r="G2223" i="3"/>
  <c r="F2202" i="3"/>
  <c r="G2202" i="3"/>
  <c r="G2196" i="3"/>
  <c r="F2191" i="3"/>
  <c r="G2191" i="3"/>
  <c r="F2509" i="3"/>
  <c r="G2509" i="3"/>
  <c r="F2480" i="3"/>
  <c r="G2480" i="3"/>
  <c r="F2477" i="3"/>
  <c r="G2477" i="3"/>
  <c r="F2413" i="3"/>
  <c r="G2413" i="3"/>
  <c r="F2378" i="3"/>
  <c r="G2378" i="3"/>
  <c r="F2375" i="3"/>
  <c r="G2375" i="3"/>
  <c r="F2359" i="3"/>
  <c r="G2359" i="3"/>
  <c r="F2338" i="3"/>
  <c r="G2338" i="3"/>
  <c r="F2314" i="3"/>
  <c r="G2314" i="3"/>
  <c r="G2308" i="3"/>
  <c r="F2303" i="3"/>
  <c r="G2303" i="3"/>
  <c r="G2276" i="3"/>
  <c r="F2250" i="3"/>
  <c r="G2250" i="3"/>
  <c r="F2186" i="3"/>
  <c r="G2186" i="3"/>
  <c r="F2504" i="3"/>
  <c r="G2504" i="3"/>
  <c r="F2501" i="3"/>
  <c r="G2501" i="3"/>
  <c r="F2490" i="3"/>
  <c r="G2490" i="3"/>
  <c r="F2440" i="3"/>
  <c r="G2440" i="3"/>
  <c r="F2437" i="3"/>
  <c r="G2437" i="3"/>
  <c r="F2408" i="3"/>
  <c r="G2408" i="3"/>
  <c r="F2493" i="3"/>
  <c r="G2493" i="3"/>
  <c r="F2482" i="3"/>
  <c r="G2482" i="3"/>
  <c r="F2464" i="3"/>
  <c r="G2464" i="3"/>
  <c r="F2461" i="3"/>
  <c r="G2461" i="3"/>
  <c r="F2432" i="3"/>
  <c r="G2432" i="3"/>
  <c r="F2429" i="3"/>
  <c r="G2429" i="3"/>
  <c r="F2400" i="3"/>
  <c r="G2400" i="3"/>
  <c r="F2397" i="3"/>
  <c r="G2397" i="3"/>
  <c r="F2383" i="3"/>
  <c r="G2383" i="3"/>
  <c r="F2367" i="3"/>
  <c r="G2367" i="3"/>
  <c r="F2343" i="3"/>
  <c r="G2343" i="3"/>
  <c r="F2319" i="3"/>
  <c r="G2319" i="3"/>
  <c r="G2292" i="3"/>
  <c r="F2517" i="3"/>
  <c r="G2517" i="3"/>
  <c r="F2511" i="3"/>
  <c r="G2508" i="3"/>
  <c r="F2506" i="3"/>
  <c r="G2506" i="3"/>
  <c r="F2488" i="3"/>
  <c r="G2488" i="3"/>
  <c r="F2485" i="3"/>
  <c r="G2485" i="3"/>
  <c r="F2479" i="3"/>
  <c r="G2476" i="3"/>
  <c r="F2474" i="3"/>
  <c r="G2474" i="3"/>
  <c r="F2456" i="3"/>
  <c r="G2456" i="3"/>
  <c r="F2453" i="3"/>
  <c r="G2453" i="3"/>
  <c r="F2447" i="3"/>
  <c r="G2444" i="3"/>
  <c r="F2442" i="3"/>
  <c r="G2442" i="3"/>
  <c r="F2424" i="3"/>
  <c r="G2424" i="3"/>
  <c r="F2421" i="3"/>
  <c r="G2421" i="3"/>
  <c r="F2415" i="3"/>
  <c r="G2412" i="3"/>
  <c r="F2410" i="3"/>
  <c r="G2410" i="3"/>
  <c r="F2392" i="3"/>
  <c r="G2392" i="3"/>
  <c r="F2389" i="3"/>
  <c r="G2389" i="3"/>
  <c r="F2384" i="3"/>
  <c r="G2384" i="3"/>
  <c r="G2372" i="3"/>
  <c r="G2356" i="3"/>
  <c r="F2351" i="3"/>
  <c r="G2351" i="3"/>
  <c r="G2332" i="3"/>
  <c r="F2327" i="3"/>
  <c r="G2327" i="3"/>
  <c r="F2306" i="3"/>
  <c r="G2306" i="3"/>
  <c r="G2300" i="3"/>
  <c r="F2295" i="3"/>
  <c r="G2295" i="3"/>
  <c r="F2274" i="3"/>
  <c r="G2274" i="3"/>
  <c r="G2268" i="3"/>
  <c r="F2263" i="3"/>
  <c r="G2263" i="3"/>
  <c r="F2242" i="3"/>
  <c r="G2242" i="3"/>
  <c r="G2236" i="3"/>
  <c r="F2231" i="3"/>
  <c r="G2231" i="3"/>
  <c r="F2210" i="3"/>
  <c r="G2210" i="3"/>
  <c r="G2204" i="3"/>
  <c r="F2199" i="3"/>
  <c r="G2199" i="3"/>
  <c r="F2178" i="3"/>
  <c r="G2178" i="3"/>
  <c r="F1696" i="3"/>
  <c r="G1696" i="3"/>
  <c r="F1692" i="3"/>
  <c r="G1692" i="3"/>
  <c r="G1680" i="3"/>
  <c r="F1680" i="3"/>
  <c r="G1656" i="3"/>
  <c r="F1656" i="3"/>
  <c r="G1652" i="3"/>
  <c r="F1652" i="3"/>
  <c r="G1640" i="3"/>
  <c r="F1640" i="3"/>
  <c r="G1628" i="3"/>
  <c r="F1628" i="3"/>
  <c r="G1438" i="3"/>
  <c r="F1438" i="3"/>
  <c r="F1433" i="3"/>
  <c r="G1433" i="3"/>
  <c r="G1406" i="3"/>
  <c r="F1406" i="3"/>
  <c r="F1401" i="3"/>
  <c r="G1401" i="3"/>
  <c r="G1366" i="3"/>
  <c r="G1318" i="3"/>
  <c r="G1286" i="3"/>
  <c r="G1278" i="3"/>
  <c r="G1234" i="3"/>
  <c r="G1202" i="3"/>
  <c r="F2404" i="3"/>
  <c r="F2388" i="3"/>
  <c r="G2381" i="3"/>
  <c r="F2380" i="3"/>
  <c r="G2376" i="3"/>
  <c r="G2373" i="3"/>
  <c r="F2372" i="3"/>
  <c r="G2368" i="3"/>
  <c r="G2365" i="3"/>
  <c r="F2364" i="3"/>
  <c r="G2360" i="3"/>
  <c r="G2357" i="3"/>
  <c r="G2352" i="3"/>
  <c r="G2349" i="3"/>
  <c r="G2341" i="3"/>
  <c r="F2340" i="3"/>
  <c r="G2336" i="3"/>
  <c r="G2333" i="3"/>
  <c r="G2328" i="3"/>
  <c r="G2325" i="3"/>
  <c r="G2320" i="3"/>
  <c r="G2288" i="3"/>
  <c r="G2285" i="3"/>
  <c r="G2280" i="3"/>
  <c r="G2277" i="3"/>
  <c r="F2276" i="3"/>
  <c r="G2272" i="3"/>
  <c r="G2269" i="3"/>
  <c r="G2264" i="3"/>
  <c r="G2261" i="3"/>
  <c r="G2256" i="3"/>
  <c r="G2253" i="3"/>
  <c r="G2248" i="3"/>
  <c r="G2245" i="3"/>
  <c r="G2240" i="3"/>
  <c r="G2237" i="3"/>
  <c r="G2232" i="3"/>
  <c r="G2229" i="3"/>
  <c r="F2228" i="3"/>
  <c r="G2224" i="3"/>
  <c r="G2221" i="3"/>
  <c r="G2213" i="3"/>
  <c r="G2208" i="3"/>
  <c r="G2205" i="3"/>
  <c r="G2197" i="3"/>
  <c r="G2189" i="3"/>
  <c r="G2184" i="3"/>
  <c r="G2181" i="3"/>
  <c r="G2176" i="3"/>
  <c r="G2173" i="3"/>
  <c r="G2165" i="3"/>
  <c r="G2160" i="3"/>
  <c r="G2157" i="3"/>
  <c r="G2149" i="3"/>
  <c r="G2144" i="3"/>
  <c r="G2141" i="3"/>
  <c r="G2133" i="3"/>
  <c r="G2128" i="3"/>
  <c r="G2125" i="3"/>
  <c r="G2120" i="3"/>
  <c r="G2117" i="3"/>
  <c r="F2116" i="3"/>
  <c r="G2112" i="3"/>
  <c r="G2109" i="3"/>
  <c r="G2104" i="3"/>
  <c r="G2101" i="3"/>
  <c r="G2093" i="3"/>
  <c r="G2085" i="3"/>
  <c r="G2080" i="3"/>
  <c r="G2077" i="3"/>
  <c r="G2072" i="3"/>
  <c r="G2069" i="3"/>
  <c r="G2064" i="3"/>
  <c r="G2061" i="3"/>
  <c r="G2056" i="3"/>
  <c r="G2053" i="3"/>
  <c r="F2052" i="3"/>
  <c r="G2048" i="3"/>
  <c r="G2045" i="3"/>
  <c r="G2040" i="3"/>
  <c r="G2037" i="3"/>
  <c r="G2029" i="3"/>
  <c r="G2021" i="3"/>
  <c r="G2016" i="3"/>
  <c r="G2013" i="3"/>
  <c r="F2012" i="3"/>
  <c r="G2008" i="3"/>
  <c r="G2005" i="3"/>
  <c r="F2004" i="3"/>
  <c r="G1997" i="3"/>
  <c r="G1992" i="3"/>
  <c r="G1989" i="3"/>
  <c r="F1988" i="3"/>
  <c r="G1984" i="3"/>
  <c r="G1981" i="3"/>
  <c r="G1976" i="3"/>
  <c r="G1973" i="3"/>
  <c r="F2510" i="3"/>
  <c r="F2502" i="3"/>
  <c r="F2494" i="3"/>
  <c r="F2486" i="3"/>
  <c r="F2478" i="3"/>
  <c r="F2470" i="3"/>
  <c r="F2462" i="3"/>
  <c r="F2454" i="3"/>
  <c r="F2446" i="3"/>
  <c r="F2438" i="3"/>
  <c r="F2430" i="3"/>
  <c r="F2422" i="3"/>
  <c r="F2414" i="3"/>
  <c r="F2406" i="3"/>
  <c r="F2398" i="3"/>
  <c r="F2390" i="3"/>
  <c r="F2382" i="3"/>
  <c r="F2374" i="3"/>
  <c r="F2366" i="3"/>
  <c r="F2358" i="3"/>
  <c r="F2350" i="3"/>
  <c r="F2342" i="3"/>
  <c r="F2334" i="3"/>
  <c r="F2326" i="3"/>
  <c r="F2318" i="3"/>
  <c r="F2317" i="3"/>
  <c r="F2310" i="3"/>
  <c r="F2309" i="3"/>
  <c r="F2302" i="3"/>
  <c r="F2301" i="3"/>
  <c r="F2294" i="3"/>
  <c r="F2293" i="3"/>
  <c r="F2286" i="3"/>
  <c r="F2278" i="3"/>
  <c r="F2270" i="3"/>
  <c r="F2262" i="3"/>
  <c r="F2254" i="3"/>
  <c r="F2246" i="3"/>
  <c r="F2238" i="3"/>
  <c r="F2230" i="3"/>
  <c r="F2222" i="3"/>
  <c r="F2214" i="3"/>
  <c r="F2206" i="3"/>
  <c r="F2198" i="3"/>
  <c r="F2190" i="3"/>
  <c r="F2182" i="3"/>
  <c r="F2174" i="3"/>
  <c r="G2170" i="3"/>
  <c r="G2167" i="3"/>
  <c r="F2166" i="3"/>
  <c r="G2162" i="3"/>
  <c r="G2159" i="3"/>
  <c r="F2158" i="3"/>
  <c r="G2154" i="3"/>
  <c r="G2151" i="3"/>
  <c r="F2150" i="3"/>
  <c r="G2146" i="3"/>
  <c r="G2143" i="3"/>
  <c r="F2142" i="3"/>
  <c r="G2138" i="3"/>
  <c r="G2135" i="3"/>
  <c r="F2134" i="3"/>
  <c r="G2130" i="3"/>
  <c r="G2127" i="3"/>
  <c r="F2126" i="3"/>
  <c r="G2122" i="3"/>
  <c r="G2119" i="3"/>
  <c r="F2118" i="3"/>
  <c r="G2114" i="3"/>
  <c r="G2111" i="3"/>
  <c r="F2110" i="3"/>
  <c r="G2106" i="3"/>
  <c r="G2103" i="3"/>
  <c r="F2102" i="3"/>
  <c r="G2098" i="3"/>
  <c r="G2095" i="3"/>
  <c r="F2094" i="3"/>
  <c r="G2090" i="3"/>
  <c r="G2087" i="3"/>
  <c r="F2086" i="3"/>
  <c r="G2082" i="3"/>
  <c r="G2079" i="3"/>
  <c r="F2078" i="3"/>
  <c r="G2074" i="3"/>
  <c r="G2071" i="3"/>
  <c r="F2070" i="3"/>
  <c r="G2066" i="3"/>
  <c r="G2063" i="3"/>
  <c r="F2062" i="3"/>
  <c r="G2058" i="3"/>
  <c r="G2055" i="3"/>
  <c r="F2054" i="3"/>
  <c r="G2050" i="3"/>
  <c r="G2047" i="3"/>
  <c r="F2046" i="3"/>
  <c r="G2042" i="3"/>
  <c r="G2039" i="3"/>
  <c r="F2038" i="3"/>
  <c r="G2034" i="3"/>
  <c r="G2031" i="3"/>
  <c r="F2030" i="3"/>
  <c r="G2026" i="3"/>
  <c r="G2023" i="3"/>
  <c r="F2022" i="3"/>
  <c r="G2018" i="3"/>
  <c r="G2015" i="3"/>
  <c r="F2014" i="3"/>
  <c r="G2010" i="3"/>
  <c r="G2007" i="3"/>
  <c r="F2006" i="3"/>
  <c r="G2002" i="3"/>
  <c r="G1999" i="3"/>
  <c r="F1998" i="3"/>
  <c r="G1994" i="3"/>
  <c r="G1991" i="3"/>
  <c r="F1990" i="3"/>
  <c r="G1986" i="3"/>
  <c r="G1983" i="3"/>
  <c r="F1982" i="3"/>
  <c r="G1978" i="3"/>
  <c r="G1975" i="3"/>
  <c r="F1974" i="3"/>
  <c r="G1970" i="3"/>
  <c r="G1967" i="3"/>
  <c r="F1966" i="3"/>
  <c r="F1965" i="3"/>
  <c r="G1962" i="3"/>
  <c r="G1959" i="3"/>
  <c r="F1958" i="3"/>
  <c r="F1957" i="3"/>
  <c r="G1954" i="3"/>
  <c r="G1951" i="3"/>
  <c r="F1950" i="3"/>
  <c r="F1949" i="3"/>
  <c r="G1946" i="3"/>
  <c r="G1943" i="3"/>
  <c r="F1942" i="3"/>
  <c r="F1941" i="3"/>
  <c r="G1938" i="3"/>
  <c r="G1935" i="3"/>
  <c r="F1934" i="3"/>
  <c r="F1933" i="3"/>
  <c r="G1930" i="3"/>
  <c r="G1927" i="3"/>
  <c r="F1926" i="3"/>
  <c r="F1925" i="3"/>
  <c r="G1922" i="3"/>
  <c r="G1919" i="3"/>
  <c r="F1918" i="3"/>
  <c r="F1917" i="3"/>
  <c r="G1914" i="3"/>
  <c r="G1911" i="3"/>
  <c r="F1910" i="3"/>
  <c r="F1909" i="3"/>
  <c r="G1906" i="3"/>
  <c r="G1903" i="3"/>
  <c r="F1902" i="3"/>
  <c r="F1901" i="3"/>
  <c r="G1898" i="3"/>
  <c r="G1895" i="3"/>
  <c r="F1894" i="3"/>
  <c r="F1893" i="3"/>
  <c r="G1890" i="3"/>
  <c r="G1887" i="3"/>
  <c r="F1886" i="3"/>
  <c r="F1885" i="3"/>
  <c r="G1882" i="3"/>
  <c r="G1879" i="3"/>
  <c r="F1878" i="3"/>
  <c r="F1877" i="3"/>
  <c r="G1874" i="3"/>
  <c r="G1871" i="3"/>
  <c r="F1870" i="3"/>
  <c r="F1869" i="3"/>
  <c r="G1866" i="3"/>
  <c r="G1863" i="3"/>
  <c r="F1862" i="3"/>
  <c r="F1861" i="3"/>
  <c r="G1858" i="3"/>
  <c r="G1855" i="3"/>
  <c r="F1854" i="3"/>
  <c r="F1853" i="3"/>
  <c r="G1850" i="3"/>
  <c r="G1847" i="3"/>
  <c r="F1846" i="3"/>
  <c r="F1845" i="3"/>
  <c r="G1842" i="3"/>
  <c r="G1839" i="3"/>
  <c r="F1838" i="3"/>
  <c r="F1837" i="3"/>
  <c r="G1834" i="3"/>
  <c r="G1831" i="3"/>
  <c r="F1830" i="3"/>
  <c r="F1829" i="3"/>
  <c r="G1826" i="3"/>
  <c r="G1823" i="3"/>
  <c r="F1822" i="3"/>
  <c r="F1821" i="3"/>
  <c r="G1818" i="3"/>
  <c r="G1815" i="3"/>
  <c r="F1814" i="3"/>
  <c r="F1813" i="3"/>
  <c r="G1810" i="3"/>
  <c r="G1807" i="3"/>
  <c r="F1806" i="3"/>
  <c r="F1805" i="3"/>
  <c r="G1802" i="3"/>
  <c r="G1799" i="3"/>
  <c r="F1798" i="3"/>
  <c r="F1797" i="3"/>
  <c r="G1794" i="3"/>
  <c r="G1791" i="3"/>
  <c r="F1790" i="3"/>
  <c r="F1789" i="3"/>
  <c r="G1786" i="3"/>
  <c r="G1783" i="3"/>
  <c r="F1782" i="3"/>
  <c r="F1781" i="3"/>
  <c r="G1778" i="3"/>
  <c r="G1775" i="3"/>
  <c r="F1774" i="3"/>
  <c r="F1773" i="3"/>
  <c r="G1770" i="3"/>
  <c r="G1767" i="3"/>
  <c r="F1766" i="3"/>
  <c r="F1765" i="3"/>
  <c r="G1762" i="3"/>
  <c r="G1759" i="3"/>
  <c r="F1758" i="3"/>
  <c r="F1757" i="3"/>
  <c r="G1754" i="3"/>
  <c r="G1751" i="3"/>
  <c r="F1750" i="3"/>
  <c r="F1749" i="3"/>
  <c r="F1746" i="3"/>
  <c r="G1746" i="3"/>
  <c r="F1726" i="3"/>
  <c r="G1726" i="3"/>
  <c r="F1712" i="3"/>
  <c r="G1712" i="3"/>
  <c r="F1698" i="3"/>
  <c r="G1698" i="3"/>
  <c r="G1694" i="3"/>
  <c r="F1694" i="3"/>
  <c r="G1690" i="3"/>
  <c r="F1690" i="3"/>
  <c r="G1686" i="3"/>
  <c r="F1686" i="3"/>
  <c r="G1682" i="3"/>
  <c r="F1682" i="3"/>
  <c r="G1678" i="3"/>
  <c r="F1678" i="3"/>
  <c r="F1674" i="3"/>
  <c r="G1674" i="3"/>
  <c r="G1670" i="3"/>
  <c r="F1670" i="3"/>
  <c r="G1666" i="3"/>
  <c r="F1666" i="3"/>
  <c r="G1662" i="3"/>
  <c r="F1662" i="3"/>
  <c r="G1658" i="3"/>
  <c r="F1658" i="3"/>
  <c r="G1654" i="3"/>
  <c r="F1654" i="3"/>
  <c r="G1650" i="3"/>
  <c r="F1650" i="3"/>
  <c r="G1646" i="3"/>
  <c r="F1646" i="3"/>
  <c r="G1642" i="3"/>
  <c r="F1642" i="3"/>
  <c r="G1638" i="3"/>
  <c r="F1638" i="3"/>
  <c r="G1634" i="3"/>
  <c r="F1634" i="3"/>
  <c r="G1630" i="3"/>
  <c r="F1630" i="3"/>
  <c r="G1626" i="3"/>
  <c r="F1626" i="3"/>
  <c r="G1622" i="3"/>
  <c r="F1622" i="3"/>
  <c r="G1618" i="3"/>
  <c r="G1614" i="3"/>
  <c r="G1610" i="3"/>
  <c r="G1606" i="3"/>
  <c r="G1602" i="3"/>
  <c r="G1598" i="3"/>
  <c r="G1594" i="3"/>
  <c r="G1590" i="3"/>
  <c r="G1586" i="3"/>
  <c r="G1582" i="3"/>
  <c r="F1578" i="3"/>
  <c r="F1570" i="3"/>
  <c r="F1562" i="3"/>
  <c r="F1554" i="3"/>
  <c r="F1546" i="3"/>
  <c r="F1538" i="3"/>
  <c r="F1530" i="3"/>
  <c r="F1522" i="3"/>
  <c r="F1514" i="3"/>
  <c r="F1506" i="3"/>
  <c r="F1498" i="3"/>
  <c r="F1490" i="3"/>
  <c r="F1482" i="3"/>
  <c r="F1474" i="3"/>
  <c r="F1466" i="3"/>
  <c r="G1459" i="3"/>
  <c r="G1454" i="3"/>
  <c r="F1454" i="3"/>
  <c r="F1449" i="3"/>
  <c r="G1449" i="3"/>
  <c r="G1427" i="3"/>
  <c r="G1422" i="3"/>
  <c r="F1422" i="3"/>
  <c r="F1417" i="3"/>
  <c r="G1417" i="3"/>
  <c r="G1395" i="3"/>
  <c r="G1390" i="3"/>
  <c r="F1390" i="3"/>
  <c r="F1385" i="3"/>
  <c r="G1385" i="3"/>
  <c r="G1250" i="3"/>
  <c r="G1218" i="3"/>
  <c r="G2116" i="3"/>
  <c r="G2052" i="3"/>
  <c r="G2012" i="3"/>
  <c r="G2004" i="3"/>
  <c r="G1988" i="3"/>
  <c r="G1964" i="3"/>
  <c r="G1956" i="3"/>
  <c r="G1948" i="3"/>
  <c r="G1940" i="3"/>
  <c r="G1932" i="3"/>
  <c r="G1924" i="3"/>
  <c r="G1916" i="3"/>
  <c r="G1908" i="3"/>
  <c r="G1900" i="3"/>
  <c r="G1892" i="3"/>
  <c r="G1884" i="3"/>
  <c r="G1876" i="3"/>
  <c r="G1868" i="3"/>
  <c r="G1860" i="3"/>
  <c r="G1852" i="3"/>
  <c r="G1844" i="3"/>
  <c r="G1836" i="3"/>
  <c r="G1828" i="3"/>
  <c r="G1820" i="3"/>
  <c r="G1812" i="3"/>
  <c r="G1804" i="3"/>
  <c r="G1796" i="3"/>
  <c r="G1788" i="3"/>
  <c r="G1780" i="3"/>
  <c r="G1772" i="3"/>
  <c r="G1764" i="3"/>
  <c r="G1756" i="3"/>
  <c r="G1748" i="3"/>
  <c r="F1744" i="3"/>
  <c r="G1744" i="3"/>
  <c r="F1738" i="3"/>
  <c r="G1738" i="3"/>
  <c r="G1734" i="3"/>
  <c r="F1734" i="3"/>
  <c r="F1730" i="3"/>
  <c r="G1730" i="3"/>
  <c r="F1724" i="3"/>
  <c r="G1724" i="3"/>
  <c r="G1720" i="3"/>
  <c r="F1720" i="3"/>
  <c r="F1716" i="3"/>
  <c r="G1716" i="3"/>
  <c r="F1710" i="3"/>
  <c r="G1710" i="3"/>
  <c r="G1706" i="3"/>
  <c r="F1706" i="3"/>
  <c r="F1702" i="3"/>
  <c r="G1702" i="3"/>
  <c r="G1462" i="3"/>
  <c r="F1462" i="3"/>
  <c r="F1457" i="3"/>
  <c r="G1457" i="3"/>
  <c r="G1430" i="3"/>
  <c r="F1430" i="3"/>
  <c r="F1425" i="3"/>
  <c r="G1425" i="3"/>
  <c r="G1398" i="3"/>
  <c r="F1398" i="3"/>
  <c r="F1393" i="3"/>
  <c r="G1393" i="3"/>
  <c r="F1368" i="3"/>
  <c r="G1368" i="3"/>
  <c r="F1360" i="3"/>
  <c r="G1360" i="3"/>
  <c r="F1352" i="3"/>
  <c r="G1352" i="3"/>
  <c r="F1344" i="3"/>
  <c r="G1344" i="3"/>
  <c r="F1336" i="3"/>
  <c r="G1336" i="3"/>
  <c r="F1328" i="3"/>
  <c r="G1328" i="3"/>
  <c r="F1320" i="3"/>
  <c r="G1320" i="3"/>
  <c r="F1312" i="3"/>
  <c r="G1312" i="3"/>
  <c r="F1304" i="3"/>
  <c r="G1304" i="3"/>
  <c r="F1296" i="3"/>
  <c r="G1296" i="3"/>
  <c r="F1288" i="3"/>
  <c r="G1288" i="3"/>
  <c r="F1280" i="3"/>
  <c r="G1280" i="3"/>
  <c r="G1258" i="3"/>
  <c r="G1226" i="3"/>
  <c r="G1194" i="3"/>
  <c r="F1742" i="3"/>
  <c r="G1742" i="3"/>
  <c r="F1688" i="3"/>
  <c r="G1688" i="3"/>
  <c r="G1684" i="3"/>
  <c r="F1684" i="3"/>
  <c r="G1676" i="3"/>
  <c r="F1676" i="3"/>
  <c r="G1672" i="3"/>
  <c r="F1672" i="3"/>
  <c r="G1668" i="3"/>
  <c r="F1668" i="3"/>
  <c r="G1664" i="3"/>
  <c r="F1664" i="3"/>
  <c r="G1660" i="3"/>
  <c r="F1660" i="3"/>
  <c r="G1648" i="3"/>
  <c r="F1648" i="3"/>
  <c r="G1644" i="3"/>
  <c r="F1644" i="3"/>
  <c r="G1636" i="3"/>
  <c r="F1636" i="3"/>
  <c r="G1632" i="3"/>
  <c r="F1632" i="3"/>
  <c r="G1624" i="3"/>
  <c r="F1624" i="3"/>
  <c r="G1374" i="3"/>
  <c r="F1374" i="3"/>
  <c r="G1358" i="3"/>
  <c r="G1350" i="3"/>
  <c r="G1342" i="3"/>
  <c r="G1334" i="3"/>
  <c r="G1326" i="3"/>
  <c r="G1310" i="3"/>
  <c r="G1302" i="3"/>
  <c r="G1294" i="3"/>
  <c r="G1266" i="3"/>
  <c r="F2516" i="3"/>
  <c r="F2508" i="3"/>
  <c r="F2500" i="3"/>
  <c r="F2492" i="3"/>
  <c r="F2484" i="3"/>
  <c r="F2476" i="3"/>
  <c r="F2468" i="3"/>
  <c r="F2460" i="3"/>
  <c r="F2452" i="3"/>
  <c r="F2444" i="3"/>
  <c r="F2436" i="3"/>
  <c r="F2428" i="3"/>
  <c r="F2420" i="3"/>
  <c r="F2412" i="3"/>
  <c r="F2396" i="3"/>
  <c r="F2356" i="3"/>
  <c r="F2348" i="3"/>
  <c r="G2344" i="3"/>
  <c r="F2332" i="3"/>
  <c r="F2324" i="3"/>
  <c r="F2316" i="3"/>
  <c r="G2312" i="3"/>
  <c r="F2308" i="3"/>
  <c r="G2304" i="3"/>
  <c r="F2300" i="3"/>
  <c r="G2296" i="3"/>
  <c r="F2292" i="3"/>
  <c r="F2284" i="3"/>
  <c r="F2268" i="3"/>
  <c r="F2260" i="3"/>
  <c r="F2252" i="3"/>
  <c r="F2244" i="3"/>
  <c r="F2236" i="3"/>
  <c r="F2220" i="3"/>
  <c r="G2216" i="3"/>
  <c r="F2212" i="3"/>
  <c r="F2204" i="3"/>
  <c r="G2200" i="3"/>
  <c r="F2196" i="3"/>
  <c r="G2192" i="3"/>
  <c r="F2188" i="3"/>
  <c r="F2180" i="3"/>
  <c r="F2172" i="3"/>
  <c r="G2168" i="3"/>
  <c r="F2164" i="3"/>
  <c r="F2156" i="3"/>
  <c r="G2152" i="3"/>
  <c r="F2148" i="3"/>
  <c r="F2140" i="3"/>
  <c r="G2136" i="3"/>
  <c r="F2132" i="3"/>
  <c r="F2124" i="3"/>
  <c r="F2108" i="3"/>
  <c r="F2100" i="3"/>
  <c r="G2096" i="3"/>
  <c r="F2092" i="3"/>
  <c r="G2088" i="3"/>
  <c r="F2084" i="3"/>
  <c r="F2076" i="3"/>
  <c r="F2068" i="3"/>
  <c r="F2060" i="3"/>
  <c r="F2044" i="3"/>
  <c r="F2036" i="3"/>
  <c r="G2032" i="3"/>
  <c r="F2028" i="3"/>
  <c r="G2024" i="3"/>
  <c r="F2020" i="3"/>
  <c r="G2000" i="3"/>
  <c r="F1996" i="3"/>
  <c r="F1980" i="3"/>
  <c r="F1972" i="3"/>
  <c r="G1968" i="3"/>
  <c r="F1964" i="3"/>
  <c r="G1960" i="3"/>
  <c r="F1956" i="3"/>
  <c r="G1952" i="3"/>
  <c r="F1948" i="3"/>
  <c r="G1944" i="3"/>
  <c r="F1940" i="3"/>
  <c r="G1936" i="3"/>
  <c r="F1932" i="3"/>
  <c r="G1928" i="3"/>
  <c r="F1924" i="3"/>
  <c r="G1920" i="3"/>
  <c r="F1916" i="3"/>
  <c r="G1912" i="3"/>
  <c r="F1908" i="3"/>
  <c r="G1904" i="3"/>
  <c r="F1900" i="3"/>
  <c r="G1896" i="3"/>
  <c r="F1892" i="3"/>
  <c r="G1888" i="3"/>
  <c r="F1884" i="3"/>
  <c r="G1880" i="3"/>
  <c r="F1876" i="3"/>
  <c r="G1872" i="3"/>
  <c r="F1868" i="3"/>
  <c r="G1864" i="3"/>
  <c r="F1860" i="3"/>
  <c r="G1856" i="3"/>
  <c r="F1852" i="3"/>
  <c r="G1848" i="3"/>
  <c r="F1844" i="3"/>
  <c r="G1840" i="3"/>
  <c r="F1836" i="3"/>
  <c r="G1832" i="3"/>
  <c r="F1828" i="3"/>
  <c r="G1824" i="3"/>
  <c r="F1820" i="3"/>
  <c r="G1816" i="3"/>
  <c r="F1812" i="3"/>
  <c r="G1808" i="3"/>
  <c r="F1804" i="3"/>
  <c r="G1800" i="3"/>
  <c r="F1796" i="3"/>
  <c r="G1792" i="3"/>
  <c r="F1788" i="3"/>
  <c r="G1784" i="3"/>
  <c r="F1780" i="3"/>
  <c r="G1776" i="3"/>
  <c r="F1772" i="3"/>
  <c r="G1768" i="3"/>
  <c r="F1764" i="3"/>
  <c r="G1760" i="3"/>
  <c r="F1756" i="3"/>
  <c r="G1752" i="3"/>
  <c r="F1748" i="3"/>
  <c r="F1740" i="3"/>
  <c r="G1740" i="3"/>
  <c r="G1736" i="3"/>
  <c r="F1736" i="3"/>
  <c r="G1732" i="3"/>
  <c r="F1732" i="3"/>
  <c r="F1728" i="3"/>
  <c r="G1728" i="3"/>
  <c r="F1722" i="3"/>
  <c r="G1722" i="3"/>
  <c r="G1718" i="3"/>
  <c r="F1718" i="3"/>
  <c r="F1714" i="3"/>
  <c r="G1714" i="3"/>
  <c r="F1708" i="3"/>
  <c r="G1708" i="3"/>
  <c r="G1704" i="3"/>
  <c r="F1704" i="3"/>
  <c r="F1700" i="3"/>
  <c r="G1700" i="3"/>
  <c r="F1572" i="3"/>
  <c r="F1564" i="3"/>
  <c r="F1556" i="3"/>
  <c r="F1548" i="3"/>
  <c r="F1540" i="3"/>
  <c r="F1532" i="3"/>
  <c r="F1524" i="3"/>
  <c r="F1516" i="3"/>
  <c r="F1508" i="3"/>
  <c r="F1500" i="3"/>
  <c r="F1492" i="3"/>
  <c r="F1484" i="3"/>
  <c r="F1476" i="3"/>
  <c r="F1468" i="3"/>
  <c r="G1451" i="3"/>
  <c r="G1446" i="3"/>
  <c r="F1446" i="3"/>
  <c r="F1441" i="3"/>
  <c r="G1441" i="3"/>
  <c r="G1419" i="3"/>
  <c r="G1414" i="3"/>
  <c r="F1414" i="3"/>
  <c r="F1409" i="3"/>
  <c r="G1409" i="3"/>
  <c r="G1387" i="3"/>
  <c r="G1382" i="3"/>
  <c r="F1382" i="3"/>
  <c r="F1377" i="3"/>
  <c r="G1377" i="3"/>
  <c r="G1367" i="3"/>
  <c r="F1367" i="3"/>
  <c r="G1359" i="3"/>
  <c r="F1359" i="3"/>
  <c r="G1351" i="3"/>
  <c r="F1351" i="3"/>
  <c r="G1343" i="3"/>
  <c r="F1343" i="3"/>
  <c r="G1335" i="3"/>
  <c r="F1335" i="3"/>
  <c r="G1327" i="3"/>
  <c r="F1327" i="3"/>
  <c r="G1319" i="3"/>
  <c r="F1319" i="3"/>
  <c r="G1311" i="3"/>
  <c r="F1311" i="3"/>
  <c r="G1303" i="3"/>
  <c r="F1303" i="3"/>
  <c r="G1295" i="3"/>
  <c r="F1295" i="3"/>
  <c r="G1287" i="3"/>
  <c r="F1287" i="3"/>
  <c r="G1279" i="3"/>
  <c r="F1279" i="3"/>
  <c r="G1242" i="3"/>
  <c r="G1210" i="3"/>
  <c r="F1620" i="3"/>
  <c r="F1618" i="3"/>
  <c r="F1616" i="3"/>
  <c r="F1614" i="3"/>
  <c r="F1612" i="3"/>
  <c r="F1610" i="3"/>
  <c r="F1608" i="3"/>
  <c r="F1606" i="3"/>
  <c r="F1604" i="3"/>
  <c r="F1602" i="3"/>
  <c r="F1600" i="3"/>
  <c r="F1598" i="3"/>
  <c r="F1596" i="3"/>
  <c r="F1594" i="3"/>
  <c r="F1592" i="3"/>
  <c r="F1590" i="3"/>
  <c r="F1588" i="3"/>
  <c r="F1586" i="3"/>
  <c r="F1584" i="3"/>
  <c r="F1582" i="3"/>
  <c r="F1580" i="3"/>
  <c r="F1455" i="3"/>
  <c r="F1447" i="3"/>
  <c r="F1439" i="3"/>
  <c r="F1431" i="3"/>
  <c r="F1423" i="3"/>
  <c r="F1415" i="3"/>
  <c r="F1407" i="3"/>
  <c r="F1399" i="3"/>
  <c r="F1391" i="3"/>
  <c r="F1383" i="3"/>
  <c r="F1375" i="3"/>
  <c r="F1372" i="3"/>
  <c r="F1364" i="3"/>
  <c r="F1356" i="3"/>
  <c r="F1348" i="3"/>
  <c r="F1340" i="3"/>
  <c r="F1332" i="3"/>
  <c r="F1324" i="3"/>
  <c r="F1316" i="3"/>
  <c r="F1308" i="3"/>
  <c r="F1300" i="3"/>
  <c r="F1292" i="3"/>
  <c r="F1284" i="3"/>
  <c r="F1276" i="3"/>
  <c r="F1270" i="3"/>
  <c r="F1262" i="3"/>
  <c r="F1254" i="3"/>
  <c r="F1246" i="3"/>
  <c r="F1238" i="3"/>
  <c r="F1230" i="3"/>
  <c r="F1222" i="3"/>
  <c r="F1214" i="3"/>
  <c r="F1206" i="3"/>
  <c r="F1198" i="3"/>
  <c r="F1102" i="3"/>
  <c r="G1102" i="3"/>
  <c r="F1098" i="3"/>
  <c r="G1098" i="3"/>
  <c r="F1094" i="3"/>
  <c r="G1094" i="3"/>
  <c r="F1090" i="3"/>
  <c r="G1090" i="3"/>
  <c r="F1086" i="3"/>
  <c r="G1086" i="3"/>
  <c r="F1082" i="3"/>
  <c r="G1082" i="3"/>
  <c r="F1078" i="3"/>
  <c r="G1078" i="3"/>
  <c r="F1074" i="3"/>
  <c r="G1074" i="3"/>
  <c r="F1070" i="3"/>
  <c r="G1070" i="3"/>
  <c r="F1066" i="3"/>
  <c r="G1066" i="3"/>
  <c r="F1062" i="3"/>
  <c r="G1062" i="3"/>
  <c r="F1058" i="3"/>
  <c r="G1058" i="3"/>
  <c r="F1054" i="3"/>
  <c r="G1054" i="3"/>
  <c r="F1050" i="3"/>
  <c r="G1050" i="3"/>
  <c r="F1046" i="3"/>
  <c r="G1046" i="3"/>
  <c r="F1042" i="3"/>
  <c r="G1042" i="3"/>
  <c r="F1038" i="3"/>
  <c r="G1038" i="3"/>
  <c r="F1034" i="3"/>
  <c r="G1034" i="3"/>
  <c r="F1030" i="3"/>
  <c r="G1030" i="3"/>
  <c r="F1026" i="3"/>
  <c r="G1026" i="3"/>
  <c r="F1022" i="3"/>
  <c r="G1022" i="3"/>
  <c r="F1018" i="3"/>
  <c r="G1018" i="3"/>
  <c r="F1014" i="3"/>
  <c r="G1014" i="3"/>
  <c r="F1010" i="3"/>
  <c r="G1010" i="3"/>
  <c r="G994" i="3"/>
  <c r="F994" i="3"/>
  <c r="G962" i="3"/>
  <c r="F962" i="3"/>
  <c r="G930" i="3"/>
  <c r="F930" i="3"/>
  <c r="F1459" i="3"/>
  <c r="F1451" i="3"/>
  <c r="F1443" i="3"/>
  <c r="F1435" i="3"/>
  <c r="F1427" i="3"/>
  <c r="F1419" i="3"/>
  <c r="F1411" i="3"/>
  <c r="F1403" i="3"/>
  <c r="F1395" i="3"/>
  <c r="F1387" i="3"/>
  <c r="F1379" i="3"/>
  <c r="F1370" i="3"/>
  <c r="G1370" i="3"/>
  <c r="F1362" i="3"/>
  <c r="G1362" i="3"/>
  <c r="F1354" i="3"/>
  <c r="G1354" i="3"/>
  <c r="F1346" i="3"/>
  <c r="G1346" i="3"/>
  <c r="F1338" i="3"/>
  <c r="G1338" i="3"/>
  <c r="F1330" i="3"/>
  <c r="G1330" i="3"/>
  <c r="F1322" i="3"/>
  <c r="G1322" i="3"/>
  <c r="F1314" i="3"/>
  <c r="G1314" i="3"/>
  <c r="F1306" i="3"/>
  <c r="G1306" i="3"/>
  <c r="F1298" i="3"/>
  <c r="G1298" i="3"/>
  <c r="F1290" i="3"/>
  <c r="G1290" i="3"/>
  <c r="F1282" i="3"/>
  <c r="G1282" i="3"/>
  <c r="F1274" i="3"/>
  <c r="G1274" i="3"/>
  <c r="F1266" i="3"/>
  <c r="F1258" i="3"/>
  <c r="F1250" i="3"/>
  <c r="F1242" i="3"/>
  <c r="F1234" i="3"/>
  <c r="F1226" i="3"/>
  <c r="F1218" i="3"/>
  <c r="F1210" i="3"/>
  <c r="F1202" i="3"/>
  <c r="F1194" i="3"/>
  <c r="G978" i="3"/>
  <c r="F978" i="3"/>
  <c r="G946" i="3"/>
  <c r="F946" i="3"/>
  <c r="G1188" i="3"/>
  <c r="G1186" i="3"/>
  <c r="G1184" i="3"/>
  <c r="G1182" i="3"/>
  <c r="G1180" i="3"/>
  <c r="G1178" i="3"/>
  <c r="G1176" i="3"/>
  <c r="G1174" i="3"/>
  <c r="G1172" i="3"/>
  <c r="G1170" i="3"/>
  <c r="G1168" i="3"/>
  <c r="G1166" i="3"/>
  <c r="G1164" i="3"/>
  <c r="G1162" i="3"/>
  <c r="G1160" i="3"/>
  <c r="G1158" i="3"/>
  <c r="G1156" i="3"/>
  <c r="G1154" i="3"/>
  <c r="G1152" i="3"/>
  <c r="G1150" i="3"/>
  <c r="G1148" i="3"/>
  <c r="G1146" i="3"/>
  <c r="G1142" i="3"/>
  <c r="G1138" i="3"/>
  <c r="G1134" i="3"/>
  <c r="G1130" i="3"/>
  <c r="F1126" i="3"/>
  <c r="G1126" i="3"/>
  <c r="F1122" i="3"/>
  <c r="G1122" i="3"/>
  <c r="F1118" i="3"/>
  <c r="G1118" i="3"/>
  <c r="F1114" i="3"/>
  <c r="G1114" i="3"/>
  <c r="F1110" i="3"/>
  <c r="G1110" i="3"/>
  <c r="F1106" i="3"/>
  <c r="G1106" i="3"/>
  <c r="F1190" i="3"/>
  <c r="F1186" i="3"/>
  <c r="F1182" i="3"/>
  <c r="F1178" i="3"/>
  <c r="F1174" i="3"/>
  <c r="F1170" i="3"/>
  <c r="F1166" i="3"/>
  <c r="F1162" i="3"/>
  <c r="F1158" i="3"/>
  <c r="F1154" i="3"/>
  <c r="F1150" i="3"/>
  <c r="F1146" i="3"/>
  <c r="G1144" i="3"/>
  <c r="F1142" i="3"/>
  <c r="G1140" i="3"/>
  <c r="F1138" i="3"/>
  <c r="G1136" i="3"/>
  <c r="F1134" i="3"/>
  <c r="G1132" i="3"/>
  <c r="F1130" i="3"/>
  <c r="G1128" i="3"/>
  <c r="G1124" i="3"/>
  <c r="G1120" i="3"/>
  <c r="G1116" i="3"/>
  <c r="G1112" i="3"/>
  <c r="G1108" i="3"/>
  <c r="G990" i="3"/>
  <c r="F990" i="3"/>
  <c r="G974" i="3"/>
  <c r="F974" i="3"/>
  <c r="G958" i="3"/>
  <c r="F958" i="3"/>
  <c r="G942" i="3"/>
  <c r="F942" i="3"/>
  <c r="G926" i="3"/>
  <c r="F926" i="3"/>
  <c r="G647" i="3"/>
  <c r="F647" i="3"/>
  <c r="F513" i="3"/>
  <c r="G513" i="3"/>
  <c r="G509" i="3"/>
  <c r="F499" i="3"/>
  <c r="G499" i="3"/>
  <c r="G480" i="3"/>
  <c r="F480" i="3"/>
  <c r="F1105" i="3"/>
  <c r="F1101" i="3"/>
  <c r="F1097" i="3"/>
  <c r="F1093" i="3"/>
  <c r="F1089" i="3"/>
  <c r="F1085" i="3"/>
  <c r="F1081" i="3"/>
  <c r="F1077" i="3"/>
  <c r="F1073" i="3"/>
  <c r="F1069" i="3"/>
  <c r="F1065" i="3"/>
  <c r="F1061" i="3"/>
  <c r="F1057" i="3"/>
  <c r="F1053" i="3"/>
  <c r="F1049" i="3"/>
  <c r="F1045" i="3"/>
  <c r="F1041" i="3"/>
  <c r="F1037" i="3"/>
  <c r="F1033" i="3"/>
  <c r="F1029" i="3"/>
  <c r="F1025" i="3"/>
  <c r="F1021" i="3"/>
  <c r="F1017" i="3"/>
  <c r="F1013" i="3"/>
  <c r="F1009" i="3"/>
  <c r="G1002" i="3"/>
  <c r="F1002" i="3"/>
  <c r="G986" i="3"/>
  <c r="F986" i="3"/>
  <c r="G970" i="3"/>
  <c r="F970" i="3"/>
  <c r="G954" i="3"/>
  <c r="F954" i="3"/>
  <c r="G938" i="3"/>
  <c r="F938" i="3"/>
  <c r="G918" i="3"/>
  <c r="F918" i="3"/>
  <c r="F1366" i="3"/>
  <c r="F1358" i="3"/>
  <c r="F1350" i="3"/>
  <c r="F1342" i="3"/>
  <c r="F1334" i="3"/>
  <c r="F1326" i="3"/>
  <c r="F1318" i="3"/>
  <c r="F1310" i="3"/>
  <c r="F1302" i="3"/>
  <c r="F1294" i="3"/>
  <c r="F1286" i="3"/>
  <c r="F1278" i="3"/>
  <c r="F1272" i="3"/>
  <c r="F1268" i="3"/>
  <c r="F1264" i="3"/>
  <c r="F1260" i="3"/>
  <c r="F1256" i="3"/>
  <c r="F1252" i="3"/>
  <c r="F1248" i="3"/>
  <c r="F1244" i="3"/>
  <c r="F1240" i="3"/>
  <c r="F1236" i="3"/>
  <c r="F1232" i="3"/>
  <c r="F1228" i="3"/>
  <c r="F1224" i="3"/>
  <c r="F1220" i="3"/>
  <c r="F1216" i="3"/>
  <c r="F1212" i="3"/>
  <c r="F1208" i="3"/>
  <c r="F1204" i="3"/>
  <c r="F1200" i="3"/>
  <c r="F1196" i="3"/>
  <c r="F1192" i="3"/>
  <c r="F1188" i="3"/>
  <c r="F1184" i="3"/>
  <c r="F1180" i="3"/>
  <c r="F1176" i="3"/>
  <c r="F1172" i="3"/>
  <c r="F1168" i="3"/>
  <c r="F1164" i="3"/>
  <c r="F1160" i="3"/>
  <c r="F1156" i="3"/>
  <c r="F1152" i="3"/>
  <c r="F1148" i="3"/>
  <c r="F1144" i="3"/>
  <c r="F1140" i="3"/>
  <c r="F1136" i="3"/>
  <c r="F1132" i="3"/>
  <c r="F1006" i="3"/>
  <c r="G998" i="3"/>
  <c r="F998" i="3"/>
  <c r="G982" i="3"/>
  <c r="F982" i="3"/>
  <c r="G966" i="3"/>
  <c r="F966" i="3"/>
  <c r="G950" i="3"/>
  <c r="F950" i="3"/>
  <c r="G934" i="3"/>
  <c r="F934" i="3"/>
  <c r="G910" i="3"/>
  <c r="F910" i="3"/>
  <c r="G907" i="3"/>
  <c r="F907" i="3"/>
  <c r="G903" i="3"/>
  <c r="F903" i="3"/>
  <c r="G899" i="3"/>
  <c r="F899" i="3"/>
  <c r="G895" i="3"/>
  <c r="F895" i="3"/>
  <c r="G891" i="3"/>
  <c r="F891" i="3"/>
  <c r="G887" i="3"/>
  <c r="F887" i="3"/>
  <c r="G883" i="3"/>
  <c r="F883" i="3"/>
  <c r="G879" i="3"/>
  <c r="F879" i="3"/>
  <c r="G875" i="3"/>
  <c r="F875" i="3"/>
  <c r="G871" i="3"/>
  <c r="F871" i="3"/>
  <c r="G867" i="3"/>
  <c r="F867" i="3"/>
  <c r="G863" i="3"/>
  <c r="F863" i="3"/>
  <c r="G859" i="3"/>
  <c r="F859" i="3"/>
  <c r="G855" i="3"/>
  <c r="F855" i="3"/>
  <c r="G851" i="3"/>
  <c r="F851" i="3"/>
  <c r="G847" i="3"/>
  <c r="F847" i="3"/>
  <c r="G843" i="3"/>
  <c r="F843" i="3"/>
  <c r="G839" i="3"/>
  <c r="F839" i="3"/>
  <c r="G835" i="3"/>
  <c r="F835" i="3"/>
  <c r="G831" i="3"/>
  <c r="F831" i="3"/>
  <c r="G827" i="3"/>
  <c r="F827" i="3"/>
  <c r="G823" i="3"/>
  <c r="F823" i="3"/>
  <c r="G819" i="3"/>
  <c r="F819" i="3"/>
  <c r="G815" i="3"/>
  <c r="F815" i="3"/>
  <c r="G811" i="3"/>
  <c r="F811" i="3"/>
  <c r="G807" i="3"/>
  <c r="F807" i="3"/>
  <c r="G803" i="3"/>
  <c r="F803" i="3"/>
  <c r="G799" i="3"/>
  <c r="F799" i="3"/>
  <c r="G795" i="3"/>
  <c r="F795" i="3"/>
  <c r="G791" i="3"/>
  <c r="F791" i="3"/>
  <c r="G787" i="3"/>
  <c r="F787" i="3"/>
  <c r="G783" i="3"/>
  <c r="F783" i="3"/>
  <c r="G779" i="3"/>
  <c r="F779" i="3"/>
  <c r="G775" i="3"/>
  <c r="F775" i="3"/>
  <c r="G771" i="3"/>
  <c r="F771" i="3"/>
  <c r="G767" i="3"/>
  <c r="F767" i="3"/>
  <c r="G763" i="3"/>
  <c r="F763" i="3"/>
  <c r="G759" i="3"/>
  <c r="F759" i="3"/>
  <c r="G755" i="3"/>
  <c r="F755" i="3"/>
  <c r="G751" i="3"/>
  <c r="F751" i="3"/>
  <c r="G747" i="3"/>
  <c r="F747" i="3"/>
  <c r="G679" i="3"/>
  <c r="F679" i="3"/>
  <c r="G1000" i="3"/>
  <c r="F1000" i="3"/>
  <c r="G992" i="3"/>
  <c r="F992" i="3"/>
  <c r="G984" i="3"/>
  <c r="F984" i="3"/>
  <c r="G976" i="3"/>
  <c r="F976" i="3"/>
  <c r="G968" i="3"/>
  <c r="F968" i="3"/>
  <c r="G960" i="3"/>
  <c r="F960" i="3"/>
  <c r="G952" i="3"/>
  <c r="F952" i="3"/>
  <c r="G944" i="3"/>
  <c r="F944" i="3"/>
  <c r="G936" i="3"/>
  <c r="F936" i="3"/>
  <c r="G928" i="3"/>
  <c r="F928" i="3"/>
  <c r="G920" i="3"/>
  <c r="F920" i="3"/>
  <c r="G912" i="3"/>
  <c r="F912" i="3"/>
  <c r="G671" i="3"/>
  <c r="F671" i="3"/>
  <c r="G650" i="3"/>
  <c r="G639" i="3"/>
  <c r="F639" i="3"/>
  <c r="F626" i="3"/>
  <c r="G626" i="3"/>
  <c r="G1004" i="3"/>
  <c r="F1004" i="3"/>
  <c r="G996" i="3"/>
  <c r="F996" i="3"/>
  <c r="G988" i="3"/>
  <c r="F988" i="3"/>
  <c r="G980" i="3"/>
  <c r="F980" i="3"/>
  <c r="G972" i="3"/>
  <c r="F972" i="3"/>
  <c r="G964" i="3"/>
  <c r="F964" i="3"/>
  <c r="G956" i="3"/>
  <c r="F956" i="3"/>
  <c r="G948" i="3"/>
  <c r="F948" i="3"/>
  <c r="G940" i="3"/>
  <c r="F940" i="3"/>
  <c r="G932" i="3"/>
  <c r="F932" i="3"/>
  <c r="G924" i="3"/>
  <c r="F924" i="3"/>
  <c r="G916" i="3"/>
  <c r="F916" i="3"/>
  <c r="G908" i="3"/>
  <c r="F908" i="3"/>
  <c r="G904" i="3"/>
  <c r="F904" i="3"/>
  <c r="G900" i="3"/>
  <c r="F900" i="3"/>
  <c r="G896" i="3"/>
  <c r="F896" i="3"/>
  <c r="G892" i="3"/>
  <c r="F892" i="3"/>
  <c r="G888" i="3"/>
  <c r="F888" i="3"/>
  <c r="G884" i="3"/>
  <c r="F884" i="3"/>
  <c r="G880" i="3"/>
  <c r="F880" i="3"/>
  <c r="G876" i="3"/>
  <c r="F876" i="3"/>
  <c r="G872" i="3"/>
  <c r="F872" i="3"/>
  <c r="G868" i="3"/>
  <c r="F868" i="3"/>
  <c r="G864" i="3"/>
  <c r="F864" i="3"/>
  <c r="G860" i="3"/>
  <c r="F860" i="3"/>
  <c r="G856" i="3"/>
  <c r="F856" i="3"/>
  <c r="G852" i="3"/>
  <c r="F852" i="3"/>
  <c r="G848" i="3"/>
  <c r="F848" i="3"/>
  <c r="G844" i="3"/>
  <c r="F844" i="3"/>
  <c r="G840" i="3"/>
  <c r="F840" i="3"/>
  <c r="G836" i="3"/>
  <c r="F836" i="3"/>
  <c r="G832" i="3"/>
  <c r="F832" i="3"/>
  <c r="G828" i="3"/>
  <c r="F828" i="3"/>
  <c r="G824" i="3"/>
  <c r="F824" i="3"/>
  <c r="G820" i="3"/>
  <c r="F820" i="3"/>
  <c r="G816" i="3"/>
  <c r="F816" i="3"/>
  <c r="G812" i="3"/>
  <c r="F812" i="3"/>
  <c r="G808" i="3"/>
  <c r="F808" i="3"/>
  <c r="G804" i="3"/>
  <c r="F804" i="3"/>
  <c r="G800" i="3"/>
  <c r="F800" i="3"/>
  <c r="G796" i="3"/>
  <c r="F796" i="3"/>
  <c r="G792" i="3"/>
  <c r="F792" i="3"/>
  <c r="G788" i="3"/>
  <c r="F788" i="3"/>
  <c r="G784" i="3"/>
  <c r="F784" i="3"/>
  <c r="G780" i="3"/>
  <c r="F780" i="3"/>
  <c r="G776" i="3"/>
  <c r="F776" i="3"/>
  <c r="G772" i="3"/>
  <c r="F772" i="3"/>
  <c r="G768" i="3"/>
  <c r="F768" i="3"/>
  <c r="G764" i="3"/>
  <c r="F764" i="3"/>
  <c r="G760" i="3"/>
  <c r="F760" i="3"/>
  <c r="G756" i="3"/>
  <c r="F756" i="3"/>
  <c r="G752" i="3"/>
  <c r="F752" i="3"/>
  <c r="G748" i="3"/>
  <c r="F748" i="3"/>
  <c r="G744" i="3"/>
  <c r="F744" i="3"/>
  <c r="G740" i="3"/>
  <c r="F740" i="3"/>
  <c r="G736" i="3"/>
  <c r="F736" i="3"/>
  <c r="G732" i="3"/>
  <c r="F732" i="3"/>
  <c r="G728" i="3"/>
  <c r="F728" i="3"/>
  <c r="G724" i="3"/>
  <c r="F724" i="3"/>
  <c r="G720" i="3"/>
  <c r="F720" i="3"/>
  <c r="G716" i="3"/>
  <c r="F716" i="3"/>
  <c r="G712" i="3"/>
  <c r="F712" i="3"/>
  <c r="G708" i="3"/>
  <c r="F708" i="3"/>
  <c r="G704" i="3"/>
  <c r="F704" i="3"/>
  <c r="G700" i="3"/>
  <c r="F700" i="3"/>
  <c r="G696" i="3"/>
  <c r="F696" i="3"/>
  <c r="G692" i="3"/>
  <c r="F692" i="3"/>
  <c r="G688" i="3"/>
  <c r="F688" i="3"/>
  <c r="G684" i="3"/>
  <c r="F684" i="3"/>
  <c r="G666" i="3"/>
  <c r="G655" i="3"/>
  <c r="F655" i="3"/>
  <c r="F533" i="3"/>
  <c r="G533" i="3"/>
  <c r="G922" i="3"/>
  <c r="F922" i="3"/>
  <c r="G914" i="3"/>
  <c r="F914" i="3"/>
  <c r="G674" i="3"/>
  <c r="G663" i="3"/>
  <c r="F663" i="3"/>
  <c r="G642" i="3"/>
  <c r="F743" i="3"/>
  <c r="F739" i="3"/>
  <c r="F735" i="3"/>
  <c r="F731" i="3"/>
  <c r="F727" i="3"/>
  <c r="F723" i="3"/>
  <c r="F719" i="3"/>
  <c r="F715" i="3"/>
  <c r="F711" i="3"/>
  <c r="F707" i="3"/>
  <c r="F703" i="3"/>
  <c r="F699" i="3"/>
  <c r="F695" i="3"/>
  <c r="F691" i="3"/>
  <c r="F687" i="3"/>
  <c r="F683" i="3"/>
  <c r="F680" i="3"/>
  <c r="G680" i="3"/>
  <c r="F672" i="3"/>
  <c r="G672" i="3"/>
  <c r="F664" i="3"/>
  <c r="G664" i="3"/>
  <c r="F656" i="3"/>
  <c r="G656" i="3"/>
  <c r="F648" i="3"/>
  <c r="G648" i="3"/>
  <c r="F640" i="3"/>
  <c r="G640" i="3"/>
  <c r="F634" i="3"/>
  <c r="G634" i="3"/>
  <c r="F621" i="3"/>
  <c r="G621" i="3"/>
  <c r="F613" i="3"/>
  <c r="G613" i="3"/>
  <c r="F605" i="3"/>
  <c r="G605" i="3"/>
  <c r="F597" i="3"/>
  <c r="G597" i="3"/>
  <c r="F589" i="3"/>
  <c r="G589" i="3"/>
  <c r="F581" i="3"/>
  <c r="G581" i="3"/>
  <c r="F573" i="3"/>
  <c r="G573" i="3"/>
  <c r="F565" i="3"/>
  <c r="G565" i="3"/>
  <c r="F557" i="3"/>
  <c r="G557" i="3"/>
  <c r="F549" i="3"/>
  <c r="G549" i="3"/>
  <c r="F541" i="3"/>
  <c r="G541" i="3"/>
  <c r="F525" i="3"/>
  <c r="G525" i="3"/>
  <c r="G478" i="3"/>
  <c r="F478" i="3"/>
  <c r="F674" i="3"/>
  <c r="F666" i="3"/>
  <c r="F658" i="3"/>
  <c r="F650" i="3"/>
  <c r="F642" i="3"/>
  <c r="F637" i="3"/>
  <c r="G637" i="3"/>
  <c r="F632" i="3"/>
  <c r="G632" i="3"/>
  <c r="G510" i="3"/>
  <c r="F510" i="3"/>
  <c r="F452" i="3"/>
  <c r="G452" i="3"/>
  <c r="F433" i="3"/>
  <c r="G433" i="3"/>
  <c r="F420" i="3"/>
  <c r="G420" i="3"/>
  <c r="F401" i="3"/>
  <c r="G401" i="3"/>
  <c r="F388" i="3"/>
  <c r="G388" i="3"/>
  <c r="G365" i="3"/>
  <c r="F349" i="3"/>
  <c r="G349" i="3"/>
  <c r="F328" i="3"/>
  <c r="G328" i="3"/>
  <c r="F291" i="3"/>
  <c r="G291" i="3"/>
  <c r="F275" i="3"/>
  <c r="G275" i="3"/>
  <c r="F259" i="3"/>
  <c r="G259" i="3"/>
  <c r="F243" i="3"/>
  <c r="G243" i="3"/>
  <c r="F186" i="3"/>
  <c r="G186" i="3"/>
  <c r="G906" i="3"/>
  <c r="G902" i="3"/>
  <c r="G898" i="3"/>
  <c r="G894" i="3"/>
  <c r="G890" i="3"/>
  <c r="G886" i="3"/>
  <c r="G882" i="3"/>
  <c r="G878" i="3"/>
  <c r="G874" i="3"/>
  <c r="G870" i="3"/>
  <c r="G866" i="3"/>
  <c r="G862" i="3"/>
  <c r="G858" i="3"/>
  <c r="G854" i="3"/>
  <c r="G850" i="3"/>
  <c r="G846" i="3"/>
  <c r="G842" i="3"/>
  <c r="G838" i="3"/>
  <c r="G834" i="3"/>
  <c r="G830" i="3"/>
  <c r="G826" i="3"/>
  <c r="G822" i="3"/>
  <c r="G818" i="3"/>
  <c r="G814" i="3"/>
  <c r="G810" i="3"/>
  <c r="G806" i="3"/>
  <c r="G802" i="3"/>
  <c r="G798" i="3"/>
  <c r="G794" i="3"/>
  <c r="G790" i="3"/>
  <c r="G786" i="3"/>
  <c r="G782" i="3"/>
  <c r="G778" i="3"/>
  <c r="G774" i="3"/>
  <c r="G770" i="3"/>
  <c r="G766" i="3"/>
  <c r="G762" i="3"/>
  <c r="G758" i="3"/>
  <c r="G754" i="3"/>
  <c r="G750" i="3"/>
  <c r="G746" i="3"/>
  <c r="G743" i="3"/>
  <c r="G742" i="3"/>
  <c r="G739" i="3"/>
  <c r="G738" i="3"/>
  <c r="G735" i="3"/>
  <c r="G734" i="3"/>
  <c r="G731" i="3"/>
  <c r="G730" i="3"/>
  <c r="G727" i="3"/>
  <c r="G726" i="3"/>
  <c r="G723" i="3"/>
  <c r="G722" i="3"/>
  <c r="G719" i="3"/>
  <c r="G718" i="3"/>
  <c r="G715" i="3"/>
  <c r="G714" i="3"/>
  <c r="G711" i="3"/>
  <c r="G710" i="3"/>
  <c r="G707" i="3"/>
  <c r="G706" i="3"/>
  <c r="G703" i="3"/>
  <c r="G702" i="3"/>
  <c r="G699" i="3"/>
  <c r="G698" i="3"/>
  <c r="G695" i="3"/>
  <c r="G694" i="3"/>
  <c r="G691" i="3"/>
  <c r="G690" i="3"/>
  <c r="G687" i="3"/>
  <c r="G686" i="3"/>
  <c r="G683" i="3"/>
  <c r="G682" i="3"/>
  <c r="F629" i="3"/>
  <c r="G629" i="3"/>
  <c r="F624" i="3"/>
  <c r="G624" i="3"/>
  <c r="F616" i="3"/>
  <c r="G616" i="3"/>
  <c r="F608" i="3"/>
  <c r="G608" i="3"/>
  <c r="F600" i="3"/>
  <c r="G600" i="3"/>
  <c r="F592" i="3"/>
  <c r="G592" i="3"/>
  <c r="F584" i="3"/>
  <c r="G584" i="3"/>
  <c r="F576" i="3"/>
  <c r="G576" i="3"/>
  <c r="F568" i="3"/>
  <c r="G568" i="3"/>
  <c r="F560" i="3"/>
  <c r="G560" i="3"/>
  <c r="F552" i="3"/>
  <c r="G552" i="3"/>
  <c r="F544" i="3"/>
  <c r="G544" i="3"/>
  <c r="F536" i="3"/>
  <c r="G536" i="3"/>
  <c r="F517" i="3"/>
  <c r="G517" i="3"/>
  <c r="G512" i="3"/>
  <c r="F512" i="3"/>
  <c r="F481" i="3"/>
  <c r="G481" i="3"/>
  <c r="G477" i="3"/>
  <c r="F467" i="3"/>
  <c r="G467" i="3"/>
  <c r="F676" i="3"/>
  <c r="F668" i="3"/>
  <c r="F660" i="3"/>
  <c r="F652" i="3"/>
  <c r="F644" i="3"/>
  <c r="F636" i="3"/>
  <c r="F628" i="3"/>
  <c r="F620" i="3"/>
  <c r="F612" i="3"/>
  <c r="F604" i="3"/>
  <c r="F596" i="3"/>
  <c r="F588" i="3"/>
  <c r="F580" i="3"/>
  <c r="F572" i="3"/>
  <c r="F564" i="3"/>
  <c r="F556" i="3"/>
  <c r="F548" i="3"/>
  <c r="F540" i="3"/>
  <c r="F531" i="3"/>
  <c r="G531" i="3"/>
  <c r="F523" i="3"/>
  <c r="G523" i="3"/>
  <c r="F515" i="3"/>
  <c r="G515" i="3"/>
  <c r="F497" i="3"/>
  <c r="G497" i="3"/>
  <c r="G494" i="3"/>
  <c r="F494" i="3"/>
  <c r="F488" i="3"/>
  <c r="G485" i="3"/>
  <c r="F483" i="3"/>
  <c r="G483" i="3"/>
  <c r="F465" i="3"/>
  <c r="G465" i="3"/>
  <c r="G462" i="3"/>
  <c r="F462" i="3"/>
  <c r="F456" i="3"/>
  <c r="G456" i="3"/>
  <c r="F449" i="3"/>
  <c r="G449" i="3"/>
  <c r="F436" i="3"/>
  <c r="G436" i="3"/>
  <c r="F417" i="3"/>
  <c r="G417" i="3"/>
  <c r="F404" i="3"/>
  <c r="G404" i="3"/>
  <c r="F385" i="3"/>
  <c r="G385" i="3"/>
  <c r="G529" i="3"/>
  <c r="G521" i="3"/>
  <c r="F507" i="3"/>
  <c r="G507" i="3"/>
  <c r="F489" i="3"/>
  <c r="G489" i="3"/>
  <c r="G486" i="3"/>
  <c r="F486" i="3"/>
  <c r="F475" i="3"/>
  <c r="G475" i="3"/>
  <c r="F441" i="3"/>
  <c r="G441" i="3"/>
  <c r="F428" i="3"/>
  <c r="G428" i="3"/>
  <c r="F409" i="3"/>
  <c r="G409" i="3"/>
  <c r="F396" i="3"/>
  <c r="G396" i="3"/>
  <c r="F377" i="3"/>
  <c r="G377" i="3"/>
  <c r="F618" i="3"/>
  <c r="F610" i="3"/>
  <c r="F602" i="3"/>
  <c r="F594" i="3"/>
  <c r="F586" i="3"/>
  <c r="F578" i="3"/>
  <c r="F570" i="3"/>
  <c r="F562" i="3"/>
  <c r="F554" i="3"/>
  <c r="F546" i="3"/>
  <c r="F538" i="3"/>
  <c r="F505" i="3"/>
  <c r="G505" i="3"/>
  <c r="G502" i="3"/>
  <c r="F502" i="3"/>
  <c r="F491" i="3"/>
  <c r="G491" i="3"/>
  <c r="F473" i="3"/>
  <c r="G473" i="3"/>
  <c r="G470" i="3"/>
  <c r="F470" i="3"/>
  <c r="F459" i="3"/>
  <c r="G459" i="3"/>
  <c r="F444" i="3"/>
  <c r="G444" i="3"/>
  <c r="F425" i="3"/>
  <c r="G425" i="3"/>
  <c r="F412" i="3"/>
  <c r="G412" i="3"/>
  <c r="F393" i="3"/>
  <c r="G393" i="3"/>
  <c r="F380" i="3"/>
  <c r="G380" i="3"/>
  <c r="F366" i="3"/>
  <c r="G366" i="3"/>
  <c r="F527" i="3"/>
  <c r="F519" i="3"/>
  <c r="F511" i="3"/>
  <c r="F503" i="3"/>
  <c r="F495" i="3"/>
  <c r="F487" i="3"/>
  <c r="F479" i="3"/>
  <c r="F471" i="3"/>
  <c r="F463" i="3"/>
  <c r="F455" i="3"/>
  <c r="F454" i="3"/>
  <c r="G453" i="3"/>
  <c r="F451" i="3"/>
  <c r="F446" i="3"/>
  <c r="G445" i="3"/>
  <c r="F443" i="3"/>
  <c r="F438" i="3"/>
  <c r="G437" i="3"/>
  <c r="F435" i="3"/>
  <c r="F430" i="3"/>
  <c r="G429" i="3"/>
  <c r="F427" i="3"/>
  <c r="F422" i="3"/>
  <c r="G421" i="3"/>
  <c r="F419" i="3"/>
  <c r="F414" i="3"/>
  <c r="G413" i="3"/>
  <c r="F411" i="3"/>
  <c r="F406" i="3"/>
  <c r="G405" i="3"/>
  <c r="F403" i="3"/>
  <c r="F398" i="3"/>
  <c r="G397" i="3"/>
  <c r="F395" i="3"/>
  <c r="F390" i="3"/>
  <c r="G389" i="3"/>
  <c r="F387" i="3"/>
  <c r="F382" i="3"/>
  <c r="G381" i="3"/>
  <c r="F379" i="3"/>
  <c r="F374" i="3"/>
  <c r="G373" i="3"/>
  <c r="F368" i="3"/>
  <c r="F363" i="3"/>
  <c r="G363" i="3"/>
  <c r="F299" i="3"/>
  <c r="G299" i="3"/>
  <c r="F283" i="3"/>
  <c r="G283" i="3"/>
  <c r="F267" i="3"/>
  <c r="G267" i="3"/>
  <c r="F251" i="3"/>
  <c r="G251" i="3"/>
  <c r="F369" i="3"/>
  <c r="G369" i="3"/>
  <c r="F331" i="3"/>
  <c r="G331" i="3"/>
  <c r="G327" i="3"/>
  <c r="F317" i="3"/>
  <c r="G317" i="3"/>
  <c r="F288" i="3"/>
  <c r="G288" i="3"/>
  <c r="F272" i="3"/>
  <c r="G272" i="3"/>
  <c r="F256" i="3"/>
  <c r="G256" i="3"/>
  <c r="F240" i="3"/>
  <c r="G240" i="3"/>
  <c r="F224" i="3"/>
  <c r="G224" i="3"/>
  <c r="F509" i="3"/>
  <c r="F501" i="3"/>
  <c r="F493" i="3"/>
  <c r="F485" i="3"/>
  <c r="F477" i="3"/>
  <c r="F469" i="3"/>
  <c r="F461" i="3"/>
  <c r="G457" i="3"/>
  <c r="G447" i="3"/>
  <c r="G439" i="3"/>
  <c r="G431" i="3"/>
  <c r="G423" i="3"/>
  <c r="G415" i="3"/>
  <c r="G407" i="3"/>
  <c r="G399" i="3"/>
  <c r="G391" i="3"/>
  <c r="G383" i="3"/>
  <c r="G375" i="3"/>
  <c r="F371" i="3"/>
  <c r="G371" i="3"/>
  <c r="G330" i="3"/>
  <c r="F330" i="3"/>
  <c r="F296" i="3"/>
  <c r="G296" i="3"/>
  <c r="F280" i="3"/>
  <c r="G280" i="3"/>
  <c r="F264" i="3"/>
  <c r="G264" i="3"/>
  <c r="F248" i="3"/>
  <c r="G248" i="3"/>
  <c r="F232" i="3"/>
  <c r="G232" i="3"/>
  <c r="F216" i="3"/>
  <c r="G216" i="3"/>
  <c r="F453" i="3"/>
  <c r="F445" i="3"/>
  <c r="F437" i="3"/>
  <c r="F429" i="3"/>
  <c r="F421" i="3"/>
  <c r="F413" i="3"/>
  <c r="F405" i="3"/>
  <c r="F397" i="3"/>
  <c r="F389" i="3"/>
  <c r="F381" i="3"/>
  <c r="F373" i="3"/>
  <c r="F365" i="3"/>
  <c r="F347" i="3"/>
  <c r="G347" i="3"/>
  <c r="F344" i="3"/>
  <c r="G344" i="3"/>
  <c r="F338" i="3"/>
  <c r="G335" i="3"/>
  <c r="F333" i="3"/>
  <c r="G333" i="3"/>
  <c r="F315" i="3"/>
  <c r="G315" i="3"/>
  <c r="F312" i="3"/>
  <c r="G312" i="3"/>
  <c r="F306" i="3"/>
  <c r="G303" i="3"/>
  <c r="F361" i="3"/>
  <c r="G361" i="3"/>
  <c r="F357" i="3"/>
  <c r="G357" i="3"/>
  <c r="F339" i="3"/>
  <c r="G339" i="3"/>
  <c r="F336" i="3"/>
  <c r="G336" i="3"/>
  <c r="F325" i="3"/>
  <c r="G325" i="3"/>
  <c r="F307" i="3"/>
  <c r="G307" i="3"/>
  <c r="F304" i="3"/>
  <c r="G304" i="3"/>
  <c r="F168" i="3"/>
  <c r="G168" i="3"/>
  <c r="F152" i="3"/>
  <c r="G152" i="3"/>
  <c r="F136" i="3"/>
  <c r="G136" i="3"/>
  <c r="F359" i="3"/>
  <c r="G359" i="3"/>
  <c r="F355" i="3"/>
  <c r="G355" i="3"/>
  <c r="F352" i="3"/>
  <c r="G352" i="3"/>
  <c r="F341" i="3"/>
  <c r="G341" i="3"/>
  <c r="F323" i="3"/>
  <c r="G323" i="3"/>
  <c r="F320" i="3"/>
  <c r="G320" i="3"/>
  <c r="F309" i="3"/>
  <c r="G309" i="3"/>
  <c r="F160" i="3"/>
  <c r="G160" i="3"/>
  <c r="F144" i="3"/>
  <c r="G144" i="3"/>
  <c r="F301" i="3"/>
  <c r="F293" i="3"/>
  <c r="F285" i="3"/>
  <c r="F277" i="3"/>
  <c r="F269" i="3"/>
  <c r="F178" i="3"/>
  <c r="G178" i="3"/>
  <c r="G130" i="3"/>
  <c r="G126" i="3"/>
  <c r="G122" i="3"/>
  <c r="G118" i="3"/>
  <c r="G114" i="3"/>
  <c r="G110" i="3"/>
  <c r="G106" i="3"/>
  <c r="G102" i="3"/>
  <c r="F351" i="3"/>
  <c r="F343" i="3"/>
  <c r="F335" i="3"/>
  <c r="F327" i="3"/>
  <c r="F319" i="3"/>
  <c r="F311" i="3"/>
  <c r="F303" i="3"/>
  <c r="F295" i="3"/>
  <c r="F287" i="3"/>
  <c r="F279" i="3"/>
  <c r="F271" i="3"/>
  <c r="F263" i="3"/>
  <c r="F184" i="3"/>
  <c r="G184" i="3"/>
  <c r="F170" i="3"/>
  <c r="G170" i="3"/>
  <c r="F353" i="3"/>
  <c r="F345" i="3"/>
  <c r="F337" i="3"/>
  <c r="F329" i="3"/>
  <c r="F321" i="3"/>
  <c r="F313" i="3"/>
  <c r="F305" i="3"/>
  <c r="G301" i="3"/>
  <c r="F297" i="3"/>
  <c r="G293" i="3"/>
  <c r="F289" i="3"/>
  <c r="G285" i="3"/>
  <c r="F281" i="3"/>
  <c r="G277" i="3"/>
  <c r="F273" i="3"/>
  <c r="G269" i="3"/>
  <c r="F265" i="3"/>
  <c r="F176" i="3"/>
  <c r="G176" i="3"/>
  <c r="F162" i="3"/>
  <c r="F154" i="3"/>
  <c r="F146" i="3"/>
  <c r="F138" i="3"/>
  <c r="F130" i="3"/>
  <c r="F126" i="3"/>
  <c r="F122" i="3"/>
  <c r="F118" i="3"/>
  <c r="F114" i="3"/>
  <c r="F110" i="3"/>
  <c r="F106" i="3"/>
  <c r="F102" i="3"/>
  <c r="F188" i="3"/>
  <c r="F180" i="3"/>
  <c r="F172" i="3"/>
  <c r="F164" i="3"/>
  <c r="F156" i="3"/>
  <c r="F148" i="3"/>
  <c r="F140" i="3"/>
  <c r="F132" i="3"/>
  <c r="F182" i="3"/>
  <c r="F174" i="3"/>
  <c r="F166" i="3"/>
  <c r="G162" i="3"/>
  <c r="F158" i="3"/>
  <c r="G154" i="3"/>
  <c r="F150" i="3"/>
  <c r="G146" i="3"/>
  <c r="F142" i="3"/>
  <c r="G138" i="3"/>
  <c r="F134" i="3"/>
  <c r="F128" i="3"/>
  <c r="F124" i="3"/>
  <c r="F120" i="3"/>
  <c r="F116" i="3"/>
  <c r="F112" i="3"/>
  <c r="F108" i="3"/>
  <c r="F104" i="3"/>
  <c r="F100" i="3"/>
  <c r="G56" i="3" l="1"/>
  <c r="F135" i="3"/>
  <c r="F223" i="3"/>
  <c r="G213" i="3"/>
  <c r="G191" i="3"/>
  <c r="F151" i="3"/>
  <c r="G109" i="3"/>
  <c r="G245" i="3"/>
  <c r="G207" i="3"/>
  <c r="G117" i="3"/>
  <c r="F95" i="3"/>
  <c r="F159" i="3"/>
  <c r="G173" i="3"/>
  <c r="F197" i="3"/>
  <c r="F237" i="3"/>
  <c r="G149" i="3"/>
  <c r="F141" i="3"/>
  <c r="G125" i="3"/>
  <c r="F231" i="3"/>
  <c r="F149" i="3"/>
  <c r="G135" i="3"/>
  <c r="G231" i="3"/>
  <c r="G159" i="3"/>
  <c r="G221" i="3"/>
  <c r="G253" i="3"/>
  <c r="G181" i="3"/>
  <c r="F191" i="3"/>
  <c r="F207" i="3"/>
  <c r="G157" i="3"/>
  <c r="F109" i="3"/>
  <c r="G73" i="3"/>
  <c r="G229" i="3"/>
  <c r="F181" i="3"/>
  <c r="F189" i="3"/>
  <c r="F205" i="3"/>
  <c r="G98" i="3"/>
  <c r="F221" i="3"/>
  <c r="F253" i="3"/>
  <c r="G133" i="3"/>
  <c r="G165" i="3"/>
  <c r="G199" i="3"/>
  <c r="F157" i="3"/>
  <c r="F73" i="3"/>
  <c r="F21" i="3"/>
  <c r="G175" i="3"/>
  <c r="G167" i="3"/>
  <c r="G143" i="3"/>
  <c r="F183" i="3"/>
  <c r="F173" i="3"/>
  <c r="G189" i="3"/>
  <c r="G205" i="3"/>
  <c r="F213" i="3"/>
  <c r="F245" i="3"/>
  <c r="G21" i="3"/>
  <c r="F127" i="3"/>
  <c r="F167" i="3"/>
  <c r="F98" i="3"/>
  <c r="G237" i="3"/>
  <c r="G197" i="3"/>
  <c r="F215" i="3"/>
  <c r="F229" i="3"/>
  <c r="F133" i="3"/>
  <c r="F165" i="3"/>
  <c r="F199" i="3"/>
  <c r="G141" i="3"/>
  <c r="G223" i="3"/>
  <c r="G119" i="3"/>
  <c r="G95" i="3"/>
  <c r="I37" i="3"/>
  <c r="I53" i="3"/>
  <c r="I69" i="3"/>
  <c r="I26" i="3"/>
  <c r="I42" i="3"/>
  <c r="I58" i="3"/>
  <c r="I74" i="3"/>
  <c r="I89" i="3"/>
  <c r="I101" i="3"/>
  <c r="I117" i="3"/>
  <c r="I125" i="3"/>
  <c r="I255" i="3"/>
  <c r="I99" i="3"/>
  <c r="I261" i="3"/>
  <c r="I20" i="3"/>
  <c r="I36" i="3"/>
  <c r="I52" i="3"/>
  <c r="I68" i="3"/>
  <c r="I84" i="3"/>
  <c r="I41" i="3"/>
  <c r="I57" i="3"/>
  <c r="I91" i="3"/>
  <c r="I30" i="3"/>
  <c r="I46" i="3"/>
  <c r="I78" i="3"/>
  <c r="I111" i="3"/>
  <c r="I119" i="3"/>
  <c r="I127" i="3"/>
  <c r="I143" i="3"/>
  <c r="I175" i="3"/>
  <c r="I183" i="3"/>
  <c r="I215" i="3"/>
  <c r="I241" i="3"/>
  <c r="I257" i="3"/>
  <c r="I51" i="3"/>
  <c r="I83" i="3"/>
  <c r="I24" i="3"/>
  <c r="I40" i="3"/>
  <c r="I72" i="3"/>
  <c r="I242" i="3"/>
  <c r="I97" i="3"/>
  <c r="I66" i="3"/>
  <c r="I94" i="3"/>
  <c r="I105" i="3"/>
  <c r="I121" i="3"/>
  <c r="I129" i="3"/>
  <c r="I137" i="3"/>
  <c r="I145" i="3"/>
  <c r="I153" i="3"/>
  <c r="I161" i="3"/>
  <c r="I193" i="3"/>
  <c r="I201" i="3"/>
  <c r="I209" i="3"/>
  <c r="I217" i="3"/>
  <c r="I247" i="3"/>
  <c r="I39" i="3"/>
  <c r="I55" i="3"/>
  <c r="I71" i="3"/>
  <c r="I87" i="3"/>
  <c r="I28" i="3"/>
  <c r="I44" i="3"/>
  <c r="I60" i="3"/>
  <c r="I76" i="3"/>
  <c r="I90" i="3"/>
  <c r="I250" i="3"/>
  <c r="I49" i="3"/>
  <c r="I81" i="3"/>
  <c r="I22" i="3"/>
  <c r="I38" i="3"/>
  <c r="I54" i="3"/>
  <c r="I70" i="3"/>
  <c r="I86" i="3"/>
  <c r="I123" i="3"/>
  <c r="I131" i="3"/>
  <c r="I139" i="3"/>
  <c r="I147" i="3"/>
  <c r="I155" i="3"/>
  <c r="I163" i="3"/>
  <c r="I187" i="3"/>
  <c r="I203" i="3"/>
  <c r="I211" i="3"/>
  <c r="I219" i="3"/>
  <c r="I227" i="3"/>
  <c r="I32" i="3"/>
  <c r="I48" i="3"/>
  <c r="I64" i="3"/>
  <c r="I93" i="3"/>
  <c r="I258" i="3"/>
  <c r="K65" i="2"/>
  <c r="H68" i="2" s="1"/>
  <c r="I13" i="2"/>
  <c r="I65" i="2" s="1"/>
  <c r="H66" i="2" s="1"/>
  <c r="H13" i="2"/>
  <c r="H65" i="2" s="1"/>
  <c r="G13" i="2"/>
  <c r="J13" i="2" s="1"/>
  <c r="J65" i="2" s="1"/>
  <c r="H67" i="2" s="1"/>
  <c r="F258" i="3"/>
  <c r="F111" i="3"/>
  <c r="G151" i="3"/>
  <c r="F96" i="3"/>
  <c r="F90" i="3"/>
  <c r="F97" i="3"/>
  <c r="G96" i="3"/>
  <c r="F82" i="3"/>
  <c r="F76" i="3"/>
  <c r="F99" i="3"/>
  <c r="F22" i="3"/>
  <c r="F86" i="3"/>
  <c r="G261" i="3"/>
  <c r="F41" i="3"/>
  <c r="G82" i="3"/>
  <c r="F53" i="3"/>
  <c r="G93" i="3"/>
  <c r="F72" i="3"/>
  <c r="F94" i="3"/>
  <c r="F84" i="3"/>
  <c r="G64" i="3"/>
  <c r="F242" i="3"/>
  <c r="G88" i="3"/>
  <c r="F250" i="3"/>
  <c r="G66" i="3"/>
  <c r="F51" i="3"/>
  <c r="F88" i="3"/>
  <c r="F123" i="3"/>
  <c r="G67" i="3"/>
  <c r="G235" i="3"/>
  <c r="F35" i="3"/>
  <c r="F179" i="3"/>
  <c r="G19" i="3"/>
  <c r="F115" i="3"/>
  <c r="F239" i="3"/>
  <c r="F209" i="3"/>
  <c r="F169" i="3"/>
  <c r="F139" i="3"/>
  <c r="F201" i="3"/>
  <c r="F247" i="3"/>
  <c r="G195" i="3"/>
  <c r="G89" i="3"/>
  <c r="F105" i="3"/>
  <c r="F153" i="3"/>
  <c r="F137" i="3"/>
  <c r="G177" i="3"/>
  <c r="G155" i="3"/>
  <c r="F38" i="3"/>
  <c r="F193" i="3"/>
  <c r="F203" i="3"/>
  <c r="F129" i="3"/>
  <c r="G239" i="3"/>
  <c r="F56" i="3"/>
  <c r="F171" i="3"/>
  <c r="G161" i="3"/>
  <c r="F217" i="3"/>
  <c r="F249" i="3"/>
  <c r="F235" i="3"/>
  <c r="F195" i="3"/>
  <c r="G233" i="3"/>
  <c r="G81" i="3"/>
  <c r="G131" i="3"/>
  <c r="F147" i="3"/>
  <c r="F145" i="3"/>
  <c r="F185" i="3"/>
  <c r="F255" i="3"/>
  <c r="F219" i="3"/>
  <c r="G211" i="3"/>
  <c r="F227" i="3"/>
  <c r="F101" i="3"/>
  <c r="F113" i="3"/>
  <c r="F163" i="3"/>
  <c r="G115" i="3"/>
  <c r="G187" i="3"/>
  <c r="G121" i="3"/>
  <c r="F67" i="3"/>
  <c r="F91" i="3"/>
  <c r="G179" i="3"/>
  <c r="G225" i="3"/>
  <c r="G185" i="3"/>
  <c r="F233" i="3"/>
  <c r="G113" i="3"/>
  <c r="F177" i="3"/>
  <c r="F19" i="3"/>
  <c r="F225" i="3"/>
  <c r="F241" i="3"/>
  <c r="F257" i="3"/>
  <c r="G249" i="3"/>
  <c r="G169" i="3"/>
  <c r="G171" i="3"/>
  <c r="F30" i="3"/>
  <c r="F78" i="3"/>
  <c r="G80" i="3"/>
  <c r="F60" i="3"/>
  <c r="F44" i="3"/>
  <c r="G69" i="3"/>
  <c r="G92" i="3"/>
  <c r="F48" i="3"/>
  <c r="G83" i="3"/>
  <c r="F68" i="3"/>
  <c r="F49" i="3"/>
  <c r="F87" i="3"/>
  <c r="F80" i="3"/>
  <c r="F85" i="3"/>
  <c r="F36" i="3"/>
  <c r="F70" i="3"/>
  <c r="G62" i="3"/>
  <c r="F92" i="3"/>
  <c r="F54" i="3"/>
  <c r="G55" i="3"/>
  <c r="F71" i="3"/>
  <c r="G85" i="3"/>
  <c r="F65" i="3"/>
  <c r="G50" i="3"/>
  <c r="G35" i="3"/>
  <c r="F50" i="3"/>
  <c r="G25" i="3"/>
  <c r="G57" i="3"/>
  <c r="F25" i="3"/>
  <c r="F40" i="3"/>
  <c r="F62" i="3"/>
  <c r="F37" i="3"/>
  <c r="G65" i="3"/>
  <c r="F52" i="3"/>
  <c r="F28" i="3"/>
  <c r="F39" i="3"/>
  <c r="F14" i="3"/>
  <c r="F20" i="3"/>
  <c r="F77" i="3"/>
  <c r="G77" i="3"/>
  <c r="G58" i="3"/>
  <c r="F45" i="3"/>
  <c r="G45" i="3"/>
  <c r="G34" i="3"/>
  <c r="F46" i="3"/>
  <c r="F75" i="3"/>
  <c r="G75" i="3"/>
  <c r="F63" i="3"/>
  <c r="G63" i="3"/>
  <c r="F79" i="3"/>
  <c r="G79" i="3"/>
  <c r="F59" i="3"/>
  <c r="G59" i="3"/>
  <c r="F47" i="3"/>
  <c r="G47" i="3"/>
  <c r="F27" i="3"/>
  <c r="G27" i="3"/>
  <c r="F23" i="3"/>
  <c r="G23" i="3"/>
  <c r="F33" i="3"/>
  <c r="G33" i="3"/>
  <c r="G26" i="3"/>
  <c r="G24" i="3"/>
  <c r="F43" i="3"/>
  <c r="G43" i="3"/>
  <c r="F31" i="3"/>
  <c r="G31" i="3"/>
  <c r="F34" i="3"/>
  <c r="G74" i="3"/>
  <c r="F61" i="3"/>
  <c r="G61" i="3"/>
  <c r="G42" i="3"/>
  <c r="F29" i="3"/>
  <c r="G29" i="3"/>
  <c r="G32" i="3"/>
  <c r="F15" i="3" l="1"/>
  <c r="F13" i="3"/>
  <c r="F12" i="3"/>
  <c r="W6" i="2" l="1"/>
</calcChain>
</file>

<file path=xl/comments1.xml><?xml version="1.0" encoding="utf-8"?>
<comments xmlns="http://schemas.openxmlformats.org/spreadsheetml/2006/main">
  <authors>
    <author>FOGANG</author>
  </authors>
  <commentList>
    <comment ref="H15" authorId="0">
      <text>
        <r>
          <rPr>
            <b/>
            <sz val="9"/>
            <color indexed="81"/>
            <rFont val="Tahoma"/>
            <family val="2"/>
          </rPr>
          <t xml:space="preserve">analogie de poutre pour rapport a/b très grand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<sst xmlns="http://schemas.openxmlformats.org/spreadsheetml/2006/main" count="69" uniqueCount="49">
  <si>
    <t>a=</t>
  </si>
  <si>
    <t>m</t>
  </si>
  <si>
    <t>b=</t>
  </si>
  <si>
    <t>Coefficient de Poisson:</t>
  </si>
  <si>
    <t>Arrondis entraînent erreurs de calculs</t>
  </si>
  <si>
    <t>a =</t>
  </si>
  <si>
    <t>b =</t>
  </si>
  <si>
    <r>
      <t>n</t>
    </r>
    <r>
      <rPr>
        <sz val="10"/>
        <color indexed="10"/>
        <rFont val="Arial"/>
        <family val="2"/>
      </rPr>
      <t>=</t>
    </r>
  </si>
  <si>
    <t xml:space="preserve">   pour le calcul de M1 et M2</t>
  </si>
  <si>
    <t>a/b =</t>
  </si>
  <si>
    <t>Plate dimension in x-direction</t>
  </si>
  <si>
    <t>Plate dimension in y-direction</t>
  </si>
  <si>
    <t>Poisson's ratio:</t>
  </si>
  <si>
    <r>
      <t xml:space="preserve">Twisting moment at the plate angles </t>
    </r>
    <r>
      <rPr>
        <b/>
        <sz val="10"/>
        <rFont val="Arial"/>
        <family val="2"/>
      </rPr>
      <t>mxy =</t>
    </r>
  </si>
  <si>
    <r>
      <t xml:space="preserve">Bending moment at the center of the plate </t>
    </r>
    <r>
      <rPr>
        <b/>
        <sz val="10"/>
        <rFont val="Arial"/>
        <family val="2"/>
      </rPr>
      <t>mxx =</t>
    </r>
  </si>
  <si>
    <r>
      <t xml:space="preserve">Bending moment at the center of the plate </t>
    </r>
    <r>
      <rPr>
        <b/>
        <sz val="10"/>
        <rFont val="Arial"/>
        <family val="2"/>
      </rPr>
      <t>myy =</t>
    </r>
  </si>
  <si>
    <r>
      <rPr>
        <sz val="12"/>
        <rFont val="Symbol"/>
        <family val="1"/>
        <charset val="2"/>
      </rPr>
      <t>´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D</t>
    </r>
    <r>
      <rPr>
        <sz val="12"/>
        <rFont val="Symbol"/>
        <family val="1"/>
        <charset val="2"/>
      </rPr>
      <t>´</t>
    </r>
    <r>
      <rPr>
        <b/>
        <sz val="12"/>
        <rFont val="Symbol"/>
        <family val="1"/>
        <charset val="2"/>
      </rPr>
      <t>k</t>
    </r>
    <r>
      <rPr>
        <b/>
        <sz val="12"/>
        <rFont val="Arial"/>
        <family val="2"/>
      </rPr>
      <t>T</t>
    </r>
    <r>
      <rPr>
        <sz val="12"/>
        <rFont val="Arial"/>
        <family val="2"/>
      </rPr>
      <t xml:space="preserve"> </t>
    </r>
  </si>
  <si>
    <r>
      <t xml:space="preserve">n </t>
    </r>
    <r>
      <rPr>
        <sz val="10"/>
        <rFont val="Arial"/>
        <family val="2"/>
      </rPr>
      <t>=</t>
    </r>
  </si>
  <si>
    <t>m =</t>
  </si>
  <si>
    <t>n =</t>
  </si>
  <si>
    <t>mxx,mn =</t>
  </si>
  <si>
    <t>myy,mn =</t>
  </si>
  <si>
    <t>mxy,mn =</t>
  </si>
  <si>
    <t>w,mn =</t>
  </si>
  <si>
    <t>m²</t>
  </si>
  <si>
    <r>
      <t>(na</t>
    </r>
    <r>
      <rPr>
        <b/>
        <sz val="9"/>
        <rFont val="Arial"/>
        <family val="2"/>
      </rPr>
      <t>/b)²</t>
    </r>
  </si>
  <si>
    <r>
      <t>myy / D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T=</t>
    </r>
  </si>
  <si>
    <r>
      <t>mxx / D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T=</t>
    </r>
  </si>
  <si>
    <r>
      <t>mxy / D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T=</t>
    </r>
  </si>
  <si>
    <t>Rectangular plate simply supported on all edges subjected to thermal gradient</t>
  </si>
  <si>
    <t>Bending moments, twisting moments, and displacements</t>
  </si>
  <si>
    <t>Double trigonometric series</t>
  </si>
  <si>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 xml:space="preserve">m </t>
    </r>
    <r>
      <rPr>
        <b/>
        <sz val="10"/>
        <rFont val="Arial"/>
        <family val="2"/>
      </rPr>
      <t>=</t>
    </r>
  </si>
  <si>
    <t>Simple trigonometric series</t>
  </si>
  <si>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</si>
  <si>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r>
      <rPr>
        <b/>
        <sz val="12"/>
        <rFont val="Times New Roman"/>
        <family val="1"/>
      </rPr>
      <t>cosh</t>
    </r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</si>
  <si>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r>
      <rPr>
        <b/>
        <sz val="12"/>
        <rFont val="Times New Roman"/>
        <family val="1"/>
      </rPr>
      <t>sinh</t>
    </r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</si>
  <si>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r>
      <rPr>
        <b/>
        <sz val="12"/>
        <rFont val="Times New Roman"/>
        <family val="1"/>
      </rPr>
      <t>tanh</t>
    </r>
    <r>
      <rPr>
        <b/>
        <sz val="12"/>
        <rFont val="Symbol"/>
        <family val="1"/>
        <charset val="2"/>
      </rPr>
      <t>a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b/2</t>
    </r>
  </si>
  <si>
    <t>mxx (x=a/2; y=0)</t>
  </si>
  <si>
    <t>myy (x=a/2; y=0)</t>
  </si>
  <si>
    <t>mxy (x=0; y=b/2)</t>
  </si>
  <si>
    <t>w (x=a/2; y=0)</t>
  </si>
  <si>
    <r>
      <rPr>
        <b/>
        <sz val="12"/>
        <rFont val="Times New Roman"/>
        <family val="1"/>
      </rPr>
      <t>w</t>
    </r>
    <r>
      <rPr>
        <b/>
        <sz val="12"/>
        <rFont val="Symbol"/>
        <family val="1"/>
        <charset val="2"/>
      </rPr>
      <t xml:space="preserve"> /</t>
    </r>
    <r>
      <rPr>
        <sz val="12"/>
        <rFont val="Symbol"/>
        <family val="1"/>
        <charset val="2"/>
      </rPr>
      <t xml:space="preserve"> </t>
    </r>
    <r>
      <rPr>
        <b/>
        <sz val="12"/>
        <rFont val="Arial"/>
        <family val="2"/>
      </rPr>
      <t>b²</t>
    </r>
    <r>
      <rPr>
        <b/>
        <sz val="12"/>
        <rFont val="Symbol"/>
        <family val="1"/>
        <charset val="2"/>
      </rPr>
      <t>k</t>
    </r>
    <r>
      <rPr>
        <b/>
        <sz val="12"/>
        <rFont val="Arial"/>
        <family val="2"/>
      </rPr>
      <t>T</t>
    </r>
    <r>
      <rPr>
        <sz val="12"/>
        <rFont val="Arial"/>
        <family val="2"/>
      </rPr>
      <t xml:space="preserve"> =</t>
    </r>
  </si>
  <si>
    <t>Total</t>
  </si>
  <si>
    <r>
      <t xml:space="preserve">Deflection at the plate center </t>
    </r>
    <r>
      <rPr>
        <b/>
        <sz val="10"/>
        <rFont val="Arial"/>
        <family val="2"/>
      </rPr>
      <t>w / b²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  =</t>
    </r>
  </si>
  <si>
    <r>
      <t>w / b²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 =</t>
    </r>
  </si>
  <si>
    <r>
      <t xml:space="preserve">Poisson's ratio </t>
    </r>
    <r>
      <rPr>
        <sz val="10"/>
        <rFont val="Symbol"/>
        <family val="1"/>
        <charset val="2"/>
      </rPr>
      <t>n</t>
    </r>
    <r>
      <rPr>
        <sz val="10"/>
        <rFont val="Arial"/>
        <family val="2"/>
      </rPr>
      <t xml:space="preserve"> = 0</t>
    </r>
  </si>
  <si>
    <r>
      <t xml:space="preserve">Poisson's ratio </t>
    </r>
    <r>
      <rPr>
        <sz val="10"/>
        <rFont val="Symbol"/>
        <family val="1"/>
        <charset val="2"/>
      </rPr>
      <t>n</t>
    </r>
    <r>
      <rPr>
        <sz val="10"/>
        <rFont val="Arial"/>
        <family val="2"/>
      </rPr>
      <t xml:space="preserve"> = 0,20</t>
    </r>
  </si>
  <si>
    <r>
      <rPr>
        <sz val="10"/>
        <rFont val="Symbol"/>
        <family val="1"/>
        <charset val="2"/>
      </rPr>
      <t xml:space="preserve">´ </t>
    </r>
    <r>
      <rPr>
        <b/>
        <sz val="10"/>
        <rFont val="Arial"/>
        <family val="2"/>
      </rPr>
      <t xml:space="preserve"> b²</t>
    </r>
    <r>
      <rPr>
        <b/>
        <sz val="10"/>
        <rFont val="Symbol"/>
        <family val="1"/>
        <charset val="2"/>
      </rPr>
      <t>k</t>
    </r>
    <r>
      <rPr>
        <b/>
        <sz val="10"/>
        <rFont val="Arial"/>
        <family val="2"/>
      </rPr>
      <t>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</si>
</sst>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"/>
    <numFmt numFmtId="165" formatCode="0.0000"/>
    <numFmt numFmtId="166" formatCode="0.000000"/>
    <numFmt numFmtId="167" formatCode="#,##0.000000"/>
    <numFmt numFmtId="168" formatCode="0.00000"/>
    <numFmt numFmtId="169" formatCode="0.00000000"/>
  </numFmts>
  <fonts count="3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name val="Symbol"/>
      <family val="1"/>
      <charset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Symbol"/>
      <family val="1"/>
      <charset val="2"/>
    </font>
    <font>
      <sz val="10"/>
      <color indexed="10"/>
      <name val="Arial"/>
      <family val="2"/>
    </font>
    <font>
      <sz val="10"/>
      <color indexed="10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name val="Symbol"/>
      <family val="1"/>
      <charset val="2"/>
    </font>
    <font>
      <sz val="12"/>
      <name val="Arial"/>
      <family val="2"/>
    </font>
    <font>
      <b/>
      <sz val="9"/>
      <name val="Arial"/>
      <family val="2"/>
    </font>
    <font>
      <b/>
      <sz val="12"/>
      <color indexed="10"/>
      <name val="Arial"/>
      <family val="2"/>
    </font>
    <font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Symbol"/>
      <family val="1"/>
      <charset val="2"/>
    </font>
    <font>
      <u/>
      <sz val="11"/>
      <color theme="1"/>
      <name val="Calibri"/>
      <family val="2"/>
      <scheme val="minor"/>
    </font>
    <font>
      <b/>
      <u/>
      <sz val="13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5" fillId="0" borderId="0" xfId="0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164" fontId="9" fillId="0" borderId="0" xfId="0" applyNumberFormat="1" applyFont="1" applyProtection="1"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 applyAlignment="1">
      <alignment horizontal="center"/>
    </xf>
    <xf numFmtId="4" fontId="9" fillId="0" borderId="0" xfId="0" applyNumberFormat="1" applyFont="1" applyProtection="1">
      <protection locked="0"/>
    </xf>
    <xf numFmtId="0" fontId="13" fillId="0" borderId="0" xfId="0" applyFont="1"/>
    <xf numFmtId="0" fontId="14" fillId="0" borderId="0" xfId="0" applyFont="1" applyAlignment="1">
      <alignment horizontal="center"/>
    </xf>
    <xf numFmtId="4" fontId="11" fillId="0" borderId="0" xfId="0" applyNumberFormat="1" applyFont="1" applyProtection="1">
      <protection locked="0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left"/>
    </xf>
    <xf numFmtId="165" fontId="0" fillId="0" borderId="0" xfId="0" applyNumberFormat="1"/>
    <xf numFmtId="0" fontId="17" fillId="0" borderId="0" xfId="0" applyFont="1" applyAlignment="1">
      <alignment horizontal="right"/>
    </xf>
    <xf numFmtId="2" fontId="10" fillId="0" borderId="0" xfId="0" applyNumberFormat="1" applyFont="1" applyAlignment="1">
      <alignment horizontal="center"/>
    </xf>
    <xf numFmtId="2" fontId="17" fillId="0" borderId="0" xfId="0" applyNumberFormat="1" applyFont="1"/>
    <xf numFmtId="0" fontId="17" fillId="0" borderId="0" xfId="0" quotePrefix="1" applyFont="1"/>
    <xf numFmtId="0" fontId="3" fillId="0" borderId="0" xfId="0" applyFont="1"/>
    <xf numFmtId="2" fontId="17" fillId="0" borderId="0" xfId="0" applyNumberFormat="1" applyFont="1" applyAlignment="1">
      <alignment horizontal="center"/>
    </xf>
    <xf numFmtId="0" fontId="18" fillId="0" borderId="0" xfId="0" applyFont="1"/>
    <xf numFmtId="2" fontId="9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0" fontId="20" fillId="0" borderId="0" xfId="0" applyFont="1"/>
    <xf numFmtId="164" fontId="0" fillId="0" borderId="0" xfId="0" applyNumberFormat="1" applyProtection="1">
      <protection locked="0"/>
    </xf>
    <xf numFmtId="0" fontId="0" fillId="0" borderId="0" xfId="0" applyAlignment="1">
      <alignment horizontal="right"/>
    </xf>
    <xf numFmtId="167" fontId="9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 applyProtection="1">
      <alignment horizontal="right"/>
      <protection locked="0"/>
    </xf>
    <xf numFmtId="4" fontId="9" fillId="0" borderId="0" xfId="0" applyNumberFormat="1" applyFont="1" applyAlignment="1" applyProtection="1">
      <alignment horizontal="center"/>
      <protection locked="0"/>
    </xf>
    <xf numFmtId="2" fontId="13" fillId="0" borderId="0" xfId="0" applyNumberFormat="1" applyFont="1" applyAlignment="1">
      <alignment horizontal="center"/>
    </xf>
    <xf numFmtId="1" fontId="10" fillId="0" borderId="0" xfId="0" applyNumberFormat="1" applyFont="1" applyAlignment="1" applyProtection="1">
      <alignment horizontal="center"/>
      <protection locked="0"/>
    </xf>
    <xf numFmtId="0" fontId="22" fillId="0" borderId="0" xfId="0" applyFont="1"/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23" fillId="0" borderId="0" xfId="0" applyFont="1"/>
    <xf numFmtId="0" fontId="9" fillId="0" borderId="0" xfId="0" applyFont="1" applyAlignment="1">
      <alignment horizontal="center"/>
    </xf>
    <xf numFmtId="164" fontId="10" fillId="0" borderId="0" xfId="0" applyNumberFormat="1" applyFont="1" applyAlignment="1" applyProtection="1">
      <alignment horizontal="center"/>
      <protection hidden="1"/>
    </xf>
    <xf numFmtId="0" fontId="9" fillId="0" borderId="1" xfId="0" applyFont="1" applyBorder="1"/>
    <xf numFmtId="168" fontId="10" fillId="0" borderId="1" xfId="0" applyNumberFormat="1" applyFont="1" applyBorder="1" applyAlignment="1">
      <alignment horizontal="center"/>
    </xf>
    <xf numFmtId="0" fontId="13" fillId="0" borderId="0" xfId="0" applyFont="1" applyBorder="1"/>
    <xf numFmtId="0" fontId="9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6" fillId="0" borderId="0" xfId="0" applyFont="1"/>
    <xf numFmtId="2" fontId="27" fillId="0" borderId="0" xfId="0" applyNumberFormat="1" applyFont="1" applyAlignment="1">
      <alignment horizontal="center"/>
    </xf>
    <xf numFmtId="2" fontId="0" fillId="0" borderId="0" xfId="0" applyNumberFormat="1"/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2" fontId="10" fillId="0" borderId="0" xfId="0" applyNumberFormat="1" applyFont="1" applyAlignment="1" applyProtection="1">
      <alignment horizontal="center"/>
      <protection locked="0"/>
    </xf>
    <xf numFmtId="2" fontId="10" fillId="0" borderId="0" xfId="0" applyNumberFormat="1" applyFont="1" applyAlignment="1">
      <alignment horizontal="right"/>
    </xf>
    <xf numFmtId="2" fontId="28" fillId="0" borderId="0" xfId="0" applyNumberFormat="1" applyFont="1"/>
    <xf numFmtId="2" fontId="13" fillId="0" borderId="0" xfId="0" applyNumberFormat="1" applyFont="1"/>
    <xf numFmtId="2" fontId="10" fillId="0" borderId="0" xfId="0" applyNumberFormat="1" applyFont="1"/>
    <xf numFmtId="2" fontId="0" fillId="0" borderId="0" xfId="0" applyNumberFormat="1" applyAlignment="1">
      <alignment horizontal="right"/>
    </xf>
    <xf numFmtId="0" fontId="10" fillId="0" borderId="0" xfId="0" applyFont="1" applyBorder="1"/>
    <xf numFmtId="166" fontId="9" fillId="0" borderId="0" xfId="0" applyNumberFormat="1" applyFont="1" applyAlignment="1">
      <alignment horizontal="center"/>
    </xf>
    <xf numFmtId="166" fontId="29" fillId="0" borderId="0" xfId="0" applyNumberFormat="1" applyFont="1" applyAlignment="1">
      <alignment horizontal="center"/>
    </xf>
    <xf numFmtId="0" fontId="6" fillId="0" borderId="0" xfId="0" applyFont="1" applyAlignment="1"/>
    <xf numFmtId="0" fontId="2" fillId="0" borderId="0" xfId="0" applyFont="1" applyAlignment="1">
      <alignment horizontal="right"/>
    </xf>
    <xf numFmtId="0" fontId="20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169" fontId="0" fillId="0" borderId="0" xfId="0" applyNumberFormat="1" applyAlignment="1">
      <alignment horizontal="center"/>
    </xf>
    <xf numFmtId="167" fontId="29" fillId="0" borderId="0" xfId="0" applyNumberFormat="1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165" fontId="29" fillId="0" borderId="0" xfId="0" applyNumberFormat="1" applyFont="1" applyAlignment="1">
      <alignment horizontal="center"/>
    </xf>
    <xf numFmtId="169" fontId="29" fillId="0" borderId="0" xfId="0" applyNumberFormat="1" applyFont="1" applyAlignment="1">
      <alignment horizontal="center"/>
    </xf>
    <xf numFmtId="2" fontId="2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/>
    <xf numFmtId="2" fontId="10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59"/>
  <sheetViews>
    <sheetView tabSelected="1" workbookViewId="0">
      <selection activeCell="J72" sqref="J72"/>
    </sheetView>
  </sheetViews>
  <sheetFormatPr baseColWidth="10" defaultRowHeight="15" x14ac:dyDescent="0.25"/>
  <cols>
    <col min="1" max="3" width="10.7109375" customWidth="1"/>
    <col min="4" max="6" width="12.7109375" customWidth="1"/>
    <col min="7" max="7" width="18.42578125" customWidth="1"/>
    <col min="8" max="8" width="21.140625" customWidth="1"/>
    <col min="9" max="9" width="14.5703125" customWidth="1"/>
    <col min="10" max="10" width="15.28515625" customWidth="1"/>
    <col min="11" max="19" width="12.7109375" customWidth="1"/>
    <col min="20" max="20" width="10.7109375" customWidth="1"/>
    <col min="21" max="21" width="11.28515625" customWidth="1"/>
    <col min="22" max="24" width="10.7109375" customWidth="1"/>
    <col min="25" max="25" width="13.7109375" customWidth="1"/>
    <col min="257" max="259" width="10.7109375" customWidth="1"/>
    <col min="260" max="263" width="12.7109375" customWidth="1"/>
    <col min="264" max="264" width="14.85546875" customWidth="1"/>
    <col min="265" max="265" width="14.5703125" customWidth="1"/>
    <col min="266" max="266" width="15.28515625" customWidth="1"/>
    <col min="267" max="275" width="12.7109375" customWidth="1"/>
    <col min="276" max="276" width="10.7109375" customWidth="1"/>
    <col min="277" max="277" width="11.28515625" customWidth="1"/>
    <col min="278" max="280" width="10.7109375" customWidth="1"/>
    <col min="281" max="281" width="13.7109375" customWidth="1"/>
    <col min="513" max="515" width="10.7109375" customWidth="1"/>
    <col min="516" max="519" width="12.7109375" customWidth="1"/>
    <col min="520" max="520" width="14.85546875" customWidth="1"/>
    <col min="521" max="521" width="14.5703125" customWidth="1"/>
    <col min="522" max="522" width="15.28515625" customWidth="1"/>
    <col min="523" max="531" width="12.7109375" customWidth="1"/>
    <col min="532" max="532" width="10.7109375" customWidth="1"/>
    <col min="533" max="533" width="11.28515625" customWidth="1"/>
    <col min="534" max="536" width="10.7109375" customWidth="1"/>
    <col min="537" max="537" width="13.7109375" customWidth="1"/>
    <col min="769" max="771" width="10.7109375" customWidth="1"/>
    <col min="772" max="775" width="12.7109375" customWidth="1"/>
    <col min="776" max="776" width="14.85546875" customWidth="1"/>
    <col min="777" max="777" width="14.5703125" customWidth="1"/>
    <col min="778" max="778" width="15.28515625" customWidth="1"/>
    <col min="779" max="787" width="12.7109375" customWidth="1"/>
    <col min="788" max="788" width="10.7109375" customWidth="1"/>
    <col min="789" max="789" width="11.28515625" customWidth="1"/>
    <col min="790" max="792" width="10.7109375" customWidth="1"/>
    <col min="793" max="793" width="13.7109375" customWidth="1"/>
    <col min="1025" max="1027" width="10.7109375" customWidth="1"/>
    <col min="1028" max="1031" width="12.7109375" customWidth="1"/>
    <col min="1032" max="1032" width="14.85546875" customWidth="1"/>
    <col min="1033" max="1033" width="14.5703125" customWidth="1"/>
    <col min="1034" max="1034" width="15.28515625" customWidth="1"/>
    <col min="1035" max="1043" width="12.7109375" customWidth="1"/>
    <col min="1044" max="1044" width="10.7109375" customWidth="1"/>
    <col min="1045" max="1045" width="11.28515625" customWidth="1"/>
    <col min="1046" max="1048" width="10.7109375" customWidth="1"/>
    <col min="1049" max="1049" width="13.7109375" customWidth="1"/>
    <col min="1281" max="1283" width="10.7109375" customWidth="1"/>
    <col min="1284" max="1287" width="12.7109375" customWidth="1"/>
    <col min="1288" max="1288" width="14.85546875" customWidth="1"/>
    <col min="1289" max="1289" width="14.5703125" customWidth="1"/>
    <col min="1290" max="1290" width="15.28515625" customWidth="1"/>
    <col min="1291" max="1299" width="12.7109375" customWidth="1"/>
    <col min="1300" max="1300" width="10.7109375" customWidth="1"/>
    <col min="1301" max="1301" width="11.28515625" customWidth="1"/>
    <col min="1302" max="1304" width="10.7109375" customWidth="1"/>
    <col min="1305" max="1305" width="13.7109375" customWidth="1"/>
    <col min="1537" max="1539" width="10.7109375" customWidth="1"/>
    <col min="1540" max="1543" width="12.7109375" customWidth="1"/>
    <col min="1544" max="1544" width="14.85546875" customWidth="1"/>
    <col min="1545" max="1545" width="14.5703125" customWidth="1"/>
    <col min="1546" max="1546" width="15.28515625" customWidth="1"/>
    <col min="1547" max="1555" width="12.7109375" customWidth="1"/>
    <col min="1556" max="1556" width="10.7109375" customWidth="1"/>
    <col min="1557" max="1557" width="11.28515625" customWidth="1"/>
    <col min="1558" max="1560" width="10.7109375" customWidth="1"/>
    <col min="1561" max="1561" width="13.7109375" customWidth="1"/>
    <col min="1793" max="1795" width="10.7109375" customWidth="1"/>
    <col min="1796" max="1799" width="12.7109375" customWidth="1"/>
    <col min="1800" max="1800" width="14.85546875" customWidth="1"/>
    <col min="1801" max="1801" width="14.5703125" customWidth="1"/>
    <col min="1802" max="1802" width="15.28515625" customWidth="1"/>
    <col min="1803" max="1811" width="12.7109375" customWidth="1"/>
    <col min="1812" max="1812" width="10.7109375" customWidth="1"/>
    <col min="1813" max="1813" width="11.28515625" customWidth="1"/>
    <col min="1814" max="1816" width="10.7109375" customWidth="1"/>
    <col min="1817" max="1817" width="13.7109375" customWidth="1"/>
    <col min="2049" max="2051" width="10.7109375" customWidth="1"/>
    <col min="2052" max="2055" width="12.7109375" customWidth="1"/>
    <col min="2056" max="2056" width="14.85546875" customWidth="1"/>
    <col min="2057" max="2057" width="14.5703125" customWidth="1"/>
    <col min="2058" max="2058" width="15.28515625" customWidth="1"/>
    <col min="2059" max="2067" width="12.7109375" customWidth="1"/>
    <col min="2068" max="2068" width="10.7109375" customWidth="1"/>
    <col min="2069" max="2069" width="11.28515625" customWidth="1"/>
    <col min="2070" max="2072" width="10.7109375" customWidth="1"/>
    <col min="2073" max="2073" width="13.7109375" customWidth="1"/>
    <col min="2305" max="2307" width="10.7109375" customWidth="1"/>
    <col min="2308" max="2311" width="12.7109375" customWidth="1"/>
    <col min="2312" max="2312" width="14.85546875" customWidth="1"/>
    <col min="2313" max="2313" width="14.5703125" customWidth="1"/>
    <col min="2314" max="2314" width="15.28515625" customWidth="1"/>
    <col min="2315" max="2323" width="12.7109375" customWidth="1"/>
    <col min="2324" max="2324" width="10.7109375" customWidth="1"/>
    <col min="2325" max="2325" width="11.28515625" customWidth="1"/>
    <col min="2326" max="2328" width="10.7109375" customWidth="1"/>
    <col min="2329" max="2329" width="13.7109375" customWidth="1"/>
    <col min="2561" max="2563" width="10.7109375" customWidth="1"/>
    <col min="2564" max="2567" width="12.7109375" customWidth="1"/>
    <col min="2568" max="2568" width="14.85546875" customWidth="1"/>
    <col min="2569" max="2569" width="14.5703125" customWidth="1"/>
    <col min="2570" max="2570" width="15.28515625" customWidth="1"/>
    <col min="2571" max="2579" width="12.7109375" customWidth="1"/>
    <col min="2580" max="2580" width="10.7109375" customWidth="1"/>
    <col min="2581" max="2581" width="11.28515625" customWidth="1"/>
    <col min="2582" max="2584" width="10.7109375" customWidth="1"/>
    <col min="2585" max="2585" width="13.7109375" customWidth="1"/>
    <col min="2817" max="2819" width="10.7109375" customWidth="1"/>
    <col min="2820" max="2823" width="12.7109375" customWidth="1"/>
    <col min="2824" max="2824" width="14.85546875" customWidth="1"/>
    <col min="2825" max="2825" width="14.5703125" customWidth="1"/>
    <col min="2826" max="2826" width="15.28515625" customWidth="1"/>
    <col min="2827" max="2835" width="12.7109375" customWidth="1"/>
    <col min="2836" max="2836" width="10.7109375" customWidth="1"/>
    <col min="2837" max="2837" width="11.28515625" customWidth="1"/>
    <col min="2838" max="2840" width="10.7109375" customWidth="1"/>
    <col min="2841" max="2841" width="13.7109375" customWidth="1"/>
    <col min="3073" max="3075" width="10.7109375" customWidth="1"/>
    <col min="3076" max="3079" width="12.7109375" customWidth="1"/>
    <col min="3080" max="3080" width="14.85546875" customWidth="1"/>
    <col min="3081" max="3081" width="14.5703125" customWidth="1"/>
    <col min="3082" max="3082" width="15.28515625" customWidth="1"/>
    <col min="3083" max="3091" width="12.7109375" customWidth="1"/>
    <col min="3092" max="3092" width="10.7109375" customWidth="1"/>
    <col min="3093" max="3093" width="11.28515625" customWidth="1"/>
    <col min="3094" max="3096" width="10.7109375" customWidth="1"/>
    <col min="3097" max="3097" width="13.7109375" customWidth="1"/>
    <col min="3329" max="3331" width="10.7109375" customWidth="1"/>
    <col min="3332" max="3335" width="12.7109375" customWidth="1"/>
    <col min="3336" max="3336" width="14.85546875" customWidth="1"/>
    <col min="3337" max="3337" width="14.5703125" customWidth="1"/>
    <col min="3338" max="3338" width="15.28515625" customWidth="1"/>
    <col min="3339" max="3347" width="12.7109375" customWidth="1"/>
    <col min="3348" max="3348" width="10.7109375" customWidth="1"/>
    <col min="3349" max="3349" width="11.28515625" customWidth="1"/>
    <col min="3350" max="3352" width="10.7109375" customWidth="1"/>
    <col min="3353" max="3353" width="13.7109375" customWidth="1"/>
    <col min="3585" max="3587" width="10.7109375" customWidth="1"/>
    <col min="3588" max="3591" width="12.7109375" customWidth="1"/>
    <col min="3592" max="3592" width="14.85546875" customWidth="1"/>
    <col min="3593" max="3593" width="14.5703125" customWidth="1"/>
    <col min="3594" max="3594" width="15.28515625" customWidth="1"/>
    <col min="3595" max="3603" width="12.7109375" customWidth="1"/>
    <col min="3604" max="3604" width="10.7109375" customWidth="1"/>
    <col min="3605" max="3605" width="11.28515625" customWidth="1"/>
    <col min="3606" max="3608" width="10.7109375" customWidth="1"/>
    <col min="3609" max="3609" width="13.7109375" customWidth="1"/>
    <col min="3841" max="3843" width="10.7109375" customWidth="1"/>
    <col min="3844" max="3847" width="12.7109375" customWidth="1"/>
    <col min="3848" max="3848" width="14.85546875" customWidth="1"/>
    <col min="3849" max="3849" width="14.5703125" customWidth="1"/>
    <col min="3850" max="3850" width="15.28515625" customWidth="1"/>
    <col min="3851" max="3859" width="12.7109375" customWidth="1"/>
    <col min="3860" max="3860" width="10.7109375" customWidth="1"/>
    <col min="3861" max="3861" width="11.28515625" customWidth="1"/>
    <col min="3862" max="3864" width="10.7109375" customWidth="1"/>
    <col min="3865" max="3865" width="13.7109375" customWidth="1"/>
    <col min="4097" max="4099" width="10.7109375" customWidth="1"/>
    <col min="4100" max="4103" width="12.7109375" customWidth="1"/>
    <col min="4104" max="4104" width="14.85546875" customWidth="1"/>
    <col min="4105" max="4105" width="14.5703125" customWidth="1"/>
    <col min="4106" max="4106" width="15.28515625" customWidth="1"/>
    <col min="4107" max="4115" width="12.7109375" customWidth="1"/>
    <col min="4116" max="4116" width="10.7109375" customWidth="1"/>
    <col min="4117" max="4117" width="11.28515625" customWidth="1"/>
    <col min="4118" max="4120" width="10.7109375" customWidth="1"/>
    <col min="4121" max="4121" width="13.7109375" customWidth="1"/>
    <col min="4353" max="4355" width="10.7109375" customWidth="1"/>
    <col min="4356" max="4359" width="12.7109375" customWidth="1"/>
    <col min="4360" max="4360" width="14.85546875" customWidth="1"/>
    <col min="4361" max="4361" width="14.5703125" customWidth="1"/>
    <col min="4362" max="4362" width="15.28515625" customWidth="1"/>
    <col min="4363" max="4371" width="12.7109375" customWidth="1"/>
    <col min="4372" max="4372" width="10.7109375" customWidth="1"/>
    <col min="4373" max="4373" width="11.28515625" customWidth="1"/>
    <col min="4374" max="4376" width="10.7109375" customWidth="1"/>
    <col min="4377" max="4377" width="13.7109375" customWidth="1"/>
    <col min="4609" max="4611" width="10.7109375" customWidth="1"/>
    <col min="4612" max="4615" width="12.7109375" customWidth="1"/>
    <col min="4616" max="4616" width="14.85546875" customWidth="1"/>
    <col min="4617" max="4617" width="14.5703125" customWidth="1"/>
    <col min="4618" max="4618" width="15.28515625" customWidth="1"/>
    <col min="4619" max="4627" width="12.7109375" customWidth="1"/>
    <col min="4628" max="4628" width="10.7109375" customWidth="1"/>
    <col min="4629" max="4629" width="11.28515625" customWidth="1"/>
    <col min="4630" max="4632" width="10.7109375" customWidth="1"/>
    <col min="4633" max="4633" width="13.7109375" customWidth="1"/>
    <col min="4865" max="4867" width="10.7109375" customWidth="1"/>
    <col min="4868" max="4871" width="12.7109375" customWidth="1"/>
    <col min="4872" max="4872" width="14.85546875" customWidth="1"/>
    <col min="4873" max="4873" width="14.5703125" customWidth="1"/>
    <col min="4874" max="4874" width="15.28515625" customWidth="1"/>
    <col min="4875" max="4883" width="12.7109375" customWidth="1"/>
    <col min="4884" max="4884" width="10.7109375" customWidth="1"/>
    <col min="4885" max="4885" width="11.28515625" customWidth="1"/>
    <col min="4886" max="4888" width="10.7109375" customWidth="1"/>
    <col min="4889" max="4889" width="13.7109375" customWidth="1"/>
    <col min="5121" max="5123" width="10.7109375" customWidth="1"/>
    <col min="5124" max="5127" width="12.7109375" customWidth="1"/>
    <col min="5128" max="5128" width="14.85546875" customWidth="1"/>
    <col min="5129" max="5129" width="14.5703125" customWidth="1"/>
    <col min="5130" max="5130" width="15.28515625" customWidth="1"/>
    <col min="5131" max="5139" width="12.7109375" customWidth="1"/>
    <col min="5140" max="5140" width="10.7109375" customWidth="1"/>
    <col min="5141" max="5141" width="11.28515625" customWidth="1"/>
    <col min="5142" max="5144" width="10.7109375" customWidth="1"/>
    <col min="5145" max="5145" width="13.7109375" customWidth="1"/>
    <col min="5377" max="5379" width="10.7109375" customWidth="1"/>
    <col min="5380" max="5383" width="12.7109375" customWidth="1"/>
    <col min="5384" max="5384" width="14.85546875" customWidth="1"/>
    <col min="5385" max="5385" width="14.5703125" customWidth="1"/>
    <col min="5386" max="5386" width="15.28515625" customWidth="1"/>
    <col min="5387" max="5395" width="12.7109375" customWidth="1"/>
    <col min="5396" max="5396" width="10.7109375" customWidth="1"/>
    <col min="5397" max="5397" width="11.28515625" customWidth="1"/>
    <col min="5398" max="5400" width="10.7109375" customWidth="1"/>
    <col min="5401" max="5401" width="13.7109375" customWidth="1"/>
    <col min="5633" max="5635" width="10.7109375" customWidth="1"/>
    <col min="5636" max="5639" width="12.7109375" customWidth="1"/>
    <col min="5640" max="5640" width="14.85546875" customWidth="1"/>
    <col min="5641" max="5641" width="14.5703125" customWidth="1"/>
    <col min="5642" max="5642" width="15.28515625" customWidth="1"/>
    <col min="5643" max="5651" width="12.7109375" customWidth="1"/>
    <col min="5652" max="5652" width="10.7109375" customWidth="1"/>
    <col min="5653" max="5653" width="11.28515625" customWidth="1"/>
    <col min="5654" max="5656" width="10.7109375" customWidth="1"/>
    <col min="5657" max="5657" width="13.7109375" customWidth="1"/>
    <col min="5889" max="5891" width="10.7109375" customWidth="1"/>
    <col min="5892" max="5895" width="12.7109375" customWidth="1"/>
    <col min="5896" max="5896" width="14.85546875" customWidth="1"/>
    <col min="5897" max="5897" width="14.5703125" customWidth="1"/>
    <col min="5898" max="5898" width="15.28515625" customWidth="1"/>
    <col min="5899" max="5907" width="12.7109375" customWidth="1"/>
    <col min="5908" max="5908" width="10.7109375" customWidth="1"/>
    <col min="5909" max="5909" width="11.28515625" customWidth="1"/>
    <col min="5910" max="5912" width="10.7109375" customWidth="1"/>
    <col min="5913" max="5913" width="13.7109375" customWidth="1"/>
    <col min="6145" max="6147" width="10.7109375" customWidth="1"/>
    <col min="6148" max="6151" width="12.7109375" customWidth="1"/>
    <col min="6152" max="6152" width="14.85546875" customWidth="1"/>
    <col min="6153" max="6153" width="14.5703125" customWidth="1"/>
    <col min="6154" max="6154" width="15.28515625" customWidth="1"/>
    <col min="6155" max="6163" width="12.7109375" customWidth="1"/>
    <col min="6164" max="6164" width="10.7109375" customWidth="1"/>
    <col min="6165" max="6165" width="11.28515625" customWidth="1"/>
    <col min="6166" max="6168" width="10.7109375" customWidth="1"/>
    <col min="6169" max="6169" width="13.7109375" customWidth="1"/>
    <col min="6401" max="6403" width="10.7109375" customWidth="1"/>
    <col min="6404" max="6407" width="12.7109375" customWidth="1"/>
    <col min="6408" max="6408" width="14.85546875" customWidth="1"/>
    <col min="6409" max="6409" width="14.5703125" customWidth="1"/>
    <col min="6410" max="6410" width="15.28515625" customWidth="1"/>
    <col min="6411" max="6419" width="12.7109375" customWidth="1"/>
    <col min="6420" max="6420" width="10.7109375" customWidth="1"/>
    <col min="6421" max="6421" width="11.28515625" customWidth="1"/>
    <col min="6422" max="6424" width="10.7109375" customWidth="1"/>
    <col min="6425" max="6425" width="13.7109375" customWidth="1"/>
    <col min="6657" max="6659" width="10.7109375" customWidth="1"/>
    <col min="6660" max="6663" width="12.7109375" customWidth="1"/>
    <col min="6664" max="6664" width="14.85546875" customWidth="1"/>
    <col min="6665" max="6665" width="14.5703125" customWidth="1"/>
    <col min="6666" max="6666" width="15.28515625" customWidth="1"/>
    <col min="6667" max="6675" width="12.7109375" customWidth="1"/>
    <col min="6676" max="6676" width="10.7109375" customWidth="1"/>
    <col min="6677" max="6677" width="11.28515625" customWidth="1"/>
    <col min="6678" max="6680" width="10.7109375" customWidth="1"/>
    <col min="6681" max="6681" width="13.7109375" customWidth="1"/>
    <col min="6913" max="6915" width="10.7109375" customWidth="1"/>
    <col min="6916" max="6919" width="12.7109375" customWidth="1"/>
    <col min="6920" max="6920" width="14.85546875" customWidth="1"/>
    <col min="6921" max="6921" width="14.5703125" customWidth="1"/>
    <col min="6922" max="6922" width="15.28515625" customWidth="1"/>
    <col min="6923" max="6931" width="12.7109375" customWidth="1"/>
    <col min="6932" max="6932" width="10.7109375" customWidth="1"/>
    <col min="6933" max="6933" width="11.28515625" customWidth="1"/>
    <col min="6934" max="6936" width="10.7109375" customWidth="1"/>
    <col min="6937" max="6937" width="13.7109375" customWidth="1"/>
    <col min="7169" max="7171" width="10.7109375" customWidth="1"/>
    <col min="7172" max="7175" width="12.7109375" customWidth="1"/>
    <col min="7176" max="7176" width="14.85546875" customWidth="1"/>
    <col min="7177" max="7177" width="14.5703125" customWidth="1"/>
    <col min="7178" max="7178" width="15.28515625" customWidth="1"/>
    <col min="7179" max="7187" width="12.7109375" customWidth="1"/>
    <col min="7188" max="7188" width="10.7109375" customWidth="1"/>
    <col min="7189" max="7189" width="11.28515625" customWidth="1"/>
    <col min="7190" max="7192" width="10.7109375" customWidth="1"/>
    <col min="7193" max="7193" width="13.7109375" customWidth="1"/>
    <col min="7425" max="7427" width="10.7109375" customWidth="1"/>
    <col min="7428" max="7431" width="12.7109375" customWidth="1"/>
    <col min="7432" max="7432" width="14.85546875" customWidth="1"/>
    <col min="7433" max="7433" width="14.5703125" customWidth="1"/>
    <col min="7434" max="7434" width="15.28515625" customWidth="1"/>
    <col min="7435" max="7443" width="12.7109375" customWidth="1"/>
    <col min="7444" max="7444" width="10.7109375" customWidth="1"/>
    <col min="7445" max="7445" width="11.28515625" customWidth="1"/>
    <col min="7446" max="7448" width="10.7109375" customWidth="1"/>
    <col min="7449" max="7449" width="13.7109375" customWidth="1"/>
    <col min="7681" max="7683" width="10.7109375" customWidth="1"/>
    <col min="7684" max="7687" width="12.7109375" customWidth="1"/>
    <col min="7688" max="7688" width="14.85546875" customWidth="1"/>
    <col min="7689" max="7689" width="14.5703125" customWidth="1"/>
    <col min="7690" max="7690" width="15.28515625" customWidth="1"/>
    <col min="7691" max="7699" width="12.7109375" customWidth="1"/>
    <col min="7700" max="7700" width="10.7109375" customWidth="1"/>
    <col min="7701" max="7701" width="11.28515625" customWidth="1"/>
    <col min="7702" max="7704" width="10.7109375" customWidth="1"/>
    <col min="7705" max="7705" width="13.7109375" customWidth="1"/>
    <col min="7937" max="7939" width="10.7109375" customWidth="1"/>
    <col min="7940" max="7943" width="12.7109375" customWidth="1"/>
    <col min="7944" max="7944" width="14.85546875" customWidth="1"/>
    <col min="7945" max="7945" width="14.5703125" customWidth="1"/>
    <col min="7946" max="7946" width="15.28515625" customWidth="1"/>
    <col min="7947" max="7955" width="12.7109375" customWidth="1"/>
    <col min="7956" max="7956" width="10.7109375" customWidth="1"/>
    <col min="7957" max="7957" width="11.28515625" customWidth="1"/>
    <col min="7958" max="7960" width="10.7109375" customWidth="1"/>
    <col min="7961" max="7961" width="13.7109375" customWidth="1"/>
    <col min="8193" max="8195" width="10.7109375" customWidth="1"/>
    <col min="8196" max="8199" width="12.7109375" customWidth="1"/>
    <col min="8200" max="8200" width="14.85546875" customWidth="1"/>
    <col min="8201" max="8201" width="14.5703125" customWidth="1"/>
    <col min="8202" max="8202" width="15.28515625" customWidth="1"/>
    <col min="8203" max="8211" width="12.7109375" customWidth="1"/>
    <col min="8212" max="8212" width="10.7109375" customWidth="1"/>
    <col min="8213" max="8213" width="11.28515625" customWidth="1"/>
    <col min="8214" max="8216" width="10.7109375" customWidth="1"/>
    <col min="8217" max="8217" width="13.7109375" customWidth="1"/>
    <col min="8449" max="8451" width="10.7109375" customWidth="1"/>
    <col min="8452" max="8455" width="12.7109375" customWidth="1"/>
    <col min="8456" max="8456" width="14.85546875" customWidth="1"/>
    <col min="8457" max="8457" width="14.5703125" customWidth="1"/>
    <col min="8458" max="8458" width="15.28515625" customWidth="1"/>
    <col min="8459" max="8467" width="12.7109375" customWidth="1"/>
    <col min="8468" max="8468" width="10.7109375" customWidth="1"/>
    <col min="8469" max="8469" width="11.28515625" customWidth="1"/>
    <col min="8470" max="8472" width="10.7109375" customWidth="1"/>
    <col min="8473" max="8473" width="13.7109375" customWidth="1"/>
    <col min="8705" max="8707" width="10.7109375" customWidth="1"/>
    <col min="8708" max="8711" width="12.7109375" customWidth="1"/>
    <col min="8712" max="8712" width="14.85546875" customWidth="1"/>
    <col min="8713" max="8713" width="14.5703125" customWidth="1"/>
    <col min="8714" max="8714" width="15.28515625" customWidth="1"/>
    <col min="8715" max="8723" width="12.7109375" customWidth="1"/>
    <col min="8724" max="8724" width="10.7109375" customWidth="1"/>
    <col min="8725" max="8725" width="11.28515625" customWidth="1"/>
    <col min="8726" max="8728" width="10.7109375" customWidth="1"/>
    <col min="8729" max="8729" width="13.7109375" customWidth="1"/>
    <col min="8961" max="8963" width="10.7109375" customWidth="1"/>
    <col min="8964" max="8967" width="12.7109375" customWidth="1"/>
    <col min="8968" max="8968" width="14.85546875" customWidth="1"/>
    <col min="8969" max="8969" width="14.5703125" customWidth="1"/>
    <col min="8970" max="8970" width="15.28515625" customWidth="1"/>
    <col min="8971" max="8979" width="12.7109375" customWidth="1"/>
    <col min="8980" max="8980" width="10.7109375" customWidth="1"/>
    <col min="8981" max="8981" width="11.28515625" customWidth="1"/>
    <col min="8982" max="8984" width="10.7109375" customWidth="1"/>
    <col min="8985" max="8985" width="13.7109375" customWidth="1"/>
    <col min="9217" max="9219" width="10.7109375" customWidth="1"/>
    <col min="9220" max="9223" width="12.7109375" customWidth="1"/>
    <col min="9224" max="9224" width="14.85546875" customWidth="1"/>
    <col min="9225" max="9225" width="14.5703125" customWidth="1"/>
    <col min="9226" max="9226" width="15.28515625" customWidth="1"/>
    <col min="9227" max="9235" width="12.7109375" customWidth="1"/>
    <col min="9236" max="9236" width="10.7109375" customWidth="1"/>
    <col min="9237" max="9237" width="11.28515625" customWidth="1"/>
    <col min="9238" max="9240" width="10.7109375" customWidth="1"/>
    <col min="9241" max="9241" width="13.7109375" customWidth="1"/>
    <col min="9473" max="9475" width="10.7109375" customWidth="1"/>
    <col min="9476" max="9479" width="12.7109375" customWidth="1"/>
    <col min="9480" max="9480" width="14.85546875" customWidth="1"/>
    <col min="9481" max="9481" width="14.5703125" customWidth="1"/>
    <col min="9482" max="9482" width="15.28515625" customWidth="1"/>
    <col min="9483" max="9491" width="12.7109375" customWidth="1"/>
    <col min="9492" max="9492" width="10.7109375" customWidth="1"/>
    <col min="9493" max="9493" width="11.28515625" customWidth="1"/>
    <col min="9494" max="9496" width="10.7109375" customWidth="1"/>
    <col min="9497" max="9497" width="13.7109375" customWidth="1"/>
    <col min="9729" max="9731" width="10.7109375" customWidth="1"/>
    <col min="9732" max="9735" width="12.7109375" customWidth="1"/>
    <col min="9736" max="9736" width="14.85546875" customWidth="1"/>
    <col min="9737" max="9737" width="14.5703125" customWidth="1"/>
    <col min="9738" max="9738" width="15.28515625" customWidth="1"/>
    <col min="9739" max="9747" width="12.7109375" customWidth="1"/>
    <col min="9748" max="9748" width="10.7109375" customWidth="1"/>
    <col min="9749" max="9749" width="11.28515625" customWidth="1"/>
    <col min="9750" max="9752" width="10.7109375" customWidth="1"/>
    <col min="9753" max="9753" width="13.7109375" customWidth="1"/>
    <col min="9985" max="9987" width="10.7109375" customWidth="1"/>
    <col min="9988" max="9991" width="12.7109375" customWidth="1"/>
    <col min="9992" max="9992" width="14.85546875" customWidth="1"/>
    <col min="9993" max="9993" width="14.5703125" customWidth="1"/>
    <col min="9994" max="9994" width="15.28515625" customWidth="1"/>
    <col min="9995" max="10003" width="12.7109375" customWidth="1"/>
    <col min="10004" max="10004" width="10.7109375" customWidth="1"/>
    <col min="10005" max="10005" width="11.28515625" customWidth="1"/>
    <col min="10006" max="10008" width="10.7109375" customWidth="1"/>
    <col min="10009" max="10009" width="13.7109375" customWidth="1"/>
    <col min="10241" max="10243" width="10.7109375" customWidth="1"/>
    <col min="10244" max="10247" width="12.7109375" customWidth="1"/>
    <col min="10248" max="10248" width="14.85546875" customWidth="1"/>
    <col min="10249" max="10249" width="14.5703125" customWidth="1"/>
    <col min="10250" max="10250" width="15.28515625" customWidth="1"/>
    <col min="10251" max="10259" width="12.7109375" customWidth="1"/>
    <col min="10260" max="10260" width="10.7109375" customWidth="1"/>
    <col min="10261" max="10261" width="11.28515625" customWidth="1"/>
    <col min="10262" max="10264" width="10.7109375" customWidth="1"/>
    <col min="10265" max="10265" width="13.7109375" customWidth="1"/>
    <col min="10497" max="10499" width="10.7109375" customWidth="1"/>
    <col min="10500" max="10503" width="12.7109375" customWidth="1"/>
    <col min="10504" max="10504" width="14.85546875" customWidth="1"/>
    <col min="10505" max="10505" width="14.5703125" customWidth="1"/>
    <col min="10506" max="10506" width="15.28515625" customWidth="1"/>
    <col min="10507" max="10515" width="12.7109375" customWidth="1"/>
    <col min="10516" max="10516" width="10.7109375" customWidth="1"/>
    <col min="10517" max="10517" width="11.28515625" customWidth="1"/>
    <col min="10518" max="10520" width="10.7109375" customWidth="1"/>
    <col min="10521" max="10521" width="13.7109375" customWidth="1"/>
    <col min="10753" max="10755" width="10.7109375" customWidth="1"/>
    <col min="10756" max="10759" width="12.7109375" customWidth="1"/>
    <col min="10760" max="10760" width="14.85546875" customWidth="1"/>
    <col min="10761" max="10761" width="14.5703125" customWidth="1"/>
    <col min="10762" max="10762" width="15.28515625" customWidth="1"/>
    <col min="10763" max="10771" width="12.7109375" customWidth="1"/>
    <col min="10772" max="10772" width="10.7109375" customWidth="1"/>
    <col min="10773" max="10773" width="11.28515625" customWidth="1"/>
    <col min="10774" max="10776" width="10.7109375" customWidth="1"/>
    <col min="10777" max="10777" width="13.7109375" customWidth="1"/>
    <col min="11009" max="11011" width="10.7109375" customWidth="1"/>
    <col min="11012" max="11015" width="12.7109375" customWidth="1"/>
    <col min="11016" max="11016" width="14.85546875" customWidth="1"/>
    <col min="11017" max="11017" width="14.5703125" customWidth="1"/>
    <col min="11018" max="11018" width="15.28515625" customWidth="1"/>
    <col min="11019" max="11027" width="12.7109375" customWidth="1"/>
    <col min="11028" max="11028" width="10.7109375" customWidth="1"/>
    <col min="11029" max="11029" width="11.28515625" customWidth="1"/>
    <col min="11030" max="11032" width="10.7109375" customWidth="1"/>
    <col min="11033" max="11033" width="13.7109375" customWidth="1"/>
    <col min="11265" max="11267" width="10.7109375" customWidth="1"/>
    <col min="11268" max="11271" width="12.7109375" customWidth="1"/>
    <col min="11272" max="11272" width="14.85546875" customWidth="1"/>
    <col min="11273" max="11273" width="14.5703125" customWidth="1"/>
    <col min="11274" max="11274" width="15.28515625" customWidth="1"/>
    <col min="11275" max="11283" width="12.7109375" customWidth="1"/>
    <col min="11284" max="11284" width="10.7109375" customWidth="1"/>
    <col min="11285" max="11285" width="11.28515625" customWidth="1"/>
    <col min="11286" max="11288" width="10.7109375" customWidth="1"/>
    <col min="11289" max="11289" width="13.7109375" customWidth="1"/>
    <col min="11521" max="11523" width="10.7109375" customWidth="1"/>
    <col min="11524" max="11527" width="12.7109375" customWidth="1"/>
    <col min="11528" max="11528" width="14.85546875" customWidth="1"/>
    <col min="11529" max="11529" width="14.5703125" customWidth="1"/>
    <col min="11530" max="11530" width="15.28515625" customWidth="1"/>
    <col min="11531" max="11539" width="12.7109375" customWidth="1"/>
    <col min="11540" max="11540" width="10.7109375" customWidth="1"/>
    <col min="11541" max="11541" width="11.28515625" customWidth="1"/>
    <col min="11542" max="11544" width="10.7109375" customWidth="1"/>
    <col min="11545" max="11545" width="13.7109375" customWidth="1"/>
    <col min="11777" max="11779" width="10.7109375" customWidth="1"/>
    <col min="11780" max="11783" width="12.7109375" customWidth="1"/>
    <col min="11784" max="11784" width="14.85546875" customWidth="1"/>
    <col min="11785" max="11785" width="14.5703125" customWidth="1"/>
    <col min="11786" max="11786" width="15.28515625" customWidth="1"/>
    <col min="11787" max="11795" width="12.7109375" customWidth="1"/>
    <col min="11796" max="11796" width="10.7109375" customWidth="1"/>
    <col min="11797" max="11797" width="11.28515625" customWidth="1"/>
    <col min="11798" max="11800" width="10.7109375" customWidth="1"/>
    <col min="11801" max="11801" width="13.7109375" customWidth="1"/>
    <col min="12033" max="12035" width="10.7109375" customWidth="1"/>
    <col min="12036" max="12039" width="12.7109375" customWidth="1"/>
    <col min="12040" max="12040" width="14.85546875" customWidth="1"/>
    <col min="12041" max="12041" width="14.5703125" customWidth="1"/>
    <col min="12042" max="12042" width="15.28515625" customWidth="1"/>
    <col min="12043" max="12051" width="12.7109375" customWidth="1"/>
    <col min="12052" max="12052" width="10.7109375" customWidth="1"/>
    <col min="12053" max="12053" width="11.28515625" customWidth="1"/>
    <col min="12054" max="12056" width="10.7109375" customWidth="1"/>
    <col min="12057" max="12057" width="13.7109375" customWidth="1"/>
    <col min="12289" max="12291" width="10.7109375" customWidth="1"/>
    <col min="12292" max="12295" width="12.7109375" customWidth="1"/>
    <col min="12296" max="12296" width="14.85546875" customWidth="1"/>
    <col min="12297" max="12297" width="14.5703125" customWidth="1"/>
    <col min="12298" max="12298" width="15.28515625" customWidth="1"/>
    <col min="12299" max="12307" width="12.7109375" customWidth="1"/>
    <col min="12308" max="12308" width="10.7109375" customWidth="1"/>
    <col min="12309" max="12309" width="11.28515625" customWidth="1"/>
    <col min="12310" max="12312" width="10.7109375" customWidth="1"/>
    <col min="12313" max="12313" width="13.7109375" customWidth="1"/>
    <col min="12545" max="12547" width="10.7109375" customWidth="1"/>
    <col min="12548" max="12551" width="12.7109375" customWidth="1"/>
    <col min="12552" max="12552" width="14.85546875" customWidth="1"/>
    <col min="12553" max="12553" width="14.5703125" customWidth="1"/>
    <col min="12554" max="12554" width="15.28515625" customWidth="1"/>
    <col min="12555" max="12563" width="12.7109375" customWidth="1"/>
    <col min="12564" max="12564" width="10.7109375" customWidth="1"/>
    <col min="12565" max="12565" width="11.28515625" customWidth="1"/>
    <col min="12566" max="12568" width="10.7109375" customWidth="1"/>
    <col min="12569" max="12569" width="13.7109375" customWidth="1"/>
    <col min="12801" max="12803" width="10.7109375" customWidth="1"/>
    <col min="12804" max="12807" width="12.7109375" customWidth="1"/>
    <col min="12808" max="12808" width="14.85546875" customWidth="1"/>
    <col min="12809" max="12809" width="14.5703125" customWidth="1"/>
    <col min="12810" max="12810" width="15.28515625" customWidth="1"/>
    <col min="12811" max="12819" width="12.7109375" customWidth="1"/>
    <col min="12820" max="12820" width="10.7109375" customWidth="1"/>
    <col min="12821" max="12821" width="11.28515625" customWidth="1"/>
    <col min="12822" max="12824" width="10.7109375" customWidth="1"/>
    <col min="12825" max="12825" width="13.7109375" customWidth="1"/>
    <col min="13057" max="13059" width="10.7109375" customWidth="1"/>
    <col min="13060" max="13063" width="12.7109375" customWidth="1"/>
    <col min="13064" max="13064" width="14.85546875" customWidth="1"/>
    <col min="13065" max="13065" width="14.5703125" customWidth="1"/>
    <col min="13066" max="13066" width="15.28515625" customWidth="1"/>
    <col min="13067" max="13075" width="12.7109375" customWidth="1"/>
    <col min="13076" max="13076" width="10.7109375" customWidth="1"/>
    <col min="13077" max="13077" width="11.28515625" customWidth="1"/>
    <col min="13078" max="13080" width="10.7109375" customWidth="1"/>
    <col min="13081" max="13081" width="13.7109375" customWidth="1"/>
    <col min="13313" max="13315" width="10.7109375" customWidth="1"/>
    <col min="13316" max="13319" width="12.7109375" customWidth="1"/>
    <col min="13320" max="13320" width="14.85546875" customWidth="1"/>
    <col min="13321" max="13321" width="14.5703125" customWidth="1"/>
    <col min="13322" max="13322" width="15.28515625" customWidth="1"/>
    <col min="13323" max="13331" width="12.7109375" customWidth="1"/>
    <col min="13332" max="13332" width="10.7109375" customWidth="1"/>
    <col min="13333" max="13333" width="11.28515625" customWidth="1"/>
    <col min="13334" max="13336" width="10.7109375" customWidth="1"/>
    <col min="13337" max="13337" width="13.7109375" customWidth="1"/>
    <col min="13569" max="13571" width="10.7109375" customWidth="1"/>
    <col min="13572" max="13575" width="12.7109375" customWidth="1"/>
    <col min="13576" max="13576" width="14.85546875" customWidth="1"/>
    <col min="13577" max="13577" width="14.5703125" customWidth="1"/>
    <col min="13578" max="13578" width="15.28515625" customWidth="1"/>
    <col min="13579" max="13587" width="12.7109375" customWidth="1"/>
    <col min="13588" max="13588" width="10.7109375" customWidth="1"/>
    <col min="13589" max="13589" width="11.28515625" customWidth="1"/>
    <col min="13590" max="13592" width="10.7109375" customWidth="1"/>
    <col min="13593" max="13593" width="13.7109375" customWidth="1"/>
    <col min="13825" max="13827" width="10.7109375" customWidth="1"/>
    <col min="13828" max="13831" width="12.7109375" customWidth="1"/>
    <col min="13832" max="13832" width="14.85546875" customWidth="1"/>
    <col min="13833" max="13833" width="14.5703125" customWidth="1"/>
    <col min="13834" max="13834" width="15.28515625" customWidth="1"/>
    <col min="13835" max="13843" width="12.7109375" customWidth="1"/>
    <col min="13844" max="13844" width="10.7109375" customWidth="1"/>
    <col min="13845" max="13845" width="11.28515625" customWidth="1"/>
    <col min="13846" max="13848" width="10.7109375" customWidth="1"/>
    <col min="13849" max="13849" width="13.7109375" customWidth="1"/>
    <col min="14081" max="14083" width="10.7109375" customWidth="1"/>
    <col min="14084" max="14087" width="12.7109375" customWidth="1"/>
    <col min="14088" max="14088" width="14.85546875" customWidth="1"/>
    <col min="14089" max="14089" width="14.5703125" customWidth="1"/>
    <col min="14090" max="14090" width="15.28515625" customWidth="1"/>
    <col min="14091" max="14099" width="12.7109375" customWidth="1"/>
    <col min="14100" max="14100" width="10.7109375" customWidth="1"/>
    <col min="14101" max="14101" width="11.28515625" customWidth="1"/>
    <col min="14102" max="14104" width="10.7109375" customWidth="1"/>
    <col min="14105" max="14105" width="13.7109375" customWidth="1"/>
    <col min="14337" max="14339" width="10.7109375" customWidth="1"/>
    <col min="14340" max="14343" width="12.7109375" customWidth="1"/>
    <col min="14344" max="14344" width="14.85546875" customWidth="1"/>
    <col min="14345" max="14345" width="14.5703125" customWidth="1"/>
    <col min="14346" max="14346" width="15.28515625" customWidth="1"/>
    <col min="14347" max="14355" width="12.7109375" customWidth="1"/>
    <col min="14356" max="14356" width="10.7109375" customWidth="1"/>
    <col min="14357" max="14357" width="11.28515625" customWidth="1"/>
    <col min="14358" max="14360" width="10.7109375" customWidth="1"/>
    <col min="14361" max="14361" width="13.7109375" customWidth="1"/>
    <col min="14593" max="14595" width="10.7109375" customWidth="1"/>
    <col min="14596" max="14599" width="12.7109375" customWidth="1"/>
    <col min="14600" max="14600" width="14.85546875" customWidth="1"/>
    <col min="14601" max="14601" width="14.5703125" customWidth="1"/>
    <col min="14602" max="14602" width="15.28515625" customWidth="1"/>
    <col min="14603" max="14611" width="12.7109375" customWidth="1"/>
    <col min="14612" max="14612" width="10.7109375" customWidth="1"/>
    <col min="14613" max="14613" width="11.28515625" customWidth="1"/>
    <col min="14614" max="14616" width="10.7109375" customWidth="1"/>
    <col min="14617" max="14617" width="13.7109375" customWidth="1"/>
    <col min="14849" max="14851" width="10.7109375" customWidth="1"/>
    <col min="14852" max="14855" width="12.7109375" customWidth="1"/>
    <col min="14856" max="14856" width="14.85546875" customWidth="1"/>
    <col min="14857" max="14857" width="14.5703125" customWidth="1"/>
    <col min="14858" max="14858" width="15.28515625" customWidth="1"/>
    <col min="14859" max="14867" width="12.7109375" customWidth="1"/>
    <col min="14868" max="14868" width="10.7109375" customWidth="1"/>
    <col min="14869" max="14869" width="11.28515625" customWidth="1"/>
    <col min="14870" max="14872" width="10.7109375" customWidth="1"/>
    <col min="14873" max="14873" width="13.7109375" customWidth="1"/>
    <col min="15105" max="15107" width="10.7109375" customWidth="1"/>
    <col min="15108" max="15111" width="12.7109375" customWidth="1"/>
    <col min="15112" max="15112" width="14.85546875" customWidth="1"/>
    <col min="15113" max="15113" width="14.5703125" customWidth="1"/>
    <col min="15114" max="15114" width="15.28515625" customWidth="1"/>
    <col min="15115" max="15123" width="12.7109375" customWidth="1"/>
    <col min="15124" max="15124" width="10.7109375" customWidth="1"/>
    <col min="15125" max="15125" width="11.28515625" customWidth="1"/>
    <col min="15126" max="15128" width="10.7109375" customWidth="1"/>
    <col min="15129" max="15129" width="13.7109375" customWidth="1"/>
    <col min="15361" max="15363" width="10.7109375" customWidth="1"/>
    <col min="15364" max="15367" width="12.7109375" customWidth="1"/>
    <col min="15368" max="15368" width="14.85546875" customWidth="1"/>
    <col min="15369" max="15369" width="14.5703125" customWidth="1"/>
    <col min="15370" max="15370" width="15.28515625" customWidth="1"/>
    <col min="15371" max="15379" width="12.7109375" customWidth="1"/>
    <col min="15380" max="15380" width="10.7109375" customWidth="1"/>
    <col min="15381" max="15381" width="11.28515625" customWidth="1"/>
    <col min="15382" max="15384" width="10.7109375" customWidth="1"/>
    <col min="15385" max="15385" width="13.7109375" customWidth="1"/>
    <col min="15617" max="15619" width="10.7109375" customWidth="1"/>
    <col min="15620" max="15623" width="12.7109375" customWidth="1"/>
    <col min="15624" max="15624" width="14.85546875" customWidth="1"/>
    <col min="15625" max="15625" width="14.5703125" customWidth="1"/>
    <col min="15626" max="15626" width="15.28515625" customWidth="1"/>
    <col min="15627" max="15635" width="12.7109375" customWidth="1"/>
    <col min="15636" max="15636" width="10.7109375" customWidth="1"/>
    <col min="15637" max="15637" width="11.28515625" customWidth="1"/>
    <col min="15638" max="15640" width="10.7109375" customWidth="1"/>
    <col min="15641" max="15641" width="13.7109375" customWidth="1"/>
    <col min="15873" max="15875" width="10.7109375" customWidth="1"/>
    <col min="15876" max="15879" width="12.7109375" customWidth="1"/>
    <col min="15880" max="15880" width="14.85546875" customWidth="1"/>
    <col min="15881" max="15881" width="14.5703125" customWidth="1"/>
    <col min="15882" max="15882" width="15.28515625" customWidth="1"/>
    <col min="15883" max="15891" width="12.7109375" customWidth="1"/>
    <col min="15892" max="15892" width="10.7109375" customWidth="1"/>
    <col min="15893" max="15893" width="11.28515625" customWidth="1"/>
    <col min="15894" max="15896" width="10.7109375" customWidth="1"/>
    <col min="15897" max="15897" width="13.7109375" customWidth="1"/>
    <col min="16129" max="16131" width="10.7109375" customWidth="1"/>
    <col min="16132" max="16135" width="12.7109375" customWidth="1"/>
    <col min="16136" max="16136" width="14.85546875" customWidth="1"/>
    <col min="16137" max="16137" width="14.5703125" customWidth="1"/>
    <col min="16138" max="16138" width="15.28515625" customWidth="1"/>
    <col min="16139" max="16147" width="12.7109375" customWidth="1"/>
    <col min="16148" max="16148" width="10.7109375" customWidth="1"/>
    <col min="16149" max="16149" width="11.28515625" customWidth="1"/>
    <col min="16150" max="16152" width="10.7109375" customWidth="1"/>
    <col min="16153" max="16153" width="13.7109375" customWidth="1"/>
  </cols>
  <sheetData>
    <row r="1" spans="1:66" ht="18" x14ac:dyDescent="0.25">
      <c r="B1" s="1" t="s">
        <v>29</v>
      </c>
      <c r="D1" s="58"/>
      <c r="T1" s="2"/>
      <c r="U1" s="3"/>
    </row>
    <row r="2" spans="1:66" ht="16.5" x14ac:dyDescent="0.25">
      <c r="D2" s="63" t="s">
        <v>30</v>
      </c>
      <c r="E2" s="70"/>
      <c r="F2" s="70"/>
      <c r="G2" s="70"/>
    </row>
    <row r="3" spans="1:66" ht="18" x14ac:dyDescent="0.25">
      <c r="D3" s="89"/>
      <c r="E3" s="89"/>
      <c r="F3" s="89"/>
      <c r="G3" s="89"/>
      <c r="H3" s="4"/>
    </row>
    <row r="4" spans="1:66" ht="15.75" x14ac:dyDescent="0.25">
      <c r="B4" s="56" t="s">
        <v>33</v>
      </c>
      <c r="J4" s="45" t="s">
        <v>9</v>
      </c>
      <c r="K4" s="46">
        <v>1</v>
      </c>
      <c r="L4" s="46">
        <v>1.5</v>
      </c>
      <c r="M4" s="46">
        <v>2</v>
      </c>
      <c r="N4" s="46">
        <v>3</v>
      </c>
      <c r="O4" s="46">
        <v>5</v>
      </c>
      <c r="P4" s="46">
        <v>10</v>
      </c>
      <c r="Q4" s="46">
        <v>20</v>
      </c>
      <c r="R4" s="46"/>
      <c r="S4" s="45"/>
      <c r="T4" s="45"/>
      <c r="U4" s="45"/>
    </row>
    <row r="5" spans="1:66" x14ac:dyDescent="0.25">
      <c r="A5" t="s">
        <v>10</v>
      </c>
      <c r="E5" s="6" t="s">
        <v>0</v>
      </c>
      <c r="F5" s="7">
        <f>F6*1</f>
        <v>5</v>
      </c>
      <c r="G5" t="s">
        <v>1</v>
      </c>
      <c r="H5" s="8"/>
      <c r="I5" s="9"/>
      <c r="J5" s="45" t="s">
        <v>27</v>
      </c>
      <c r="K5" s="47">
        <v>-0.5</v>
      </c>
      <c r="L5" s="47">
        <v>-0.76151185754113626</v>
      </c>
      <c r="M5" s="47">
        <v>-0.89023020058579327</v>
      </c>
      <c r="N5" s="47">
        <v>-0.97712669849866574</v>
      </c>
      <c r="O5" s="47">
        <v>-0.99901144885737048</v>
      </c>
      <c r="P5" s="47">
        <v>-0.99999961759623945</v>
      </c>
      <c r="Q5" s="47">
        <v>-1.0000041251254423</v>
      </c>
      <c r="R5" s="47"/>
      <c r="S5" s="47"/>
      <c r="T5" s="47"/>
      <c r="U5" s="47"/>
    </row>
    <row r="6" spans="1:66" ht="15.75" x14ac:dyDescent="0.25">
      <c r="A6" t="s">
        <v>11</v>
      </c>
      <c r="B6" s="5"/>
      <c r="E6" s="6" t="s">
        <v>2</v>
      </c>
      <c r="F6" s="7">
        <v>5</v>
      </c>
      <c r="G6" t="s">
        <v>1</v>
      </c>
      <c r="I6" s="9"/>
      <c r="J6" s="45" t="s">
        <v>26</v>
      </c>
      <c r="K6" s="47">
        <v>-0.50624077070426488</v>
      </c>
      <c r="L6" s="47">
        <v>-0.24472891316312848</v>
      </c>
      <c r="M6" s="47">
        <v>-0.11601057011847184</v>
      </c>
      <c r="N6" s="47">
        <v>-2.9114072205599126E-2</v>
      </c>
      <c r="O6" s="47">
        <v>-7.2293218468946624E-3</v>
      </c>
      <c r="P6" s="47">
        <v>-6.2411531080254351E-3</v>
      </c>
      <c r="Q6" s="47">
        <v>-6.236645578822286E-3</v>
      </c>
      <c r="R6" s="47"/>
      <c r="S6" s="47"/>
      <c r="T6" s="47"/>
      <c r="U6" s="47"/>
      <c r="W6" s="12" t="str">
        <f>IF(F6&lt;F5,"La valeur doit être plus grande que la largeur","")</f>
        <v/>
      </c>
    </row>
    <row r="7" spans="1:66" x14ac:dyDescent="0.25">
      <c r="F7" s="13"/>
      <c r="J7" s="45" t="s">
        <v>28</v>
      </c>
      <c r="K7" s="47">
        <v>3.6475439491105002</v>
      </c>
      <c r="L7" s="47">
        <v>3.472297629789332</v>
      </c>
      <c r="M7" s="47">
        <v>3.3070796969239717</v>
      </c>
      <c r="N7" s="47">
        <v>3.0534936545484879</v>
      </c>
      <c r="O7" s="47">
        <v>2.7284970615204016</v>
      </c>
      <c r="P7" s="47">
        <v>2.2872262449737812</v>
      </c>
      <c r="Q7" s="47">
        <v>1.845955052889571</v>
      </c>
    </row>
    <row r="8" spans="1:66" ht="15.75" x14ac:dyDescent="0.25">
      <c r="A8" s="14" t="s">
        <v>12</v>
      </c>
      <c r="B8" s="14"/>
      <c r="C8" s="14"/>
      <c r="D8" s="14"/>
      <c r="E8" s="15" t="s">
        <v>17</v>
      </c>
      <c r="F8" s="16">
        <v>0</v>
      </c>
      <c r="G8" s="17"/>
      <c r="H8" s="14"/>
      <c r="I8" s="14"/>
      <c r="J8" s="72" t="s">
        <v>42</v>
      </c>
      <c r="K8" s="47">
        <v>7.367141402918484E-2</v>
      </c>
      <c r="L8" s="47">
        <v>0.10077152146430596</v>
      </c>
      <c r="M8" s="47">
        <v>0.11387207511795835</v>
      </c>
      <c r="N8" s="47">
        <v>0.1226829413291871</v>
      </c>
      <c r="O8" s="47">
        <v>0.12490135751544108</v>
      </c>
      <c r="P8" s="47">
        <v>0.12500603588288903</v>
      </c>
      <c r="Q8" s="47">
        <v>0.12502428303138627</v>
      </c>
    </row>
    <row r="9" spans="1:66" x14ac:dyDescent="0.25">
      <c r="A9" s="17"/>
      <c r="B9" s="17"/>
      <c r="C9" s="17"/>
      <c r="D9" s="17"/>
      <c r="E9" s="18"/>
      <c r="F9" s="19"/>
      <c r="G9" s="17"/>
      <c r="H9" s="14"/>
      <c r="I9" s="14"/>
      <c r="J9" s="14"/>
      <c r="K9" s="14"/>
    </row>
    <row r="10" spans="1:66" ht="15.75" x14ac:dyDescent="0.25">
      <c r="H10" s="48"/>
      <c r="I10" s="48"/>
      <c r="J10" s="48"/>
      <c r="K10" s="48"/>
      <c r="L10" s="48"/>
      <c r="U10" s="13"/>
    </row>
    <row r="11" spans="1:66" ht="15" customHeight="1" x14ac:dyDescent="0.25"/>
    <row r="12" spans="1:66" ht="15" customHeight="1" x14ac:dyDescent="0.25">
      <c r="A12" s="11"/>
      <c r="B12" s="11" t="s">
        <v>1</v>
      </c>
      <c r="C12" s="11" t="s">
        <v>32</v>
      </c>
      <c r="D12" s="11" t="s">
        <v>34</v>
      </c>
      <c r="E12" s="11" t="s">
        <v>35</v>
      </c>
      <c r="F12" s="11" t="s">
        <v>36</v>
      </c>
      <c r="G12" s="82" t="s">
        <v>37</v>
      </c>
      <c r="H12" s="21" t="s">
        <v>38</v>
      </c>
      <c r="I12" s="21" t="s">
        <v>39</v>
      </c>
      <c r="J12" s="21" t="s">
        <v>40</v>
      </c>
      <c r="K12" s="21" t="s">
        <v>41</v>
      </c>
      <c r="M12" s="6"/>
      <c r="N12" s="11"/>
      <c r="O12" s="11"/>
      <c r="P12" s="49"/>
      <c r="Q12" s="49"/>
      <c r="R12" s="33"/>
      <c r="Y12" s="20"/>
      <c r="Z12" s="20"/>
      <c r="AA12" s="90"/>
      <c r="AB12" s="90"/>
      <c r="AD12" s="20"/>
      <c r="AE12" s="20"/>
      <c r="AG12" s="11"/>
      <c r="AH12" s="11"/>
      <c r="AU12" s="22"/>
      <c r="AV12" s="23"/>
      <c r="AW12" s="23"/>
      <c r="AX12" s="22"/>
      <c r="AY12" s="23"/>
      <c r="AZ12" s="23"/>
      <c r="BA12" s="22"/>
      <c r="BB12" s="23"/>
      <c r="BC12" s="23"/>
      <c r="BD12" s="11"/>
      <c r="BE12" s="22"/>
      <c r="BF12" s="23"/>
      <c r="BG12" s="23"/>
      <c r="BH12" s="22"/>
      <c r="BI12" s="23"/>
      <c r="BJ12" s="23"/>
      <c r="BK12" s="22"/>
      <c r="BL12" s="23"/>
      <c r="BM12" s="23"/>
      <c r="BN12" s="11"/>
    </row>
    <row r="13" spans="1:66" ht="15" customHeight="1" x14ac:dyDescent="0.25">
      <c r="A13" s="6"/>
      <c r="B13" s="6">
        <v>1</v>
      </c>
      <c r="C13" s="84">
        <f>PI()*B13/$F$5</f>
        <v>0.62831853071795862</v>
      </c>
      <c r="D13" s="84">
        <f>C13*$F$6/2</f>
        <v>1.5707963267948966</v>
      </c>
      <c r="E13" s="85">
        <f>COSH(D13)</f>
        <v>2.5091784786580567</v>
      </c>
      <c r="F13" s="84">
        <f>SINH(D13)</f>
        <v>2.3012989023072947</v>
      </c>
      <c r="G13" s="84">
        <f>F13/E13</f>
        <v>0.91715233566727439</v>
      </c>
      <c r="H13" s="84">
        <f t="shared" ref="H13:H44" si="0">-4*(1-$F$8*$F$8)/PI()/B13/E13*SIN(B13*PI()/2)</f>
        <v>-0.50743283332164912</v>
      </c>
      <c r="I13" s="84">
        <f t="shared" ref="I13:I44" si="1">-4*(1-$F$8*$F$8)/PI()/B13*(1-1/E13)*SIN(B13*PI()/2)</f>
        <v>-0.76580671141351364</v>
      </c>
      <c r="J13" s="84">
        <f t="shared" ref="J13:J44" si="2">4*(1-$F$8*$F$8)/PI()/B13*G13</f>
        <v>1.1677546223177917</v>
      </c>
      <c r="K13" s="84">
        <f t="shared" ref="K13:K44" si="3">4*(1+$F$8)/PI()/PI()/PI()*(1-1/E13)/B13/B13/B13*SIN(B13*PI()/2)*$F$5*$F$5/$F$6/$F$6</f>
        <v>7.759244244166337E-2</v>
      </c>
      <c r="L13" s="6"/>
      <c r="M13" s="6"/>
      <c r="N13" s="69"/>
      <c r="O13" s="69"/>
      <c r="P13" s="69"/>
      <c r="Q13" s="69"/>
      <c r="T13" s="25"/>
      <c r="AA13" s="26"/>
      <c r="AB13" s="26"/>
      <c r="AD13" s="14"/>
      <c r="AI13" s="24"/>
      <c r="AJ13" s="24"/>
      <c r="AU13" s="27"/>
      <c r="AV13" s="23"/>
      <c r="AW13" s="23"/>
      <c r="AX13" s="27"/>
      <c r="AY13" s="23"/>
      <c r="AZ13" s="23"/>
      <c r="BA13" s="27"/>
      <c r="BB13" s="23"/>
      <c r="BC13" s="23"/>
      <c r="BE13" s="27"/>
      <c r="BF13" s="23"/>
      <c r="BG13" s="23"/>
      <c r="BH13" s="27"/>
      <c r="BI13" s="23"/>
      <c r="BJ13" s="23"/>
      <c r="BK13" s="27"/>
      <c r="BL13" s="23"/>
      <c r="BM13" s="23"/>
    </row>
    <row r="14" spans="1:66" ht="15" customHeight="1" x14ac:dyDescent="0.25">
      <c r="B14" s="6">
        <v>3</v>
      </c>
      <c r="C14" s="84">
        <f t="shared" ref="C14:C63" si="4">PI()*B14/$F$5</f>
        <v>1.8849555921538759</v>
      </c>
      <c r="D14" s="84">
        <f t="shared" ref="D14:D63" si="5">C14*$F$6/2</f>
        <v>4.7123889803846897</v>
      </c>
      <c r="E14" s="85">
        <f t="shared" ref="E14:E63" si="6">COSH(D14)</f>
        <v>55.663380890438667</v>
      </c>
      <c r="F14" s="84">
        <f t="shared" ref="F14:F62" si="7">SINH(D14)</f>
        <v>55.654397599417543</v>
      </c>
      <c r="G14" s="84">
        <f t="shared" ref="G14:G62" si="8">F14/E14</f>
        <v>0.99983861398863272</v>
      </c>
      <c r="H14" s="84">
        <f t="shared" si="0"/>
        <v>7.6246389419599428E-3</v>
      </c>
      <c r="I14" s="84">
        <f t="shared" si="1"/>
        <v>0.41678854263642762</v>
      </c>
      <c r="J14" s="84">
        <f t="shared" si="2"/>
        <v>0.42434468722784097</v>
      </c>
      <c r="K14" s="84">
        <f t="shared" si="3"/>
        <v>-4.6921676076097556E-3</v>
      </c>
      <c r="L14" s="6"/>
      <c r="M14" s="6"/>
      <c r="N14" s="69"/>
      <c r="O14" s="69"/>
      <c r="P14" s="69"/>
      <c r="Q14" s="69"/>
      <c r="T14" s="25"/>
      <c r="AA14" s="26"/>
      <c r="AB14" s="26"/>
      <c r="AD14" s="14"/>
      <c r="AI14" s="24"/>
      <c r="AJ14" s="24"/>
      <c r="AU14" s="27"/>
      <c r="AV14" s="23"/>
      <c r="AW14" s="23"/>
      <c r="AX14" s="27"/>
      <c r="AY14" s="23"/>
      <c r="AZ14" s="23"/>
      <c r="BA14" s="27"/>
      <c r="BB14" s="23"/>
      <c r="BC14" s="23"/>
      <c r="BE14" s="27"/>
      <c r="BF14" s="23"/>
      <c r="BG14" s="23"/>
      <c r="BH14" s="27"/>
      <c r="BI14" s="23"/>
      <c r="BJ14" s="23"/>
      <c r="BK14" s="27"/>
      <c r="BL14" s="23"/>
      <c r="BM14" s="23"/>
    </row>
    <row r="15" spans="1:66" ht="15" customHeight="1" x14ac:dyDescent="0.25">
      <c r="B15" s="6">
        <v>5</v>
      </c>
      <c r="C15" s="84">
        <f t="shared" si="4"/>
        <v>3.1415926535897931</v>
      </c>
      <c r="D15" s="84">
        <f t="shared" si="5"/>
        <v>7.8539816339744828</v>
      </c>
      <c r="E15" s="85">
        <f t="shared" si="6"/>
        <v>1287.9854424003868</v>
      </c>
      <c r="F15" s="84">
        <f t="shared" si="7"/>
        <v>1287.985054197183</v>
      </c>
      <c r="G15" s="84">
        <f t="shared" si="8"/>
        <v>0.99999969859659044</v>
      </c>
      <c r="H15" s="84">
        <f t="shared" si="0"/>
        <v>-1.9771023845770454E-4</v>
      </c>
      <c r="I15" s="84">
        <f t="shared" si="1"/>
        <v>-0.25445019870857483</v>
      </c>
      <c r="J15" s="84">
        <f t="shared" si="2"/>
        <v>0.25464783219528453</v>
      </c>
      <c r="K15" s="84">
        <f t="shared" si="3"/>
        <v>1.0312478124472339E-3</v>
      </c>
      <c r="L15" s="6"/>
      <c r="M15" s="6"/>
      <c r="N15" s="69"/>
      <c r="O15" s="35"/>
      <c r="P15" s="35"/>
      <c r="Q15" s="35"/>
      <c r="T15" s="25"/>
      <c r="AA15" s="26"/>
      <c r="AB15" s="26"/>
      <c r="AD15" s="14"/>
      <c r="AI15" s="24"/>
      <c r="AJ15" s="24"/>
      <c r="AU15" s="27"/>
      <c r="AV15" s="23"/>
      <c r="AW15" s="23"/>
      <c r="AX15" s="27"/>
      <c r="AY15" s="23"/>
      <c r="AZ15" s="23"/>
      <c r="BA15" s="27"/>
      <c r="BB15" s="23"/>
      <c r="BC15" s="23"/>
      <c r="BE15" s="27"/>
      <c r="BF15" s="23"/>
      <c r="BG15" s="23"/>
      <c r="BH15" s="27"/>
      <c r="BI15" s="23"/>
      <c r="BJ15" s="23"/>
      <c r="BK15" s="27"/>
      <c r="BL15" s="23"/>
      <c r="BM15" s="23"/>
    </row>
    <row r="16" spans="1:66" ht="15" customHeight="1" x14ac:dyDescent="0.25">
      <c r="B16" s="6">
        <v>7</v>
      </c>
      <c r="C16" s="84">
        <f t="shared" si="4"/>
        <v>4.3982297150257104</v>
      </c>
      <c r="D16" s="84">
        <f t="shared" si="5"/>
        <v>10.995574287564276</v>
      </c>
      <c r="E16" s="85">
        <f t="shared" si="6"/>
        <v>29804.870754823958</v>
      </c>
      <c r="F16" s="84">
        <f t="shared" si="7"/>
        <v>29804.870738048176</v>
      </c>
      <c r="G16" s="84">
        <f t="shared" si="8"/>
        <v>0.99999999943714624</v>
      </c>
      <c r="H16" s="84">
        <f t="shared" si="0"/>
        <v>6.1027395498487544E-6</v>
      </c>
      <c r="I16" s="84">
        <f t="shared" si="1"/>
        <v>0.18188526079404482</v>
      </c>
      <c r="J16" s="84">
        <f t="shared" si="2"/>
        <v>0.18189136343121642</v>
      </c>
      <c r="K16" s="84">
        <f t="shared" si="3"/>
        <v>-3.7609856960710021E-4</v>
      </c>
      <c r="L16" s="6"/>
      <c r="M16" s="6"/>
      <c r="N16" s="69"/>
      <c r="O16" s="35"/>
      <c r="P16" s="35"/>
      <c r="Q16" s="35"/>
      <c r="T16" s="25"/>
      <c r="AA16" s="26"/>
      <c r="AB16" s="26"/>
      <c r="AD16" s="14"/>
      <c r="AI16" s="24"/>
      <c r="AJ16" s="24"/>
      <c r="AU16" s="27"/>
      <c r="AV16" s="23"/>
      <c r="AW16" s="23"/>
      <c r="AX16" s="27"/>
      <c r="AY16" s="23"/>
      <c r="AZ16" s="23"/>
      <c r="BA16" s="27"/>
      <c r="BB16" s="23"/>
      <c r="BC16" s="23"/>
      <c r="BE16" s="27"/>
      <c r="BF16" s="23"/>
      <c r="BG16" s="23"/>
      <c r="BH16" s="27"/>
      <c r="BI16" s="23"/>
      <c r="BJ16" s="23"/>
      <c r="BK16" s="27"/>
      <c r="BL16" s="23"/>
      <c r="BM16" s="23"/>
    </row>
    <row r="17" spans="1:65" ht="15" customHeight="1" x14ac:dyDescent="0.25">
      <c r="B17" s="6">
        <v>9</v>
      </c>
      <c r="C17" s="84">
        <f t="shared" si="4"/>
        <v>5.6548667764616276</v>
      </c>
      <c r="D17" s="84">
        <f t="shared" si="5"/>
        <v>14.137166941154069</v>
      </c>
      <c r="E17" s="85">
        <f t="shared" si="6"/>
        <v>689705.35290335387</v>
      </c>
      <c r="F17" s="84">
        <f t="shared" si="7"/>
        <v>689705.35290262883</v>
      </c>
      <c r="G17" s="84">
        <f t="shared" si="8"/>
        <v>0.99999999999894873</v>
      </c>
      <c r="H17" s="84">
        <f t="shared" si="0"/>
        <v>-2.0511811301826024E-7</v>
      </c>
      <c r="I17" s="84">
        <f t="shared" si="1"/>
        <v>-0.14147085540801618</v>
      </c>
      <c r="J17" s="84">
        <f t="shared" si="2"/>
        <v>0.14147106052598049</v>
      </c>
      <c r="K17" s="84">
        <f t="shared" si="3"/>
        <v>1.7696289531894094E-4</v>
      </c>
      <c r="L17" s="6"/>
      <c r="M17" s="6"/>
      <c r="N17" s="69"/>
      <c r="O17" s="35"/>
      <c r="P17" s="35"/>
      <c r="Q17" s="35"/>
      <c r="T17" s="25"/>
      <c r="AA17" s="26"/>
      <c r="AB17" s="26"/>
      <c r="AD17" s="14"/>
      <c r="AI17" s="24"/>
      <c r="AJ17" s="24"/>
      <c r="AU17" s="27"/>
      <c r="AV17" s="23"/>
      <c r="AW17" s="23"/>
      <c r="AX17" s="27"/>
      <c r="AY17" s="23"/>
      <c r="AZ17" s="23"/>
      <c r="BA17" s="27"/>
      <c r="BB17" s="23"/>
      <c r="BC17" s="23"/>
      <c r="BE17" s="27"/>
      <c r="BF17" s="23"/>
      <c r="BG17" s="23"/>
      <c r="BH17" s="27"/>
      <c r="BI17" s="23"/>
      <c r="BJ17" s="23"/>
      <c r="BK17" s="27"/>
      <c r="BL17" s="23"/>
      <c r="BM17" s="23"/>
    </row>
    <row r="18" spans="1:65" ht="15" customHeight="1" x14ac:dyDescent="0.25">
      <c r="B18" s="6">
        <v>11</v>
      </c>
      <c r="C18" s="84">
        <f t="shared" si="4"/>
        <v>6.911503837897544</v>
      </c>
      <c r="D18" s="84">
        <f t="shared" si="5"/>
        <v>17.27875959474386</v>
      </c>
      <c r="E18" s="85">
        <f t="shared" si="6"/>
        <v>15960259.578710662</v>
      </c>
      <c r="F18" s="84">
        <f t="shared" si="7"/>
        <v>15960259.578710632</v>
      </c>
      <c r="G18" s="84">
        <f t="shared" si="8"/>
        <v>0.99999999999999811</v>
      </c>
      <c r="H18" s="84">
        <f t="shared" si="0"/>
        <v>7.2523287575958796E-9</v>
      </c>
      <c r="I18" s="84">
        <f t="shared" si="1"/>
        <v>0.11574904226904967</v>
      </c>
      <c r="J18" s="84">
        <f t="shared" si="2"/>
        <v>0.11574904952137821</v>
      </c>
      <c r="K18" s="84">
        <f t="shared" si="3"/>
        <v>-9.6924214612951199E-5</v>
      </c>
      <c r="L18" s="6"/>
      <c r="M18" s="6"/>
      <c r="N18" s="69"/>
      <c r="O18" s="35"/>
      <c r="P18" s="35"/>
      <c r="Q18" s="35"/>
      <c r="T18" s="25"/>
      <c r="AA18" s="26"/>
      <c r="AB18" s="26"/>
      <c r="AD18" s="14"/>
      <c r="AI18" s="24"/>
      <c r="AJ18" s="24"/>
      <c r="AU18" s="27"/>
      <c r="AV18" s="23"/>
      <c r="AW18" s="23"/>
      <c r="AX18" s="27"/>
      <c r="AY18" s="23"/>
      <c r="AZ18" s="23"/>
      <c r="BA18" s="27"/>
      <c r="BB18" s="23"/>
      <c r="BC18" s="23"/>
      <c r="BE18" s="27"/>
      <c r="BF18" s="23"/>
      <c r="BG18" s="23"/>
      <c r="BH18" s="27"/>
      <c r="BI18" s="23"/>
      <c r="BJ18" s="23"/>
      <c r="BK18" s="27"/>
      <c r="BL18" s="23"/>
      <c r="BM18" s="23"/>
    </row>
    <row r="19" spans="1:65" ht="15" customHeight="1" x14ac:dyDescent="0.25">
      <c r="B19" s="6">
        <v>13</v>
      </c>
      <c r="C19" s="84">
        <f t="shared" si="4"/>
        <v>8.1681408993334621</v>
      </c>
      <c r="D19" s="84">
        <f t="shared" si="5"/>
        <v>20.420352248333657</v>
      </c>
      <c r="E19" s="85">
        <f t="shared" si="6"/>
        <v>369331461.25031549</v>
      </c>
      <c r="F19" s="84">
        <f t="shared" si="7"/>
        <v>369331461.25031549</v>
      </c>
      <c r="G19" s="84">
        <f t="shared" si="8"/>
        <v>1</v>
      </c>
      <c r="H19" s="84">
        <f t="shared" si="0"/>
        <v>-2.6518592028309829E-10</v>
      </c>
      <c r="I19" s="84">
        <f t="shared" si="1"/>
        <v>-9.7941503175980452E-2</v>
      </c>
      <c r="J19" s="84">
        <f t="shared" si="2"/>
        <v>9.7941503441166367E-2</v>
      </c>
      <c r="K19" s="84">
        <f t="shared" si="3"/>
        <v>5.8719225026627931E-5</v>
      </c>
      <c r="L19" s="6"/>
      <c r="M19" s="6"/>
      <c r="N19" s="69"/>
      <c r="O19" s="69"/>
      <c r="P19" s="69"/>
      <c r="Q19" s="69"/>
      <c r="T19" s="25"/>
      <c r="AA19" s="26"/>
      <c r="AB19" s="26"/>
      <c r="AD19" s="14"/>
      <c r="AI19" s="24"/>
      <c r="AJ19" s="24"/>
      <c r="AU19" s="27"/>
      <c r="AV19" s="23"/>
      <c r="AW19" s="23"/>
      <c r="AX19" s="27"/>
      <c r="AY19" s="23"/>
      <c r="AZ19" s="23"/>
      <c r="BA19" s="27"/>
      <c r="BB19" s="23"/>
      <c r="BC19" s="23"/>
      <c r="BE19" s="27"/>
      <c r="BF19" s="23"/>
      <c r="BG19" s="23"/>
      <c r="BH19" s="27"/>
      <c r="BI19" s="23"/>
      <c r="BJ19" s="23"/>
      <c r="BK19" s="27"/>
      <c r="BL19" s="23"/>
      <c r="BM19" s="23"/>
    </row>
    <row r="20" spans="1:65" ht="15" customHeight="1" x14ac:dyDescent="0.25">
      <c r="B20" s="6">
        <v>15</v>
      </c>
      <c r="C20" s="84">
        <f t="shared" si="4"/>
        <v>9.4247779607693793</v>
      </c>
      <c r="D20" s="84">
        <f t="shared" si="5"/>
        <v>23.561944901923447</v>
      </c>
      <c r="E20" s="85">
        <f t="shared" si="6"/>
        <v>8546585824.4087467</v>
      </c>
      <c r="F20" s="84">
        <f t="shared" si="7"/>
        <v>8546585824.4087467</v>
      </c>
      <c r="G20" s="84">
        <f t="shared" si="8"/>
        <v>1</v>
      </c>
      <c r="H20" s="84">
        <f t="shared" si="0"/>
        <v>9.931759659308132E-12</v>
      </c>
      <c r="I20" s="84">
        <f t="shared" si="1"/>
        <v>8.4882636305745773E-2</v>
      </c>
      <c r="J20" s="84">
        <f t="shared" si="2"/>
        <v>8.4882636315677523E-2</v>
      </c>
      <c r="K20" s="84">
        <f t="shared" si="3"/>
        <v>-3.8224040805245486E-5</v>
      </c>
      <c r="L20" s="6"/>
      <c r="M20" s="6"/>
      <c r="N20" s="69"/>
      <c r="O20" s="35"/>
      <c r="P20" s="35"/>
      <c r="Q20" s="69"/>
      <c r="T20" s="25"/>
      <c r="AA20" s="26"/>
      <c r="AB20" s="26"/>
      <c r="AD20" s="14"/>
      <c r="AI20" s="24"/>
      <c r="AJ20" s="24"/>
      <c r="AU20" s="27"/>
      <c r="AV20" s="23"/>
      <c r="AW20" s="23"/>
      <c r="AX20" s="27"/>
      <c r="AY20" s="23"/>
      <c r="AZ20" s="23"/>
      <c r="BA20" s="27"/>
      <c r="BB20" s="23"/>
      <c r="BC20" s="23"/>
      <c r="BE20" s="27"/>
      <c r="BF20" s="23"/>
      <c r="BG20" s="23"/>
      <c r="BH20" s="27"/>
      <c r="BI20" s="23"/>
      <c r="BJ20" s="23"/>
      <c r="BK20" s="27"/>
      <c r="BL20" s="23"/>
      <c r="BM20" s="23"/>
    </row>
    <row r="21" spans="1:65" ht="15" customHeight="1" x14ac:dyDescent="0.25">
      <c r="B21" s="6">
        <v>17</v>
      </c>
      <c r="C21" s="84">
        <f t="shared" si="4"/>
        <v>10.681415022205297</v>
      </c>
      <c r="D21" s="84">
        <f t="shared" si="5"/>
        <v>26.703537555513243</v>
      </c>
      <c r="E21" s="85">
        <f t="shared" si="6"/>
        <v>197773915622.31189</v>
      </c>
      <c r="F21" s="84">
        <f t="shared" si="7"/>
        <v>197773915622.31189</v>
      </c>
      <c r="G21" s="84">
        <f t="shared" si="8"/>
        <v>1</v>
      </c>
      <c r="H21" s="84">
        <f t="shared" si="0"/>
        <v>-3.7869727952891532E-13</v>
      </c>
      <c r="I21" s="84">
        <f t="shared" si="1"/>
        <v>-7.4896443807572058E-2</v>
      </c>
      <c r="J21" s="84">
        <f t="shared" si="2"/>
        <v>7.4896443807950755E-2</v>
      </c>
      <c r="K21" s="84">
        <f t="shared" si="3"/>
        <v>2.6258118813789063E-5</v>
      </c>
      <c r="L21" s="6"/>
      <c r="M21" s="6"/>
      <c r="N21" s="69"/>
      <c r="O21" s="69"/>
      <c r="P21" s="35"/>
      <c r="Q21" s="69"/>
      <c r="T21" s="25"/>
      <c r="AA21" s="26"/>
      <c r="AB21" s="26"/>
      <c r="AD21" s="14"/>
      <c r="AI21" s="24"/>
      <c r="AJ21" s="24"/>
      <c r="AU21" s="27"/>
      <c r="AV21" s="23"/>
      <c r="AW21" s="23"/>
      <c r="AX21" s="27"/>
      <c r="AY21" s="23"/>
      <c r="AZ21" s="23"/>
      <c r="BA21" s="27"/>
      <c r="BB21" s="23"/>
      <c r="BC21" s="23"/>
      <c r="BE21" s="27"/>
      <c r="BF21" s="23"/>
      <c r="BG21" s="23"/>
      <c r="BH21" s="27"/>
      <c r="BI21" s="23"/>
      <c r="BJ21" s="23"/>
      <c r="BK21" s="27"/>
      <c r="BL21" s="23"/>
      <c r="BM21" s="23"/>
    </row>
    <row r="22" spans="1:65" ht="15" customHeight="1" x14ac:dyDescent="0.25">
      <c r="B22" s="6">
        <v>19</v>
      </c>
      <c r="C22" s="84">
        <f t="shared" si="4"/>
        <v>11.938052083641214</v>
      </c>
      <c r="D22" s="84">
        <f t="shared" si="5"/>
        <v>29.845130209103033</v>
      </c>
      <c r="E22" s="85">
        <f t="shared" si="6"/>
        <v>4576625392197.125</v>
      </c>
      <c r="F22" s="84">
        <f t="shared" si="7"/>
        <v>4576625392197.125</v>
      </c>
      <c r="G22" s="84">
        <f t="shared" si="8"/>
        <v>1</v>
      </c>
      <c r="H22" s="84">
        <f t="shared" si="0"/>
        <v>1.4642362412246515E-14</v>
      </c>
      <c r="I22" s="84">
        <f t="shared" si="1"/>
        <v>6.7012607617625508E-2</v>
      </c>
      <c r="J22" s="84">
        <f t="shared" si="2"/>
        <v>6.7012607617640149E-2</v>
      </c>
      <c r="K22" s="84">
        <f t="shared" si="3"/>
        <v>-1.8808301171128408E-5</v>
      </c>
      <c r="L22" s="6"/>
      <c r="M22" s="6"/>
      <c r="N22" s="69"/>
      <c r="O22" s="69"/>
      <c r="P22" s="69"/>
      <c r="Q22" s="69"/>
      <c r="T22" s="25"/>
      <c r="AA22" s="26"/>
      <c r="AB22" s="26"/>
      <c r="AD22" s="14"/>
      <c r="AI22" s="24"/>
      <c r="AJ22" s="24"/>
      <c r="AU22" s="27"/>
      <c r="AV22" s="29"/>
      <c r="AW22" s="23"/>
      <c r="AX22" s="27"/>
      <c r="AY22" s="23"/>
      <c r="AZ22" s="23"/>
      <c r="BA22" s="27"/>
      <c r="BB22" s="29"/>
      <c r="BC22" s="23"/>
      <c r="BE22" s="27"/>
      <c r="BF22" s="29"/>
      <c r="BG22" s="23"/>
      <c r="BH22" s="27"/>
      <c r="BI22" s="23"/>
      <c r="BJ22" s="23"/>
      <c r="BK22" s="27"/>
      <c r="BL22" s="29"/>
      <c r="BM22" s="23"/>
    </row>
    <row r="23" spans="1:65" ht="15" customHeight="1" x14ac:dyDescent="0.25">
      <c r="A23" s="11"/>
      <c r="B23" s="6">
        <v>21</v>
      </c>
      <c r="C23" s="84">
        <f t="shared" si="4"/>
        <v>13.194689145077131</v>
      </c>
      <c r="D23" s="84">
        <f t="shared" si="5"/>
        <v>32.986722862692829</v>
      </c>
      <c r="E23" s="85">
        <f t="shared" si="6"/>
        <v>105906281496206.91</v>
      </c>
      <c r="F23" s="84">
        <f t="shared" si="7"/>
        <v>105906281496206.91</v>
      </c>
      <c r="G23" s="84">
        <f t="shared" si="8"/>
        <v>1</v>
      </c>
      <c r="H23" s="84">
        <f t="shared" si="0"/>
        <v>-5.7249158080741173E-16</v>
      </c>
      <c r="I23" s="84">
        <f t="shared" si="1"/>
        <v>-6.0630454511197661E-2</v>
      </c>
      <c r="J23" s="84">
        <f t="shared" si="2"/>
        <v>6.063045451119823E-2</v>
      </c>
      <c r="K23" s="84">
        <f t="shared" si="3"/>
        <v>1.3930044026864999E-5</v>
      </c>
      <c r="L23" s="6"/>
      <c r="M23" s="6"/>
      <c r="N23" s="69"/>
      <c r="O23" s="69"/>
      <c r="P23" s="69"/>
      <c r="Q23" s="69"/>
      <c r="T23" s="25"/>
      <c r="AA23" s="26"/>
      <c r="AB23" s="26"/>
      <c r="AD23" s="14"/>
      <c r="AI23" s="24"/>
      <c r="AJ23" s="24"/>
      <c r="AU23" s="23"/>
      <c r="AV23" s="23"/>
      <c r="AW23" s="23"/>
      <c r="AX23" s="23"/>
      <c r="AY23" s="23"/>
      <c r="AZ23" s="23"/>
      <c r="BA23" s="23"/>
      <c r="BB23" s="23"/>
      <c r="BC23" s="23"/>
      <c r="BE23" s="23"/>
      <c r="BF23" s="23"/>
      <c r="BG23" s="23"/>
      <c r="BH23" s="23"/>
      <c r="BI23" s="23"/>
      <c r="BJ23" s="23"/>
      <c r="BK23" s="23"/>
      <c r="BL23" s="23"/>
      <c r="BM23" s="23"/>
    </row>
    <row r="24" spans="1:65" ht="15" customHeight="1" x14ac:dyDescent="0.25">
      <c r="A24" s="6"/>
      <c r="B24" s="6">
        <v>23</v>
      </c>
      <c r="C24" s="84">
        <f t="shared" si="4"/>
        <v>14.451326206513048</v>
      </c>
      <c r="D24" s="84">
        <f t="shared" si="5"/>
        <v>36.128315516282619</v>
      </c>
      <c r="E24" s="85">
        <f t="shared" si="6"/>
        <v>2450744707984313.5</v>
      </c>
      <c r="F24" s="84">
        <f t="shared" si="7"/>
        <v>2450744707984313.5</v>
      </c>
      <c r="G24" s="84">
        <f t="shared" si="8"/>
        <v>1</v>
      </c>
      <c r="H24" s="84">
        <f t="shared" si="0"/>
        <v>2.2588334433647662E-17</v>
      </c>
      <c r="I24" s="84">
        <f t="shared" si="1"/>
        <v>5.5358241075441829E-2</v>
      </c>
      <c r="J24" s="84">
        <f t="shared" si="2"/>
        <v>5.5358241075441857E-2</v>
      </c>
      <c r="K24" s="84">
        <f t="shared" si="3"/>
        <v>-1.0602953705333927E-5</v>
      </c>
      <c r="L24" s="6"/>
      <c r="M24" s="6"/>
      <c r="N24" s="69"/>
      <c r="O24" s="69"/>
      <c r="P24" s="69"/>
      <c r="Q24" s="69"/>
      <c r="T24" s="25"/>
      <c r="AA24" s="26"/>
      <c r="AB24" s="26"/>
      <c r="AD24" s="14"/>
      <c r="AI24" s="24"/>
      <c r="AJ24" s="24"/>
      <c r="AU24" s="23"/>
      <c r="AV24" s="23"/>
      <c r="AW24" s="30"/>
      <c r="AX24" s="23"/>
      <c r="AY24" s="23"/>
      <c r="AZ24" s="30"/>
      <c r="BA24" s="23"/>
      <c r="BB24" s="23"/>
      <c r="BC24" s="23"/>
      <c r="BE24" s="23"/>
      <c r="BF24" s="23"/>
      <c r="BG24" s="23"/>
      <c r="BH24" s="23"/>
      <c r="BI24" s="23"/>
      <c r="BJ24" s="23"/>
      <c r="BK24" s="23"/>
      <c r="BL24" s="23"/>
      <c r="BM24" s="23"/>
    </row>
    <row r="25" spans="1:65" ht="15" customHeight="1" x14ac:dyDescent="0.25">
      <c r="B25" s="6">
        <v>25</v>
      </c>
      <c r="C25" s="84">
        <f t="shared" si="4"/>
        <v>15.707963267948966</v>
      </c>
      <c r="D25" s="84">
        <f t="shared" si="5"/>
        <v>39.269908169872416</v>
      </c>
      <c r="E25" s="85">
        <f t="shared" si="6"/>
        <v>5.6711930008875576E+16</v>
      </c>
      <c r="F25" s="84">
        <f t="shared" si="7"/>
        <v>5.6711930008875576E+16</v>
      </c>
      <c r="G25" s="84">
        <f t="shared" si="8"/>
        <v>1</v>
      </c>
      <c r="H25" s="84">
        <f t="shared" si="0"/>
        <v>-8.980400028959672E-19</v>
      </c>
      <c r="I25" s="84">
        <f t="shared" si="1"/>
        <v>-5.0929581789406514E-2</v>
      </c>
      <c r="J25" s="84">
        <f t="shared" si="2"/>
        <v>5.0929581789406514E-2</v>
      </c>
      <c r="K25" s="84">
        <f t="shared" si="3"/>
        <v>8.2563928148990694E-6</v>
      </c>
      <c r="L25" s="6"/>
      <c r="M25" s="6"/>
      <c r="N25" s="69"/>
      <c r="O25" s="69"/>
      <c r="P25" s="69"/>
      <c r="Q25" s="69"/>
      <c r="T25" s="25"/>
      <c r="AA25" s="26"/>
      <c r="AB25" s="26"/>
      <c r="AD25" s="14"/>
      <c r="AI25" s="24"/>
      <c r="AJ25" s="24"/>
      <c r="AU25" s="23"/>
      <c r="AV25" s="23"/>
      <c r="AW25" s="30"/>
      <c r="AX25" s="23"/>
      <c r="AY25" s="23"/>
      <c r="AZ25" s="30"/>
      <c r="BA25" s="23"/>
      <c r="BB25" s="23"/>
      <c r="BC25" s="23"/>
      <c r="BE25" s="23"/>
      <c r="BF25" s="23"/>
      <c r="BG25" s="23"/>
      <c r="BH25" s="23"/>
      <c r="BI25" s="23"/>
      <c r="BJ25" s="23"/>
      <c r="BK25" s="23"/>
      <c r="BL25" s="23"/>
      <c r="BM25" s="23"/>
    </row>
    <row r="26" spans="1:65" x14ac:dyDescent="0.25">
      <c r="B26" s="6">
        <v>27</v>
      </c>
      <c r="C26" s="84">
        <f t="shared" si="4"/>
        <v>16.964600329384883</v>
      </c>
      <c r="D26" s="84">
        <f t="shared" si="5"/>
        <v>42.411500823462205</v>
      </c>
      <c r="E26" s="85">
        <f t="shared" si="6"/>
        <v>1.3123533409470758E+18</v>
      </c>
      <c r="F26" s="84">
        <f t="shared" si="7"/>
        <v>1.3123533409470758E+18</v>
      </c>
      <c r="G26" s="84">
        <f t="shared" si="8"/>
        <v>1</v>
      </c>
      <c r="H26" s="84">
        <f t="shared" si="0"/>
        <v>3.5933173409948395E-20</v>
      </c>
      <c r="I26" s="84">
        <f t="shared" si="1"/>
        <v>4.7157020175376402E-2</v>
      </c>
      <c r="J26" s="84">
        <f t="shared" si="2"/>
        <v>4.7157020175376402E-2</v>
      </c>
      <c r="K26" s="84">
        <f t="shared" si="3"/>
        <v>-6.5541908109941551E-6</v>
      </c>
      <c r="L26" s="6"/>
      <c r="M26" s="6"/>
      <c r="N26" s="69"/>
      <c r="O26" s="69"/>
      <c r="P26" s="69"/>
      <c r="Q26" s="69"/>
    </row>
    <row r="27" spans="1:65" x14ac:dyDescent="0.25">
      <c r="B27" s="6">
        <v>29</v>
      </c>
      <c r="C27" s="84">
        <f t="shared" si="4"/>
        <v>18.2212373908208</v>
      </c>
      <c r="D27" s="84">
        <f t="shared" si="5"/>
        <v>45.553093477052002</v>
      </c>
      <c r="E27" s="85">
        <f t="shared" si="6"/>
        <v>3.0368765288457359E+19</v>
      </c>
      <c r="F27" s="84">
        <f t="shared" si="7"/>
        <v>3.0368765288457359E+19</v>
      </c>
      <c r="G27" s="84">
        <f t="shared" si="8"/>
        <v>1</v>
      </c>
      <c r="H27" s="84">
        <f t="shared" si="0"/>
        <v>-1.4457226518888754E-21</v>
      </c>
      <c r="I27" s="84">
        <f t="shared" si="1"/>
        <v>-4.3904811887419404E-2</v>
      </c>
      <c r="J27" s="84">
        <f t="shared" si="2"/>
        <v>4.3904811887419404E-2</v>
      </c>
      <c r="K27" s="84">
        <f t="shared" si="3"/>
        <v>5.2895214126367622E-6</v>
      </c>
      <c r="L27" s="6"/>
      <c r="M27" s="6"/>
      <c r="N27" s="75"/>
      <c r="O27" s="75"/>
      <c r="P27" s="69"/>
      <c r="Q27" s="69"/>
    </row>
    <row r="28" spans="1:65" x14ac:dyDescent="0.25">
      <c r="B28" s="6">
        <v>31</v>
      </c>
      <c r="C28" s="84">
        <f t="shared" si="4"/>
        <v>19.477874452256717</v>
      </c>
      <c r="D28" s="84">
        <f t="shared" si="5"/>
        <v>48.694686130641792</v>
      </c>
      <c r="E28" s="85">
        <f t="shared" si="6"/>
        <v>7.0275426317720551E+20</v>
      </c>
      <c r="F28" s="84">
        <f t="shared" si="7"/>
        <v>7.0275426317720551E+20</v>
      </c>
      <c r="G28" s="84">
        <f t="shared" si="8"/>
        <v>1</v>
      </c>
      <c r="H28" s="84">
        <f t="shared" si="0"/>
        <v>5.8444673381080453E-23</v>
      </c>
      <c r="I28" s="84">
        <f t="shared" si="1"/>
        <v>4.1072243378553634E-2</v>
      </c>
      <c r="J28" s="84">
        <f t="shared" si="2"/>
        <v>4.1072243378553634E-2</v>
      </c>
      <c r="K28" s="84">
        <f t="shared" si="3"/>
        <v>-4.3303728553186516E-6</v>
      </c>
      <c r="L28" s="6"/>
      <c r="M28" s="6"/>
      <c r="N28" s="75"/>
      <c r="O28" s="75"/>
      <c r="P28" s="69"/>
      <c r="Q28" s="69"/>
    </row>
    <row r="29" spans="1:65" x14ac:dyDescent="0.25">
      <c r="B29" s="6">
        <v>33</v>
      </c>
      <c r="C29" s="84">
        <f t="shared" si="4"/>
        <v>20.734511513692635</v>
      </c>
      <c r="D29" s="84">
        <f t="shared" si="5"/>
        <v>51.836278784231588</v>
      </c>
      <c r="E29" s="85">
        <f t="shared" si="6"/>
        <v>1.6262220400559038E+22</v>
      </c>
      <c r="F29" s="84">
        <f t="shared" si="7"/>
        <v>1.6262220400559038E+22</v>
      </c>
      <c r="G29" s="84">
        <f t="shared" si="8"/>
        <v>1</v>
      </c>
      <c r="H29" s="84">
        <f t="shared" si="0"/>
        <v>-2.3725552573251187E-24</v>
      </c>
      <c r="I29" s="84">
        <f t="shared" si="1"/>
        <v>-3.8583016507126144E-2</v>
      </c>
      <c r="J29" s="84">
        <f t="shared" si="2"/>
        <v>3.8583016507126144E-2</v>
      </c>
      <c r="K29" s="84">
        <f t="shared" si="3"/>
        <v>3.5897859513258742E-6</v>
      </c>
      <c r="L29" s="6"/>
      <c r="M29" s="6"/>
      <c r="N29" s="75"/>
      <c r="O29" s="75"/>
      <c r="P29" s="69"/>
      <c r="Q29" s="69"/>
    </row>
    <row r="30" spans="1:65" x14ac:dyDescent="0.25">
      <c r="B30" s="6">
        <v>35</v>
      </c>
      <c r="C30" s="84">
        <f t="shared" si="4"/>
        <v>21.991148575128552</v>
      </c>
      <c r="D30" s="84">
        <f t="shared" si="5"/>
        <v>54.977871437821378</v>
      </c>
      <c r="E30" s="85">
        <f t="shared" si="6"/>
        <v>3.7631904381584786E+23</v>
      </c>
      <c r="F30" s="84">
        <f t="shared" si="7"/>
        <v>3.7631904381584786E+23</v>
      </c>
      <c r="G30" s="84">
        <f t="shared" si="8"/>
        <v>1</v>
      </c>
      <c r="H30" s="84">
        <f t="shared" si="0"/>
        <v>9.6668699882540854E-26</v>
      </c>
      <c r="I30" s="84">
        <f t="shared" si="1"/>
        <v>3.6378272706718937E-2</v>
      </c>
      <c r="J30" s="84">
        <f t="shared" si="2"/>
        <v>3.6378272706718937E-2</v>
      </c>
      <c r="K30" s="84">
        <f t="shared" si="3"/>
        <v>-3.0088895098028674E-6</v>
      </c>
      <c r="L30" s="6"/>
      <c r="M30" s="6"/>
      <c r="N30" s="75"/>
      <c r="O30" s="75"/>
      <c r="P30" s="69"/>
      <c r="Q30" s="69"/>
    </row>
    <row r="31" spans="1:65" x14ac:dyDescent="0.25">
      <c r="B31" s="6">
        <v>37</v>
      </c>
      <c r="C31" s="84">
        <f t="shared" si="4"/>
        <v>23.247785636564469</v>
      </c>
      <c r="D31" s="84">
        <f t="shared" si="5"/>
        <v>58.119464091411174</v>
      </c>
      <c r="E31" s="85">
        <f t="shared" si="6"/>
        <v>8.7082833248039596E+24</v>
      </c>
      <c r="F31" s="84">
        <f t="shared" si="7"/>
        <v>8.7082833248039596E+24</v>
      </c>
      <c r="G31" s="84">
        <f t="shared" si="8"/>
        <v>1</v>
      </c>
      <c r="H31" s="84">
        <f t="shared" si="0"/>
        <v>-3.9516260902330613E-27</v>
      </c>
      <c r="I31" s="84">
        <f t="shared" si="1"/>
        <v>-3.4411879587436835E-2</v>
      </c>
      <c r="J31" s="84">
        <f t="shared" si="2"/>
        <v>3.4411879587436835E-2</v>
      </c>
      <c r="K31" s="84">
        <f t="shared" si="3"/>
        <v>2.5468607532189203E-6</v>
      </c>
      <c r="L31" s="6"/>
      <c r="M31" s="6"/>
      <c r="N31" s="75"/>
      <c r="O31" s="75"/>
      <c r="P31" s="69"/>
      <c r="Q31" s="69"/>
    </row>
    <row r="32" spans="1:65" x14ac:dyDescent="0.25">
      <c r="B32" s="6">
        <v>39</v>
      </c>
      <c r="C32" s="84">
        <f t="shared" si="4"/>
        <v>24.504422698000386</v>
      </c>
      <c r="D32" s="84">
        <f t="shared" si="5"/>
        <v>61.261056745000964</v>
      </c>
      <c r="E32" s="85">
        <f t="shared" si="6"/>
        <v>2.0151570777844481E+26</v>
      </c>
      <c r="F32" s="84">
        <f t="shared" si="7"/>
        <v>2.0151570777844481E+26</v>
      </c>
      <c r="G32" s="84">
        <f t="shared" si="8"/>
        <v>1</v>
      </c>
      <c r="H32" s="84">
        <f t="shared" si="0"/>
        <v>1.6200805472502347E-28</v>
      </c>
      <c r="I32" s="84">
        <f t="shared" si="1"/>
        <v>3.2647167813722122E-2</v>
      </c>
      <c r="J32" s="84">
        <f t="shared" si="2"/>
        <v>3.2647167813722122E-2</v>
      </c>
      <c r="K32" s="84">
        <f t="shared" si="3"/>
        <v>-2.1747861179857713E-6</v>
      </c>
      <c r="L32" s="6"/>
      <c r="M32" s="6"/>
      <c r="N32" s="75"/>
      <c r="O32" s="75"/>
      <c r="P32" s="69"/>
      <c r="Q32" s="69"/>
    </row>
    <row r="33" spans="2:17" x14ac:dyDescent="0.25">
      <c r="B33" s="6">
        <v>41</v>
      </c>
      <c r="C33" s="84">
        <f t="shared" si="4"/>
        <v>25.7610597594363</v>
      </c>
      <c r="D33" s="84">
        <f t="shared" si="5"/>
        <v>64.402649398590754</v>
      </c>
      <c r="E33" s="85">
        <f t="shared" si="6"/>
        <v>4.6632130543779407E+27</v>
      </c>
      <c r="F33" s="84">
        <f t="shared" si="7"/>
        <v>4.6632130543779407E+27</v>
      </c>
      <c r="G33" s="84">
        <f t="shared" si="8"/>
        <v>1</v>
      </c>
      <c r="H33" s="84">
        <f t="shared" si="0"/>
        <v>-6.6594905015472513E-30</v>
      </c>
      <c r="I33" s="84">
        <f t="shared" si="1"/>
        <v>-3.1054623042321042E-2</v>
      </c>
      <c r="J33" s="84">
        <f t="shared" si="2"/>
        <v>3.1054623042321042E-2</v>
      </c>
      <c r="K33" s="84">
        <f t="shared" si="3"/>
        <v>1.8717972422454396E-6</v>
      </c>
      <c r="L33" s="6"/>
      <c r="M33" s="6"/>
      <c r="N33" s="75"/>
      <c r="O33" s="75"/>
      <c r="P33" s="69"/>
      <c r="Q33" s="69"/>
    </row>
    <row r="34" spans="2:17" x14ac:dyDescent="0.25">
      <c r="B34" s="6">
        <v>43</v>
      </c>
      <c r="C34" s="84">
        <f t="shared" si="4"/>
        <v>27.017696820872221</v>
      </c>
      <c r="D34" s="84">
        <f t="shared" si="5"/>
        <v>67.54424205218055</v>
      </c>
      <c r="E34" s="85">
        <f t="shared" si="6"/>
        <v>1.0790997997252409E+29</v>
      </c>
      <c r="F34" s="84">
        <f t="shared" si="7"/>
        <v>1.0790997997252409E+29</v>
      </c>
      <c r="G34" s="84">
        <f t="shared" si="8"/>
        <v>1</v>
      </c>
      <c r="H34" s="84">
        <f t="shared" si="0"/>
        <v>2.7439743736514918E-31</v>
      </c>
      <c r="I34" s="84">
        <f t="shared" si="1"/>
        <v>2.9610221970585181E-2</v>
      </c>
      <c r="J34" s="84">
        <f t="shared" si="2"/>
        <v>2.9610221970585181E-2</v>
      </c>
      <c r="K34" s="84">
        <f t="shared" si="3"/>
        <v>-1.6225758453066764E-6</v>
      </c>
      <c r="L34" s="6"/>
      <c r="M34" s="6"/>
      <c r="N34" s="75"/>
      <c r="O34" s="75"/>
      <c r="P34" s="69"/>
      <c r="Q34" s="69"/>
    </row>
    <row r="35" spans="2:17" x14ac:dyDescent="0.25">
      <c r="B35" s="6">
        <v>45</v>
      </c>
      <c r="C35" s="84">
        <f t="shared" si="4"/>
        <v>28.274333882308138</v>
      </c>
      <c r="D35" s="84">
        <f t="shared" si="5"/>
        <v>70.685834705770347</v>
      </c>
      <c r="E35" s="85">
        <f t="shared" si="6"/>
        <v>2.4971116785535555E+30</v>
      </c>
      <c r="F35" s="84">
        <f t="shared" si="7"/>
        <v>2.4971116785535555E+30</v>
      </c>
      <c r="G35" s="84">
        <f t="shared" si="8"/>
        <v>1</v>
      </c>
      <c r="H35" s="84">
        <f t="shared" si="0"/>
        <v>-1.1330775610971142E-32</v>
      </c>
      <c r="I35" s="84">
        <f t="shared" si="1"/>
        <v>-2.8294212105225838E-2</v>
      </c>
      <c r="J35" s="84">
        <f t="shared" si="2"/>
        <v>2.8294212105225838E-2</v>
      </c>
      <c r="K35" s="84">
        <f t="shared" si="3"/>
        <v>1.4157052151747374E-6</v>
      </c>
      <c r="L35" s="6"/>
      <c r="M35" s="6"/>
      <c r="N35" s="75"/>
      <c r="O35" s="75"/>
      <c r="P35" s="69"/>
      <c r="Q35" s="69"/>
    </row>
    <row r="36" spans="2:17" x14ac:dyDescent="0.25">
      <c r="B36" s="6">
        <v>47</v>
      </c>
      <c r="C36" s="84">
        <f t="shared" si="4"/>
        <v>29.530970943744059</v>
      </c>
      <c r="D36" s="84">
        <f t="shared" si="5"/>
        <v>73.827427359360144</v>
      </c>
      <c r="E36" s="85">
        <f t="shared" si="6"/>
        <v>5.7784893823131528E+31</v>
      </c>
      <c r="F36" s="84">
        <f t="shared" si="7"/>
        <v>5.7784893823131528E+31</v>
      </c>
      <c r="G36" s="84">
        <f t="shared" si="8"/>
        <v>1</v>
      </c>
      <c r="H36" s="84">
        <f t="shared" si="0"/>
        <v>4.6881115958072813E-34</v>
      </c>
      <c r="I36" s="84">
        <f t="shared" si="1"/>
        <v>2.7090203079471548E-2</v>
      </c>
      <c r="J36" s="84">
        <f t="shared" si="2"/>
        <v>2.7090203079471548E-2</v>
      </c>
      <c r="K36" s="84">
        <f t="shared" si="3"/>
        <v>-1.2425583708118427E-6</v>
      </c>
      <c r="L36" s="6"/>
      <c r="M36" s="6"/>
      <c r="N36" s="75"/>
      <c r="O36" s="75"/>
      <c r="P36" s="69"/>
      <c r="Q36" s="69"/>
    </row>
    <row r="37" spans="2:17" x14ac:dyDescent="0.25">
      <c r="B37" s="6">
        <v>49</v>
      </c>
      <c r="C37" s="84">
        <f t="shared" si="4"/>
        <v>30.787608005179969</v>
      </c>
      <c r="D37" s="84">
        <f t="shared" si="5"/>
        <v>76.969020012949926</v>
      </c>
      <c r="E37" s="85">
        <f t="shared" si="6"/>
        <v>1.3371824667788578E+33</v>
      </c>
      <c r="F37" s="84">
        <f t="shared" si="7"/>
        <v>1.3371824667788578E+33</v>
      </c>
      <c r="G37" s="84">
        <f t="shared" si="8"/>
        <v>1</v>
      </c>
      <c r="H37" s="84">
        <f t="shared" si="0"/>
        <v>-1.943226235039809E-35</v>
      </c>
      <c r="I37" s="84">
        <f t="shared" si="1"/>
        <v>-2.5984480504799241E-2</v>
      </c>
      <c r="J37" s="84">
        <f t="shared" si="2"/>
        <v>2.5984480504799241E-2</v>
      </c>
      <c r="K37" s="84">
        <f t="shared" si="3"/>
        <v>1.0965340779164971E-6</v>
      </c>
      <c r="L37" s="6"/>
      <c r="M37" s="6"/>
      <c r="N37" s="75"/>
      <c r="O37" s="75"/>
      <c r="P37" s="69"/>
      <c r="Q37" s="69"/>
    </row>
    <row r="38" spans="2:17" x14ac:dyDescent="0.25">
      <c r="B38" s="6">
        <v>51</v>
      </c>
      <c r="C38" s="84">
        <f t="shared" si="4"/>
        <v>32.044245066615886</v>
      </c>
      <c r="D38" s="84">
        <f t="shared" si="5"/>
        <v>80.110612666539708</v>
      </c>
      <c r="E38" s="85">
        <f t="shared" si="6"/>
        <v>3.0943328457670787E+34</v>
      </c>
      <c r="F38" s="84">
        <f t="shared" si="7"/>
        <v>3.0943328457670787E+34</v>
      </c>
      <c r="G38" s="84">
        <f t="shared" si="8"/>
        <v>1</v>
      </c>
      <c r="H38" s="84">
        <f t="shared" si="0"/>
        <v>8.0681305191420105E-37</v>
      </c>
      <c r="I38" s="84">
        <f t="shared" si="1"/>
        <v>2.4965481269316917E-2</v>
      </c>
      <c r="J38" s="84">
        <f t="shared" si="2"/>
        <v>2.4965481269316917E-2</v>
      </c>
      <c r="K38" s="84">
        <f t="shared" si="3"/>
        <v>-9.7252291903414181E-7</v>
      </c>
      <c r="L38" s="6"/>
      <c r="M38" s="6"/>
      <c r="N38" s="75"/>
      <c r="O38" s="75"/>
      <c r="P38" s="69"/>
      <c r="Q38" s="69"/>
    </row>
    <row r="39" spans="2:17" ht="15.75" x14ac:dyDescent="0.25">
      <c r="B39" s="6">
        <v>53</v>
      </c>
      <c r="C39" s="84">
        <f t="shared" si="4"/>
        <v>33.300882128051811</v>
      </c>
      <c r="D39" s="84">
        <f t="shared" si="5"/>
        <v>83.252205320129519</v>
      </c>
      <c r="E39" s="85">
        <f t="shared" si="6"/>
        <v>7.1605005287410412E+35</v>
      </c>
      <c r="F39" s="84">
        <f t="shared" si="7"/>
        <v>7.1605005287410412E+35</v>
      </c>
      <c r="G39" s="84">
        <f t="shared" si="8"/>
        <v>1</v>
      </c>
      <c r="H39" s="84">
        <f t="shared" si="0"/>
        <v>-3.3549872023731694E-38</v>
      </c>
      <c r="I39" s="84">
        <f t="shared" si="1"/>
        <v>-2.4023387636512506E-2</v>
      </c>
      <c r="J39" s="84">
        <f t="shared" si="2"/>
        <v>2.4023387636512506E-2</v>
      </c>
      <c r="K39" s="84">
        <f t="shared" si="3"/>
        <v>8.6652832695982558E-7</v>
      </c>
      <c r="L39" s="71"/>
      <c r="M39" s="49"/>
      <c r="N39" s="68"/>
      <c r="O39" s="68"/>
      <c r="P39" s="68"/>
      <c r="Q39" s="68"/>
    </row>
    <row r="40" spans="2:17" x14ac:dyDescent="0.25">
      <c r="B40" s="6">
        <v>55</v>
      </c>
      <c r="C40" s="84">
        <f t="shared" si="4"/>
        <v>34.557519189487728</v>
      </c>
      <c r="D40" s="84">
        <f t="shared" si="5"/>
        <v>86.393797973719316</v>
      </c>
      <c r="E40" s="85">
        <f t="shared" si="6"/>
        <v>1.6569894183245045E+37</v>
      </c>
      <c r="F40" s="84">
        <f t="shared" si="7"/>
        <v>1.6569894183245045E+37</v>
      </c>
      <c r="G40" s="84">
        <f t="shared" si="8"/>
        <v>1</v>
      </c>
      <c r="H40" s="84">
        <f t="shared" si="0"/>
        <v>1.3971006482156081E-39</v>
      </c>
      <c r="I40" s="84">
        <f t="shared" si="1"/>
        <v>2.3149809904275686E-2</v>
      </c>
      <c r="J40" s="84">
        <f t="shared" si="2"/>
        <v>2.3149809904275686E-2</v>
      </c>
      <c r="K40" s="84">
        <f t="shared" si="3"/>
        <v>-7.7539376548638893E-7</v>
      </c>
      <c r="M40" s="49"/>
      <c r="N40" s="68"/>
    </row>
    <row r="41" spans="2:17" x14ac:dyDescent="0.25">
      <c r="B41" s="6">
        <v>57</v>
      </c>
      <c r="C41" s="84">
        <f t="shared" si="4"/>
        <v>35.814156250923638</v>
      </c>
      <c r="D41" s="84">
        <f t="shared" si="5"/>
        <v>89.535390627309098</v>
      </c>
      <c r="E41" s="85">
        <f t="shared" si="6"/>
        <v>3.8343882825214654E+38</v>
      </c>
      <c r="F41" s="84">
        <f t="shared" si="7"/>
        <v>3.8343882825214654E+38</v>
      </c>
      <c r="G41" s="84">
        <f t="shared" si="8"/>
        <v>1</v>
      </c>
      <c r="H41" s="84">
        <f t="shared" si="0"/>
        <v>-5.825580047375305E-41</v>
      </c>
      <c r="I41" s="84">
        <f t="shared" si="1"/>
        <v>-2.2337535872546714E-2</v>
      </c>
      <c r="J41" s="84">
        <f t="shared" si="2"/>
        <v>2.2337535872546714E-2</v>
      </c>
      <c r="K41" s="84">
        <f t="shared" si="3"/>
        <v>6.9660374707898229E-7</v>
      </c>
      <c r="M41" s="49"/>
      <c r="N41" s="68"/>
    </row>
    <row r="42" spans="2:17" ht="15.75" x14ac:dyDescent="0.25">
      <c r="B42" s="6">
        <v>59</v>
      </c>
      <c r="C42" s="84">
        <f t="shared" si="4"/>
        <v>37.070793312359555</v>
      </c>
      <c r="D42" s="84">
        <f t="shared" si="5"/>
        <v>92.676983280898895</v>
      </c>
      <c r="E42" s="85">
        <f t="shared" si="6"/>
        <v>8.8730400680559934E+39</v>
      </c>
      <c r="F42" s="84">
        <f t="shared" si="7"/>
        <v>8.8730400680559934E+39</v>
      </c>
      <c r="G42" s="84">
        <f t="shared" si="8"/>
        <v>1</v>
      </c>
      <c r="H42" s="84">
        <f t="shared" si="0"/>
        <v>2.432123725484961E-42</v>
      </c>
      <c r="I42" s="84">
        <f t="shared" si="1"/>
        <v>2.1580331266697676E-2</v>
      </c>
      <c r="J42" s="84">
        <f t="shared" si="2"/>
        <v>2.1580331266697676E-2</v>
      </c>
      <c r="K42" s="84">
        <f t="shared" si="3"/>
        <v>-6.281369455143806E-7</v>
      </c>
      <c r="M42" s="36"/>
      <c r="N42" s="68"/>
    </row>
    <row r="43" spans="2:17" x14ac:dyDescent="0.25">
      <c r="B43" s="6">
        <v>61</v>
      </c>
      <c r="C43" s="84">
        <f t="shared" si="4"/>
        <v>38.32743037379548</v>
      </c>
      <c r="D43" s="84">
        <f t="shared" si="5"/>
        <v>95.818575934488706</v>
      </c>
      <c r="E43" s="85">
        <f t="shared" si="6"/>
        <v>2.053282929332222E+41</v>
      </c>
      <c r="F43" s="84">
        <f t="shared" si="7"/>
        <v>2.053282929332222E+41</v>
      </c>
      <c r="G43" s="84">
        <f t="shared" si="8"/>
        <v>1</v>
      </c>
      <c r="H43" s="84">
        <f t="shared" si="0"/>
        <v>-1.0165564191719187E-43</v>
      </c>
      <c r="I43" s="84">
        <f t="shared" si="1"/>
        <v>-2.0872779421887915E-2</v>
      </c>
      <c r="J43" s="84">
        <f t="shared" si="2"/>
        <v>2.0872779421887915E-2</v>
      </c>
      <c r="K43" s="84">
        <f t="shared" si="3"/>
        <v>5.6835654848995272E-7</v>
      </c>
    </row>
    <row r="44" spans="2:17" x14ac:dyDescent="0.25">
      <c r="B44" s="6">
        <v>63</v>
      </c>
      <c r="C44" s="84">
        <f t="shared" si="4"/>
        <v>39.584067435231397</v>
      </c>
      <c r="D44" s="84">
        <f t="shared" si="5"/>
        <v>98.960168588078488</v>
      </c>
      <c r="E44" s="85">
        <f t="shared" si="6"/>
        <v>4.7514389155809077E+42</v>
      </c>
      <c r="F44" s="84">
        <f t="shared" si="7"/>
        <v>4.7514389155809077E+42</v>
      </c>
      <c r="G44" s="84">
        <f t="shared" si="8"/>
        <v>1</v>
      </c>
      <c r="H44" s="84">
        <f t="shared" si="0"/>
        <v>4.2534802325795791E-45</v>
      </c>
      <c r="I44" s="84">
        <f t="shared" si="1"/>
        <v>2.0210151503732742E-2</v>
      </c>
      <c r="J44" s="84">
        <f t="shared" si="2"/>
        <v>2.0210151503732742E-2</v>
      </c>
      <c r="K44" s="84">
        <f t="shared" si="3"/>
        <v>-5.1592755655056031E-7</v>
      </c>
    </row>
    <row r="45" spans="2:17" x14ac:dyDescent="0.25">
      <c r="B45" s="6">
        <v>65</v>
      </c>
      <c r="C45" s="84">
        <f t="shared" si="4"/>
        <v>40.840704496667307</v>
      </c>
      <c r="D45" s="84">
        <f t="shared" si="5"/>
        <v>102.10176124166827</v>
      </c>
      <c r="E45" s="85">
        <f t="shared" si="6"/>
        <v>1.0995158750888264E+44</v>
      </c>
      <c r="F45" s="84">
        <f t="shared" si="7"/>
        <v>1.0995158750888264E+44</v>
      </c>
      <c r="G45" s="84">
        <f t="shared" si="8"/>
        <v>1</v>
      </c>
      <c r="H45" s="84">
        <f t="shared" ref="H45:H63" si="9">-4*(1-$F$8*$F$8)/PI()/B45/E45*SIN(B45*PI()/2)</f>
        <v>-1.7815386873473558E-46</v>
      </c>
      <c r="I45" s="84">
        <f t="shared" ref="I45:I63" si="10">-4*(1-$F$8*$F$8)/PI()/B45*(1-1/E45)*SIN(B45*PI()/2)</f>
        <v>-1.9588300688233272E-2</v>
      </c>
      <c r="J45" s="84">
        <f t="shared" ref="J45:J63" si="11">4*(1-$F$8*$F$8)/PI()/B45*G45</f>
        <v>1.9588300688233272E-2</v>
      </c>
      <c r="K45" s="84">
        <f t="shared" ref="K45:K63" si="12">4*(1+$F$8)/PI()/PI()/PI()*(1-1/E45)/B45/B45/B45*SIN(B45*PI()/2)*$F$5*$F$5/$F$6/$F$6</f>
        <v>4.6975380148492653E-7</v>
      </c>
    </row>
    <row r="46" spans="2:17" x14ac:dyDescent="0.25">
      <c r="B46" s="6">
        <v>67</v>
      </c>
      <c r="C46" s="84">
        <f t="shared" si="4"/>
        <v>42.097341558103224</v>
      </c>
      <c r="D46" s="84">
        <f t="shared" si="5"/>
        <v>105.24335389525805</v>
      </c>
      <c r="E46" s="85">
        <f t="shared" si="6"/>
        <v>2.5443558910291581E+45</v>
      </c>
      <c r="F46" s="84">
        <f t="shared" si="7"/>
        <v>2.5443558910291581E+45</v>
      </c>
      <c r="G46" s="84">
        <f t="shared" si="8"/>
        <v>1</v>
      </c>
      <c r="H46" s="84">
        <f t="shared" si="9"/>
        <v>7.468913983911258E-48</v>
      </c>
      <c r="I46" s="84">
        <f t="shared" si="10"/>
        <v>1.9003575294554667E-2</v>
      </c>
      <c r="J46" s="84">
        <f t="shared" si="11"/>
        <v>1.9003575294554667E-2</v>
      </c>
      <c r="K46" s="84">
        <f t="shared" si="12"/>
        <v>-4.2892954829150514E-7</v>
      </c>
    </row>
    <row r="47" spans="2:17" x14ac:dyDescent="0.25">
      <c r="B47" s="6">
        <v>69</v>
      </c>
      <c r="C47" s="84">
        <f t="shared" si="4"/>
        <v>43.353978619539149</v>
      </c>
      <c r="D47" s="84">
        <f t="shared" si="5"/>
        <v>108.38494654884786</v>
      </c>
      <c r="E47" s="85">
        <f t="shared" si="6"/>
        <v>5.8878157622708008E+46</v>
      </c>
      <c r="F47" s="84">
        <f t="shared" si="7"/>
        <v>5.8878157622708008E+46</v>
      </c>
      <c r="G47" s="84">
        <f t="shared" si="8"/>
        <v>1</v>
      </c>
      <c r="H47" s="84">
        <f t="shared" si="9"/>
        <v>-3.134056460019134E-49</v>
      </c>
      <c r="I47" s="84">
        <f t="shared" si="10"/>
        <v>-1.8452747025147286E-2</v>
      </c>
      <c r="J47" s="84">
        <f t="shared" si="11"/>
        <v>1.8452747025147286E-2</v>
      </c>
      <c r="K47" s="84">
        <f t="shared" si="12"/>
        <v>3.9270198908644197E-7</v>
      </c>
    </row>
    <row r="48" spans="2:17" x14ac:dyDescent="0.25">
      <c r="B48" s="6">
        <v>71</v>
      </c>
      <c r="C48" s="84">
        <f t="shared" si="4"/>
        <v>44.610615680975066</v>
      </c>
      <c r="D48" s="84">
        <f t="shared" si="5"/>
        <v>111.52653920243766</v>
      </c>
      <c r="E48" s="85">
        <f t="shared" si="6"/>
        <v>1.3624813483314205E+48</v>
      </c>
      <c r="F48" s="84">
        <f t="shared" si="7"/>
        <v>1.3624813483314205E+48</v>
      </c>
      <c r="G48" s="84">
        <f t="shared" si="8"/>
        <v>1</v>
      </c>
      <c r="H48" s="84">
        <f t="shared" si="9"/>
        <v>1.3161979322696694E-50</v>
      </c>
      <c r="I48" s="84">
        <f t="shared" si="10"/>
        <v>1.7932951334298067E-2</v>
      </c>
      <c r="J48" s="84">
        <f t="shared" si="11"/>
        <v>1.7932951334298067E-2</v>
      </c>
      <c r="K48" s="84">
        <f t="shared" si="12"/>
        <v>-3.6044194711198584E-7</v>
      </c>
      <c r="L48" s="11"/>
    </row>
    <row r="49" spans="2:12" x14ac:dyDescent="0.25">
      <c r="B49" s="6">
        <v>73</v>
      </c>
      <c r="C49" s="84">
        <f t="shared" si="4"/>
        <v>45.867252742410976</v>
      </c>
      <c r="D49" s="84">
        <f t="shared" si="5"/>
        <v>114.66813185602744</v>
      </c>
      <c r="E49" s="85">
        <f t="shared" si="6"/>
        <v>3.1528762099631726E+49</v>
      </c>
      <c r="F49" s="84">
        <f t="shared" si="7"/>
        <v>3.1528762099631726E+49</v>
      </c>
      <c r="G49" s="84">
        <f t="shared" si="8"/>
        <v>1</v>
      </c>
      <c r="H49" s="84">
        <f t="shared" si="9"/>
        <v>-5.5319766580101627E-52</v>
      </c>
      <c r="I49" s="84">
        <f t="shared" si="10"/>
        <v>-1.7441637599111819E-2</v>
      </c>
      <c r="J49" s="84">
        <f t="shared" si="11"/>
        <v>1.7441637599111819E-2</v>
      </c>
      <c r="K49" s="84">
        <f t="shared" si="12"/>
        <v>3.3162082308176237E-7</v>
      </c>
    </row>
    <row r="50" spans="2:12" x14ac:dyDescent="0.25">
      <c r="B50" s="6">
        <v>75</v>
      </c>
      <c r="C50" s="84">
        <f t="shared" si="4"/>
        <v>47.123889803846893</v>
      </c>
      <c r="D50" s="84">
        <f t="shared" si="5"/>
        <v>117.80972450961724</v>
      </c>
      <c r="E50" s="85">
        <f t="shared" si="6"/>
        <v>7.2959739283960063E+50</v>
      </c>
      <c r="F50" s="84">
        <f t="shared" si="7"/>
        <v>7.2959739283960063E+50</v>
      </c>
      <c r="G50" s="84">
        <f t="shared" si="8"/>
        <v>1</v>
      </c>
      <c r="H50" s="84">
        <f t="shared" si="9"/>
        <v>2.3268349681271042E-53</v>
      </c>
      <c r="I50" s="84">
        <f t="shared" si="10"/>
        <v>1.6976527263135505E-2</v>
      </c>
      <c r="J50" s="84">
        <f t="shared" si="11"/>
        <v>1.6976527263135505E-2</v>
      </c>
      <c r="K50" s="84">
        <f t="shared" si="12"/>
        <v>-3.0579232647774327E-7</v>
      </c>
    </row>
    <row r="51" spans="2:12" x14ac:dyDescent="0.25">
      <c r="B51" s="6">
        <v>77</v>
      </c>
      <c r="C51" s="84">
        <f t="shared" si="4"/>
        <v>48.380526865282818</v>
      </c>
      <c r="D51" s="84">
        <f t="shared" si="5"/>
        <v>120.95131716320705</v>
      </c>
      <c r="E51" s="85">
        <f t="shared" si="6"/>
        <v>1.6883389013378608E+52</v>
      </c>
      <c r="F51" s="84">
        <f t="shared" si="7"/>
        <v>1.6883389013378608E+52</v>
      </c>
      <c r="G51" s="84">
        <f t="shared" si="8"/>
        <v>1</v>
      </c>
      <c r="H51" s="84">
        <f t="shared" si="9"/>
        <v>-9.7939924797983766E-55</v>
      </c>
      <c r="I51" s="84">
        <f t="shared" si="10"/>
        <v>-1.6535578503054062E-2</v>
      </c>
      <c r="J51" s="84">
        <f t="shared" si="11"/>
        <v>1.6535578503054062E-2</v>
      </c>
      <c r="K51" s="84">
        <f t="shared" si="12"/>
        <v>2.8257790287404847E-7</v>
      </c>
    </row>
    <row r="52" spans="2:12" x14ac:dyDescent="0.25">
      <c r="B52" s="6">
        <v>79</v>
      </c>
      <c r="C52" s="84">
        <f t="shared" si="4"/>
        <v>49.637163926718735</v>
      </c>
      <c r="D52" s="84">
        <f t="shared" si="5"/>
        <v>124.09290981679683</v>
      </c>
      <c r="E52" s="85">
        <f t="shared" si="6"/>
        <v>3.9069331575823258E+53</v>
      </c>
      <c r="F52" s="84">
        <f t="shared" si="7"/>
        <v>3.9069331575823258E+53</v>
      </c>
      <c r="G52" s="84">
        <f t="shared" si="8"/>
        <v>1</v>
      </c>
      <c r="H52" s="84">
        <f t="shared" si="9"/>
        <v>4.1252193504236581E-56</v>
      </c>
      <c r="I52" s="84">
        <f t="shared" si="10"/>
        <v>1.6116956262470415E-2</v>
      </c>
      <c r="J52" s="84">
        <f t="shared" si="11"/>
        <v>1.6116956262470415E-2</v>
      </c>
      <c r="K52" s="84">
        <f t="shared" si="12"/>
        <v>-2.6165503688916693E-7</v>
      </c>
    </row>
    <row r="53" spans="2:12" x14ac:dyDescent="0.25">
      <c r="B53" s="6">
        <v>81</v>
      </c>
      <c r="C53" s="84">
        <f t="shared" si="4"/>
        <v>50.893800988154645</v>
      </c>
      <c r="D53" s="84">
        <f t="shared" si="5"/>
        <v>127.23450247038662</v>
      </c>
      <c r="E53" s="85">
        <f t="shared" si="6"/>
        <v>9.0409139336425393E+54</v>
      </c>
      <c r="F53" s="84">
        <f t="shared" si="7"/>
        <v>9.0409139336425393E+54</v>
      </c>
      <c r="G53" s="84">
        <f t="shared" si="8"/>
        <v>1</v>
      </c>
      <c r="H53" s="84">
        <f t="shared" si="9"/>
        <v>-1.7386524017923437E-57</v>
      </c>
      <c r="I53" s="84">
        <f t="shared" si="10"/>
        <v>-1.5719006725125467E-2</v>
      </c>
      <c r="J53" s="84">
        <f t="shared" si="11"/>
        <v>1.5719006725125467E-2</v>
      </c>
      <c r="K53" s="84">
        <f t="shared" si="12"/>
        <v>2.4274780781459837E-7</v>
      </c>
    </row>
    <row r="54" spans="2:12" x14ac:dyDescent="0.25">
      <c r="B54" s="6">
        <v>83</v>
      </c>
      <c r="C54" s="84">
        <f t="shared" si="4"/>
        <v>52.150438049590569</v>
      </c>
      <c r="D54" s="84">
        <f t="shared" si="5"/>
        <v>130.37609512397643</v>
      </c>
      <c r="E54" s="85">
        <f t="shared" si="6"/>
        <v>2.0921301045783703E+56</v>
      </c>
      <c r="F54" s="84">
        <f t="shared" si="7"/>
        <v>2.0921301045783703E+56</v>
      </c>
      <c r="G54" s="84">
        <f t="shared" si="8"/>
        <v>1</v>
      </c>
      <c r="H54" s="84">
        <f t="shared" si="9"/>
        <v>7.3323525363774827E-59</v>
      </c>
      <c r="I54" s="84">
        <f t="shared" si="10"/>
        <v>1.5340235478736901E-2</v>
      </c>
      <c r="J54" s="84">
        <f t="shared" si="11"/>
        <v>1.5340235478736901E-2</v>
      </c>
      <c r="K54" s="84">
        <f t="shared" si="12"/>
        <v>-2.2561922137578845E-7</v>
      </c>
    </row>
    <row r="55" spans="2:12" x14ac:dyDescent="0.25">
      <c r="B55" s="6">
        <v>85</v>
      </c>
      <c r="C55" s="84">
        <f t="shared" si="4"/>
        <v>53.407075111026487</v>
      </c>
      <c r="D55" s="84">
        <f t="shared" si="5"/>
        <v>133.51768777756621</v>
      </c>
      <c r="E55" s="85">
        <f t="shared" si="6"/>
        <v>4.8413339697831896E+57</v>
      </c>
      <c r="F55" s="84">
        <f t="shared" si="7"/>
        <v>4.8413339697831896E+57</v>
      </c>
      <c r="G55" s="84">
        <f t="shared" si="8"/>
        <v>1</v>
      </c>
      <c r="H55" s="84">
        <f t="shared" si="9"/>
        <v>-3.0940416123081408E-60</v>
      </c>
      <c r="I55" s="84">
        <f t="shared" si="10"/>
        <v>-1.4979288761590151E-2</v>
      </c>
      <c r="J55" s="84">
        <f t="shared" si="11"/>
        <v>1.4979288761590151E-2</v>
      </c>
      <c r="K55" s="84">
        <f t="shared" si="12"/>
        <v>2.1006495051137465E-7</v>
      </c>
    </row>
    <row r="56" spans="2:12" x14ac:dyDescent="0.25">
      <c r="B56" s="6">
        <v>87</v>
      </c>
      <c r="C56" s="84">
        <f t="shared" si="4"/>
        <v>54.663712172462397</v>
      </c>
      <c r="D56" s="84">
        <f t="shared" si="5"/>
        <v>136.65928043115599</v>
      </c>
      <c r="E56" s="85">
        <f t="shared" si="6"/>
        <v>1.1203182132738466E+59</v>
      </c>
      <c r="F56" s="84">
        <f t="shared" si="7"/>
        <v>1.1203182132738466E+59</v>
      </c>
      <c r="G56" s="84">
        <f t="shared" si="8"/>
        <v>1</v>
      </c>
      <c r="H56" s="84">
        <f t="shared" si="9"/>
        <v>1.3063196797488071E-61</v>
      </c>
      <c r="I56" s="84">
        <f t="shared" si="10"/>
        <v>1.4634937295806469E-2</v>
      </c>
      <c r="J56" s="84">
        <f t="shared" si="11"/>
        <v>1.4634937295806469E-2</v>
      </c>
      <c r="K56" s="84">
        <f t="shared" si="12"/>
        <v>-1.9590820046802818E-7</v>
      </c>
    </row>
    <row r="57" spans="2:12" x14ac:dyDescent="0.25">
      <c r="B57" s="6">
        <v>89</v>
      </c>
      <c r="C57" s="84">
        <f t="shared" si="4"/>
        <v>55.920349233898321</v>
      </c>
      <c r="D57" s="84">
        <f t="shared" si="5"/>
        <v>139.8008730847458</v>
      </c>
      <c r="E57" s="85">
        <f t="shared" si="6"/>
        <v>2.5924939424274993E+60</v>
      </c>
      <c r="F57" s="84">
        <f t="shared" si="7"/>
        <v>2.5924939424274993E+60</v>
      </c>
      <c r="G57" s="84">
        <f t="shared" si="8"/>
        <v>1</v>
      </c>
      <c r="H57" s="84">
        <f t="shared" si="9"/>
        <v>-5.5182625757649831E-63</v>
      </c>
      <c r="I57" s="84">
        <f t="shared" si="10"/>
        <v>-1.4306062300395087E-2</v>
      </c>
      <c r="J57" s="84">
        <f t="shared" si="11"/>
        <v>1.4306062300395087E-2</v>
      </c>
      <c r="K57" s="84">
        <f t="shared" si="12"/>
        <v>1.8299547601780779E-7</v>
      </c>
    </row>
    <row r="58" spans="2:12" x14ac:dyDescent="0.25">
      <c r="B58" s="6">
        <v>91</v>
      </c>
      <c r="C58" s="84">
        <f t="shared" si="4"/>
        <v>57.176986295334231</v>
      </c>
      <c r="D58" s="84">
        <f t="shared" si="5"/>
        <v>142.94246573833559</v>
      </c>
      <c r="E58" s="85">
        <f t="shared" si="6"/>
        <v>5.9992105474056271E+61</v>
      </c>
      <c r="F58" s="84">
        <f t="shared" si="7"/>
        <v>5.9992105474056271E+61</v>
      </c>
      <c r="G58" s="84">
        <f t="shared" si="8"/>
        <v>1</v>
      </c>
      <c r="H58" s="84">
        <f t="shared" si="9"/>
        <v>2.332247424586352E-64</v>
      </c>
      <c r="I58" s="84">
        <f t="shared" si="10"/>
        <v>1.3991643348738052E-2</v>
      </c>
      <c r="J58" s="84">
        <f t="shared" si="11"/>
        <v>1.3991643348738052E-2</v>
      </c>
      <c r="K58" s="84">
        <f t="shared" si="12"/>
        <v>-1.7119307634290326E-7</v>
      </c>
      <c r="L58" s="20"/>
    </row>
    <row r="59" spans="2:12" x14ac:dyDescent="0.25">
      <c r="B59" s="6">
        <v>93</v>
      </c>
      <c r="C59" s="84">
        <f t="shared" si="4"/>
        <v>58.433623356770148</v>
      </c>
      <c r="D59" s="84">
        <f t="shared" si="5"/>
        <v>146.08405839192537</v>
      </c>
      <c r="E59" s="85">
        <f t="shared" si="6"/>
        <v>1.3882588731683958E+63</v>
      </c>
      <c r="F59" s="84">
        <f t="shared" si="7"/>
        <v>1.3882588731683958E+63</v>
      </c>
      <c r="G59" s="84">
        <f t="shared" si="8"/>
        <v>1</v>
      </c>
      <c r="H59" s="84">
        <f t="shared" si="9"/>
        <v>-9.8618118403270775E-66</v>
      </c>
      <c r="I59" s="84">
        <f t="shared" si="10"/>
        <v>-1.3690747792851213E-2</v>
      </c>
      <c r="J59" s="84">
        <f t="shared" si="11"/>
        <v>1.3690747792851213E-2</v>
      </c>
      <c r="K59" s="84">
        <f t="shared" si="12"/>
        <v>1.6038417982661673E-7</v>
      </c>
      <c r="L59" s="20"/>
    </row>
    <row r="60" spans="2:12" x14ac:dyDescent="0.25">
      <c r="B60" s="6">
        <v>95</v>
      </c>
      <c r="C60" s="84">
        <f t="shared" si="4"/>
        <v>59.690260418206073</v>
      </c>
      <c r="D60" s="84">
        <f t="shared" si="5"/>
        <v>149.22565104551518</v>
      </c>
      <c r="E60" s="85">
        <f t="shared" si="6"/>
        <v>3.2125271878718915E+64</v>
      </c>
      <c r="F60" s="84">
        <f t="shared" si="7"/>
        <v>3.2125271878718915E+64</v>
      </c>
      <c r="G60" s="84">
        <f t="shared" si="8"/>
        <v>1</v>
      </c>
      <c r="H60" s="84">
        <f t="shared" si="9"/>
        <v>4.1719558278373372E-67</v>
      </c>
      <c r="I60" s="84">
        <f t="shared" si="10"/>
        <v>1.3402521523528029E-2</v>
      </c>
      <c r="J60" s="84">
        <f t="shared" si="11"/>
        <v>1.3402521523528029E-2</v>
      </c>
      <c r="K60" s="84">
        <f t="shared" si="12"/>
        <v>-1.5046640936906016E-7</v>
      </c>
    </row>
    <row r="61" spans="2:12" x14ac:dyDescent="0.25">
      <c r="B61" s="6">
        <v>97</v>
      </c>
      <c r="C61" s="84">
        <f t="shared" si="4"/>
        <v>60.946897479641983</v>
      </c>
      <c r="D61" s="84">
        <f t="shared" si="5"/>
        <v>152.36724369910496</v>
      </c>
      <c r="E61" s="85">
        <f t="shared" si="6"/>
        <v>7.4340104228989377E+65</v>
      </c>
      <c r="F61" s="84">
        <f t="shared" si="7"/>
        <v>7.4340104228989377E+65</v>
      </c>
      <c r="G61" s="84">
        <f t="shared" si="8"/>
        <v>1</v>
      </c>
      <c r="H61" s="84">
        <f t="shared" si="9"/>
        <v>-1.7656930952270235E-68</v>
      </c>
      <c r="I61" s="84">
        <f t="shared" si="10"/>
        <v>-1.312618087355838E-2</v>
      </c>
      <c r="J61" s="84">
        <f t="shared" si="11"/>
        <v>1.312618087355838E-2</v>
      </c>
      <c r="K61" s="84">
        <f t="shared" si="12"/>
        <v>1.4134979092489638E-7</v>
      </c>
    </row>
    <row r="62" spans="2:12" x14ac:dyDescent="0.25">
      <c r="B62" s="6">
        <v>99</v>
      </c>
      <c r="C62" s="84">
        <f t="shared" si="4"/>
        <v>62.203534541077907</v>
      </c>
      <c r="D62" s="84">
        <f t="shared" si="5"/>
        <v>155.50883635269477</v>
      </c>
      <c r="E62" s="85">
        <f t="shared" si="6"/>
        <v>1.720281502251848E+67</v>
      </c>
      <c r="F62" s="84">
        <f t="shared" si="7"/>
        <v>1.720281502251848E+67</v>
      </c>
      <c r="G62" s="84">
        <f t="shared" si="8"/>
        <v>1</v>
      </c>
      <c r="H62" s="84">
        <f t="shared" si="9"/>
        <v>7.4761052104206949E-70</v>
      </c>
      <c r="I62" s="84">
        <f t="shared" si="10"/>
        <v>1.2861005502375381E-2</v>
      </c>
      <c r="J62" s="84">
        <f t="shared" si="11"/>
        <v>1.2861005502375381E-2</v>
      </c>
      <c r="K62" s="84">
        <f t="shared" si="12"/>
        <v>-1.3295503523429165E-7</v>
      </c>
    </row>
    <row r="63" spans="2:12" x14ac:dyDescent="0.25">
      <c r="B63" s="6">
        <v>101</v>
      </c>
      <c r="C63" s="84">
        <f t="shared" si="4"/>
        <v>63.460171602513824</v>
      </c>
      <c r="D63" s="84">
        <f t="shared" si="5"/>
        <v>158.65042900628455</v>
      </c>
      <c r="E63" s="85">
        <f t="shared" si="6"/>
        <v>3.9808505485465358E+68</v>
      </c>
      <c r="F63" s="84">
        <f t="shared" ref="F63" si="13">SINH(D63)</f>
        <v>3.9808505485465358E+68</v>
      </c>
      <c r="G63" s="84">
        <f t="shared" ref="G63" si="14">F63/E63</f>
        <v>1</v>
      </c>
      <c r="H63" s="84">
        <f t="shared" si="9"/>
        <v>-3.1667433811835686E-71</v>
      </c>
      <c r="I63" s="84">
        <f t="shared" si="10"/>
        <v>-1.2606332126090721E-2</v>
      </c>
      <c r="J63" s="84">
        <f t="shared" si="11"/>
        <v>1.2606332126090721E-2</v>
      </c>
      <c r="K63" s="84">
        <f t="shared" si="12"/>
        <v>1.2521208630565045E-7</v>
      </c>
    </row>
    <row r="65" spans="2:12" x14ac:dyDescent="0.25">
      <c r="G65" s="86" t="s">
        <v>43</v>
      </c>
      <c r="H65" s="83">
        <f>SUM(H13:H63)</f>
        <v>-0.5</v>
      </c>
      <c r="I65" s="83">
        <f>SUM(I13:I63)</f>
        <v>-0.50624077070426488</v>
      </c>
      <c r="J65" s="83">
        <f>SUM(J13:J63)</f>
        <v>3.6475439491105002</v>
      </c>
      <c r="K65" s="83">
        <f>SUM(K13:K63)</f>
        <v>7.367141402918484E-2</v>
      </c>
    </row>
    <row r="66" spans="2:12" x14ac:dyDescent="0.25">
      <c r="B66" s="49"/>
      <c r="C66" s="49"/>
      <c r="D66" s="49"/>
      <c r="E66" s="49"/>
      <c r="F66" s="49"/>
      <c r="G66" s="21"/>
      <c r="H66" s="83">
        <f>I65</f>
        <v>-0.50624077070426488</v>
      </c>
      <c r="I66" s="15"/>
      <c r="K66" s="49"/>
      <c r="L66" s="11"/>
    </row>
    <row r="67" spans="2:12" x14ac:dyDescent="0.25">
      <c r="B67" s="6"/>
      <c r="E67" s="49"/>
      <c r="F67" s="6"/>
      <c r="G67" s="6"/>
      <c r="H67" s="83">
        <f>J65</f>
        <v>3.6475439491105002</v>
      </c>
    </row>
    <row r="68" spans="2:12" x14ac:dyDescent="0.25">
      <c r="D68" s="6"/>
      <c r="E68" s="6"/>
      <c r="H68" s="83">
        <f>K65</f>
        <v>7.367141402918484E-2</v>
      </c>
    </row>
    <row r="69" spans="2:12" x14ac:dyDescent="0.25">
      <c r="D69" s="73"/>
      <c r="E69" s="73"/>
      <c r="F69" s="73"/>
      <c r="G69" s="73"/>
    </row>
    <row r="70" spans="2:12" x14ac:dyDescent="0.25">
      <c r="C70" s="38"/>
      <c r="D70" s="24"/>
      <c r="E70" s="24"/>
      <c r="F70" s="24"/>
      <c r="G70" s="24"/>
      <c r="H70" s="24"/>
      <c r="I70" s="8"/>
      <c r="J70" s="74"/>
      <c r="K70" s="6"/>
    </row>
    <row r="71" spans="2:12" x14ac:dyDescent="0.25">
      <c r="C71" s="38"/>
      <c r="D71" s="24"/>
      <c r="E71" s="24"/>
      <c r="F71" s="24"/>
      <c r="G71" s="24"/>
      <c r="H71" s="24"/>
      <c r="I71" s="8"/>
      <c r="J71" s="74"/>
      <c r="K71" s="6"/>
    </row>
    <row r="72" spans="2:12" x14ac:dyDescent="0.25">
      <c r="C72" s="38"/>
      <c r="D72" s="24"/>
      <c r="E72" s="24"/>
      <c r="F72" s="24"/>
      <c r="G72" s="24"/>
      <c r="H72" s="24"/>
      <c r="I72" s="8"/>
      <c r="J72" s="74"/>
      <c r="K72" s="6"/>
    </row>
    <row r="73" spans="2:12" x14ac:dyDescent="0.25">
      <c r="C73" s="38"/>
      <c r="D73" s="24"/>
      <c r="E73" s="24"/>
      <c r="F73" s="24"/>
      <c r="G73" s="24"/>
      <c r="H73" s="24"/>
      <c r="I73" s="8"/>
      <c r="J73" s="74"/>
      <c r="K73" s="6"/>
    </row>
    <row r="74" spans="2:12" x14ac:dyDescent="0.25">
      <c r="D74" s="6"/>
      <c r="E74" s="6"/>
    </row>
    <row r="75" spans="2:12" x14ac:dyDescent="0.25">
      <c r="B75" s="8"/>
      <c r="C75" s="9"/>
      <c r="D75" s="10"/>
      <c r="E75" s="25"/>
      <c r="F75" s="8"/>
      <c r="G75" s="73"/>
      <c r="H75" s="73"/>
    </row>
    <row r="76" spans="2:12" x14ac:dyDescent="0.25">
      <c r="C76" s="9"/>
      <c r="D76" s="10"/>
      <c r="E76" s="25"/>
      <c r="F76" s="73"/>
      <c r="G76" s="73"/>
      <c r="H76" s="73"/>
      <c r="I76" s="21"/>
      <c r="J76" s="21"/>
      <c r="K76" s="49"/>
      <c r="L76" s="20"/>
    </row>
    <row r="77" spans="2:12" x14ac:dyDescent="0.25">
      <c r="B77" s="73"/>
      <c r="G77" s="73"/>
      <c r="H77" s="6"/>
      <c r="I77" s="6"/>
      <c r="J77" s="6"/>
      <c r="K77" s="49"/>
      <c r="L77" s="20"/>
    </row>
    <row r="78" spans="2:12" ht="15.75" x14ac:dyDescent="0.25">
      <c r="B78" s="38"/>
      <c r="C78" s="8"/>
      <c r="E78" s="36"/>
      <c r="F78" s="25"/>
    </row>
    <row r="79" spans="2:12" ht="15.75" x14ac:dyDescent="0.25">
      <c r="B79" s="38"/>
      <c r="C79" s="8"/>
      <c r="D79" s="6"/>
      <c r="E79" s="36"/>
      <c r="F79" s="25"/>
    </row>
    <row r="80" spans="2:12" ht="15.75" x14ac:dyDescent="0.25">
      <c r="B80" s="38"/>
      <c r="C80" s="8"/>
      <c r="E80" s="36"/>
      <c r="F80" s="25"/>
    </row>
    <row r="81" spans="2:12" ht="15.75" x14ac:dyDescent="0.25">
      <c r="B81" s="38"/>
      <c r="C81" s="8"/>
      <c r="E81" s="36"/>
    </row>
    <row r="84" spans="2:12" x14ac:dyDescent="0.25">
      <c r="B84" s="49"/>
      <c r="C84" s="49"/>
      <c r="D84" s="49"/>
      <c r="E84" s="49"/>
      <c r="F84" s="49"/>
      <c r="G84" s="21"/>
      <c r="H84" s="21"/>
      <c r="I84" s="15"/>
      <c r="K84" s="49"/>
      <c r="L84" s="11"/>
    </row>
    <row r="85" spans="2:12" x14ac:dyDescent="0.25">
      <c r="B85" s="6"/>
      <c r="E85" s="49"/>
      <c r="F85" s="6"/>
      <c r="G85" s="6"/>
      <c r="H85" s="6"/>
    </row>
    <row r="86" spans="2:12" x14ac:dyDescent="0.25">
      <c r="D86" s="6"/>
      <c r="E86" s="6"/>
    </row>
    <row r="87" spans="2:12" x14ac:dyDescent="0.25">
      <c r="D87" s="73"/>
      <c r="E87" s="73"/>
      <c r="F87" s="73"/>
      <c r="G87" s="73"/>
    </row>
    <row r="88" spans="2:12" x14ac:dyDescent="0.25">
      <c r="C88" s="38"/>
      <c r="D88" s="24"/>
      <c r="E88" s="24"/>
      <c r="F88" s="24"/>
      <c r="G88" s="24"/>
      <c r="H88" s="24"/>
      <c r="I88" s="8"/>
      <c r="J88" s="74"/>
      <c r="K88" s="6"/>
    </row>
    <row r="89" spans="2:12" x14ac:dyDescent="0.25">
      <c r="C89" s="38"/>
      <c r="D89" s="24"/>
      <c r="E89" s="24"/>
      <c r="F89" s="24"/>
      <c r="G89" s="24"/>
      <c r="H89" s="24"/>
      <c r="I89" s="8"/>
      <c r="J89" s="74"/>
      <c r="K89" s="6"/>
    </row>
    <row r="90" spans="2:12" x14ac:dyDescent="0.25">
      <c r="C90" s="38"/>
      <c r="D90" s="24"/>
      <c r="E90" s="24"/>
      <c r="F90" s="24"/>
      <c r="G90" s="24"/>
      <c r="H90" s="24"/>
      <c r="I90" s="8"/>
      <c r="J90" s="74"/>
      <c r="K90" s="6"/>
    </row>
    <row r="91" spans="2:12" x14ac:dyDescent="0.25">
      <c r="C91" s="38"/>
      <c r="D91" s="24"/>
      <c r="E91" s="24"/>
      <c r="F91" s="24"/>
      <c r="G91" s="24"/>
      <c r="H91" s="24"/>
      <c r="I91" s="8"/>
      <c r="J91" s="74"/>
      <c r="K91" s="6"/>
    </row>
    <row r="92" spans="2:12" x14ac:dyDescent="0.25">
      <c r="D92" s="6"/>
      <c r="E92" s="6"/>
    </row>
    <row r="93" spans="2:12" x14ac:dyDescent="0.25">
      <c r="B93" s="8"/>
      <c r="C93" s="9"/>
      <c r="D93" s="10"/>
      <c r="E93" s="25"/>
      <c r="F93" s="8"/>
      <c r="G93" s="73"/>
      <c r="H93" s="73"/>
    </row>
    <row r="94" spans="2:12" x14ac:dyDescent="0.25">
      <c r="C94" s="9"/>
      <c r="D94" s="10"/>
      <c r="E94" s="25"/>
      <c r="F94" s="73"/>
      <c r="G94" s="73"/>
      <c r="H94" s="73"/>
      <c r="I94" s="21"/>
      <c r="J94" s="21"/>
      <c r="K94" s="49"/>
      <c r="L94" s="20"/>
    </row>
    <row r="95" spans="2:12" x14ac:dyDescent="0.25">
      <c r="B95" s="73"/>
      <c r="G95" s="73"/>
      <c r="H95" s="6"/>
      <c r="I95" s="6"/>
      <c r="J95" s="6"/>
      <c r="K95" s="49"/>
      <c r="L95" s="20"/>
    </row>
    <row r="96" spans="2:12" ht="15.75" x14ac:dyDescent="0.25">
      <c r="B96" s="38"/>
      <c r="C96" s="8"/>
      <c r="E96" s="36"/>
      <c r="F96" s="25"/>
    </row>
    <row r="97" spans="2:12" ht="15.75" x14ac:dyDescent="0.25">
      <c r="B97" s="38"/>
      <c r="C97" s="8"/>
      <c r="D97" s="6"/>
      <c r="E97" s="36"/>
      <c r="F97" s="25"/>
    </row>
    <row r="98" spans="2:12" ht="15.75" x14ac:dyDescent="0.25">
      <c r="B98" s="38"/>
      <c r="C98" s="8"/>
      <c r="E98" s="36"/>
      <c r="F98" s="25"/>
    </row>
    <row r="99" spans="2:12" ht="15.75" x14ac:dyDescent="0.25">
      <c r="B99" s="38"/>
      <c r="C99" s="8"/>
      <c r="E99" s="36"/>
    </row>
    <row r="102" spans="2:12" x14ac:dyDescent="0.25">
      <c r="B102" s="49"/>
      <c r="C102" s="49"/>
      <c r="D102" s="49"/>
      <c r="E102" s="49"/>
      <c r="F102" s="49"/>
      <c r="G102" s="21"/>
      <c r="H102" s="21"/>
      <c r="I102" s="15"/>
      <c r="K102" s="49"/>
      <c r="L102" s="11"/>
    </row>
    <row r="103" spans="2:12" x14ac:dyDescent="0.25">
      <c r="B103" s="6"/>
      <c r="E103" s="49"/>
      <c r="F103" s="6"/>
      <c r="G103" s="6"/>
      <c r="H103" s="6"/>
    </row>
    <row r="104" spans="2:12" x14ac:dyDescent="0.25">
      <c r="D104" s="6"/>
      <c r="E104" s="6"/>
    </row>
    <row r="105" spans="2:12" x14ac:dyDescent="0.25">
      <c r="D105" s="73"/>
      <c r="E105" s="73"/>
      <c r="F105" s="73"/>
      <c r="G105" s="73"/>
    </row>
    <row r="106" spans="2:12" x14ac:dyDescent="0.25">
      <c r="C106" s="38"/>
      <c r="D106" s="24"/>
      <c r="E106" s="24"/>
      <c r="F106" s="24"/>
      <c r="G106" s="24"/>
      <c r="H106" s="24"/>
      <c r="I106" s="8"/>
      <c r="J106" s="74"/>
      <c r="K106" s="6"/>
    </row>
    <row r="107" spans="2:12" x14ac:dyDescent="0.25">
      <c r="C107" s="38"/>
      <c r="D107" s="24"/>
      <c r="E107" s="24"/>
      <c r="F107" s="24"/>
      <c r="G107" s="24"/>
      <c r="H107" s="24"/>
      <c r="I107" s="8"/>
      <c r="J107" s="74"/>
      <c r="K107" s="6"/>
    </row>
    <row r="108" spans="2:12" x14ac:dyDescent="0.25">
      <c r="C108" s="38"/>
      <c r="D108" s="24"/>
      <c r="E108" s="24"/>
      <c r="F108" s="24"/>
      <c r="G108" s="24"/>
      <c r="H108" s="24"/>
      <c r="I108" s="8"/>
      <c r="J108" s="74"/>
      <c r="K108" s="6"/>
    </row>
    <row r="109" spans="2:12" x14ac:dyDescent="0.25">
      <c r="C109" s="38"/>
      <c r="D109" s="24"/>
      <c r="E109" s="24"/>
      <c r="F109" s="24"/>
      <c r="G109" s="24"/>
      <c r="H109" s="24"/>
      <c r="I109" s="8"/>
      <c r="J109" s="74"/>
      <c r="K109" s="6"/>
    </row>
    <row r="110" spans="2:12" x14ac:dyDescent="0.25">
      <c r="D110" s="6"/>
      <c r="E110" s="6"/>
    </row>
    <row r="111" spans="2:12" x14ac:dyDescent="0.25">
      <c r="B111" s="8"/>
      <c r="C111" s="9"/>
      <c r="D111" s="10"/>
      <c r="E111" s="25"/>
      <c r="F111" s="8"/>
      <c r="G111" s="73"/>
      <c r="H111" s="73"/>
    </row>
    <row r="112" spans="2:12" x14ac:dyDescent="0.25">
      <c r="C112" s="9"/>
      <c r="D112" s="10"/>
      <c r="E112" s="25"/>
      <c r="F112" s="73"/>
      <c r="G112" s="73"/>
      <c r="H112" s="73"/>
      <c r="I112" s="21"/>
      <c r="J112" s="21"/>
      <c r="K112" s="49"/>
      <c r="L112" s="20"/>
    </row>
    <row r="113" spans="2:12" x14ac:dyDescent="0.25">
      <c r="B113" s="73"/>
      <c r="G113" s="73"/>
      <c r="H113" s="6"/>
      <c r="I113" s="6"/>
      <c r="J113" s="6"/>
      <c r="K113" s="49"/>
      <c r="L113" s="20"/>
    </row>
    <row r="114" spans="2:12" ht="15.75" x14ac:dyDescent="0.25">
      <c r="B114" s="38"/>
      <c r="C114" s="8"/>
      <c r="E114" s="36"/>
      <c r="F114" s="25"/>
    </row>
    <row r="115" spans="2:12" ht="15.75" x14ac:dyDescent="0.25">
      <c r="B115" s="38"/>
      <c r="C115" s="8"/>
      <c r="D115" s="6"/>
      <c r="E115" s="36"/>
      <c r="F115" s="25"/>
    </row>
    <row r="116" spans="2:12" ht="15.75" x14ac:dyDescent="0.25">
      <c r="B116" s="38"/>
      <c r="C116" s="8"/>
      <c r="E116" s="36"/>
      <c r="F116" s="25"/>
    </row>
    <row r="117" spans="2:12" ht="15.75" x14ac:dyDescent="0.25">
      <c r="B117" s="38"/>
      <c r="C117" s="8"/>
      <c r="E117" s="36"/>
    </row>
    <row r="120" spans="2:12" x14ac:dyDescent="0.25">
      <c r="B120" s="49"/>
      <c r="C120" s="49"/>
      <c r="D120" s="49"/>
      <c r="E120" s="49"/>
      <c r="F120" s="49"/>
      <c r="G120" s="21"/>
      <c r="H120" s="21"/>
      <c r="I120" s="15"/>
      <c r="K120" s="49"/>
      <c r="L120" s="11"/>
    </row>
    <row r="121" spans="2:12" x14ac:dyDescent="0.25">
      <c r="B121" s="6"/>
      <c r="E121" s="49"/>
      <c r="F121" s="6"/>
      <c r="G121" s="6"/>
      <c r="H121" s="6"/>
    </row>
    <row r="122" spans="2:12" x14ac:dyDescent="0.25">
      <c r="D122" s="6"/>
      <c r="E122" s="6"/>
    </row>
    <row r="123" spans="2:12" x14ac:dyDescent="0.25">
      <c r="D123" s="73"/>
      <c r="E123" s="73"/>
      <c r="F123" s="73"/>
      <c r="G123" s="73"/>
    </row>
    <row r="124" spans="2:12" x14ac:dyDescent="0.25">
      <c r="C124" s="38"/>
      <c r="D124" s="24"/>
      <c r="E124" s="24"/>
      <c r="F124" s="24"/>
      <c r="G124" s="24"/>
      <c r="H124" s="24"/>
      <c r="I124" s="8"/>
      <c r="J124" s="74"/>
      <c r="K124" s="6"/>
    </row>
    <row r="125" spans="2:12" x14ac:dyDescent="0.25">
      <c r="C125" s="38"/>
      <c r="D125" s="24"/>
      <c r="E125" s="24"/>
      <c r="F125" s="24"/>
      <c r="G125" s="24"/>
      <c r="H125" s="24"/>
      <c r="I125" s="8"/>
      <c r="J125" s="74"/>
      <c r="K125" s="6"/>
    </row>
    <row r="126" spans="2:12" x14ac:dyDescent="0.25">
      <c r="C126" s="38"/>
      <c r="D126" s="24"/>
      <c r="E126" s="24"/>
      <c r="F126" s="24"/>
      <c r="G126" s="24"/>
      <c r="H126" s="24"/>
      <c r="I126" s="8"/>
      <c r="J126" s="74"/>
      <c r="K126" s="6"/>
    </row>
    <row r="127" spans="2:12" x14ac:dyDescent="0.25">
      <c r="C127" s="38"/>
      <c r="D127" s="24"/>
      <c r="E127" s="24"/>
      <c r="F127" s="24"/>
      <c r="G127" s="24"/>
      <c r="H127" s="24"/>
      <c r="I127" s="8"/>
      <c r="J127" s="74"/>
      <c r="K127" s="6"/>
    </row>
    <row r="128" spans="2:12" x14ac:dyDescent="0.25">
      <c r="D128" s="6"/>
      <c r="E128" s="6"/>
    </row>
    <row r="129" spans="2:12" x14ac:dyDescent="0.25">
      <c r="B129" s="8"/>
      <c r="C129" s="9"/>
      <c r="D129" s="10"/>
      <c r="E129" s="25"/>
      <c r="F129" s="8"/>
      <c r="G129" s="73"/>
      <c r="H129" s="73"/>
    </row>
    <row r="130" spans="2:12" x14ac:dyDescent="0.25">
      <c r="C130" s="9"/>
      <c r="D130" s="10"/>
      <c r="E130" s="25"/>
      <c r="F130" s="73"/>
      <c r="G130" s="73"/>
      <c r="H130" s="73"/>
      <c r="I130" s="21"/>
      <c r="J130" s="21"/>
      <c r="K130" s="49"/>
      <c r="L130" s="20"/>
    </row>
    <row r="131" spans="2:12" x14ac:dyDescent="0.25">
      <c r="B131" s="73"/>
      <c r="G131" s="73"/>
      <c r="H131" s="6"/>
      <c r="I131" s="6"/>
      <c r="J131" s="6"/>
      <c r="K131" s="49"/>
      <c r="L131" s="20"/>
    </row>
    <row r="132" spans="2:12" ht="15.75" x14ac:dyDescent="0.25">
      <c r="B132" s="38"/>
      <c r="C132" s="8"/>
      <c r="E132" s="36"/>
      <c r="F132" s="25"/>
    </row>
    <row r="133" spans="2:12" ht="15.75" x14ac:dyDescent="0.25">
      <c r="B133" s="38"/>
      <c r="C133" s="8"/>
      <c r="D133" s="6"/>
      <c r="E133" s="36"/>
      <c r="F133" s="25"/>
    </row>
    <row r="134" spans="2:12" ht="15.75" x14ac:dyDescent="0.25">
      <c r="B134" s="38"/>
      <c r="C134" s="8"/>
      <c r="E134" s="36"/>
      <c r="F134" s="25"/>
    </row>
    <row r="135" spans="2:12" ht="15.75" x14ac:dyDescent="0.25">
      <c r="B135" s="38"/>
      <c r="C135" s="8"/>
      <c r="E135" s="36"/>
    </row>
    <row r="138" spans="2:12" x14ac:dyDescent="0.25">
      <c r="B138" s="49"/>
      <c r="C138" s="49"/>
      <c r="D138" s="49"/>
      <c r="E138" s="49"/>
      <c r="F138" s="49"/>
      <c r="G138" s="21"/>
      <c r="H138" s="21"/>
      <c r="I138" s="15"/>
      <c r="K138" s="49"/>
      <c r="L138" s="11"/>
    </row>
    <row r="139" spans="2:12" x14ac:dyDescent="0.25">
      <c r="B139" s="6"/>
      <c r="E139" s="49"/>
      <c r="F139" s="6"/>
      <c r="G139" s="6"/>
      <c r="H139" s="6"/>
    </row>
    <row r="140" spans="2:12" x14ac:dyDescent="0.25">
      <c r="D140" s="6"/>
      <c r="E140" s="6"/>
    </row>
    <row r="141" spans="2:12" x14ac:dyDescent="0.25">
      <c r="D141" s="73"/>
      <c r="E141" s="73"/>
      <c r="F141" s="73"/>
      <c r="G141" s="73"/>
    </row>
    <row r="142" spans="2:12" x14ac:dyDescent="0.25">
      <c r="C142" s="38"/>
      <c r="D142" s="24"/>
      <c r="E142" s="24"/>
      <c r="F142" s="24"/>
      <c r="G142" s="24"/>
      <c r="H142" s="24"/>
      <c r="I142" s="8"/>
      <c r="J142" s="74"/>
      <c r="K142" s="6"/>
    </row>
    <row r="143" spans="2:12" x14ac:dyDescent="0.25">
      <c r="C143" s="38"/>
      <c r="D143" s="24"/>
      <c r="E143" s="24"/>
      <c r="F143" s="24"/>
      <c r="G143" s="24"/>
      <c r="H143" s="24"/>
      <c r="I143" s="8"/>
      <c r="J143" s="74"/>
      <c r="K143" s="6"/>
    </row>
    <row r="144" spans="2:12" x14ac:dyDescent="0.25">
      <c r="C144" s="38"/>
      <c r="D144" s="24"/>
      <c r="E144" s="24"/>
      <c r="F144" s="24"/>
      <c r="G144" s="24"/>
      <c r="H144" s="24"/>
      <c r="I144" s="8"/>
      <c r="J144" s="74"/>
      <c r="K144" s="6"/>
    </row>
    <row r="145" spans="2:12" x14ac:dyDescent="0.25">
      <c r="C145" s="38"/>
      <c r="D145" s="24"/>
      <c r="E145" s="24"/>
      <c r="F145" s="24"/>
      <c r="G145" s="24"/>
      <c r="H145" s="24"/>
      <c r="I145" s="8"/>
      <c r="J145" s="74"/>
      <c r="K145" s="6"/>
    </row>
    <row r="146" spans="2:12" x14ac:dyDescent="0.25">
      <c r="D146" s="6"/>
      <c r="E146" s="6"/>
    </row>
    <row r="147" spans="2:12" x14ac:dyDescent="0.25">
      <c r="B147" s="8"/>
      <c r="C147" s="9"/>
      <c r="D147" s="10"/>
      <c r="E147" s="25"/>
      <c r="F147" s="8"/>
      <c r="G147" s="73"/>
      <c r="H147" s="73"/>
    </row>
    <row r="148" spans="2:12" x14ac:dyDescent="0.25">
      <c r="C148" s="9"/>
      <c r="D148" s="10"/>
      <c r="E148" s="25"/>
      <c r="F148" s="73"/>
      <c r="G148" s="73"/>
      <c r="H148" s="73"/>
      <c r="I148" s="21"/>
      <c r="J148" s="21"/>
      <c r="K148" s="49"/>
      <c r="L148" s="20"/>
    </row>
    <row r="149" spans="2:12" x14ac:dyDescent="0.25">
      <c r="B149" s="73"/>
      <c r="G149" s="73"/>
      <c r="H149" s="6"/>
      <c r="I149" s="6"/>
      <c r="J149" s="6"/>
      <c r="K149" s="49"/>
      <c r="L149" s="20"/>
    </row>
    <row r="150" spans="2:12" ht="15.75" x14ac:dyDescent="0.25">
      <c r="B150" s="38"/>
      <c r="C150" s="8"/>
      <c r="E150" s="36"/>
      <c r="F150" s="25"/>
    </row>
    <row r="151" spans="2:12" ht="15.75" x14ac:dyDescent="0.25">
      <c r="B151" s="38"/>
      <c r="C151" s="8"/>
      <c r="D151" s="6"/>
      <c r="E151" s="36"/>
      <c r="F151" s="25"/>
    </row>
    <row r="152" spans="2:12" ht="15.75" x14ac:dyDescent="0.25">
      <c r="B152" s="38"/>
      <c r="C152" s="8"/>
      <c r="E152" s="36"/>
      <c r="F152" s="25"/>
    </row>
    <row r="153" spans="2:12" ht="15.75" x14ac:dyDescent="0.25">
      <c r="B153" s="38"/>
      <c r="C153" s="8"/>
      <c r="E153" s="36"/>
    </row>
    <row r="156" spans="2:12" x14ac:dyDescent="0.25">
      <c r="B156" s="49"/>
      <c r="C156" s="49"/>
      <c r="D156" s="49"/>
      <c r="E156" s="49"/>
      <c r="F156" s="49"/>
      <c r="G156" s="21"/>
      <c r="H156" s="21"/>
      <c r="I156" s="15"/>
      <c r="K156" s="49"/>
      <c r="L156" s="11"/>
    </row>
    <row r="157" spans="2:12" x14ac:dyDescent="0.25">
      <c r="B157" s="6"/>
      <c r="E157" s="49"/>
      <c r="F157" s="6"/>
      <c r="G157" s="6"/>
      <c r="H157" s="6"/>
    </row>
    <row r="158" spans="2:12" x14ac:dyDescent="0.25">
      <c r="D158" s="6"/>
      <c r="E158" s="6"/>
    </row>
    <row r="159" spans="2:12" x14ac:dyDescent="0.25">
      <c r="D159" s="73"/>
      <c r="E159" s="73"/>
      <c r="F159" s="73"/>
      <c r="G159" s="73"/>
    </row>
    <row r="160" spans="2:12" x14ac:dyDescent="0.25">
      <c r="C160" s="38"/>
      <c r="D160" s="24"/>
      <c r="E160" s="24"/>
      <c r="F160" s="24"/>
      <c r="G160" s="24"/>
      <c r="H160" s="24"/>
      <c r="I160" s="8"/>
      <c r="J160" s="74"/>
      <c r="K160" s="6"/>
    </row>
    <row r="161" spans="2:12" x14ac:dyDescent="0.25">
      <c r="C161" s="38"/>
      <c r="D161" s="24"/>
      <c r="E161" s="24"/>
      <c r="F161" s="24"/>
      <c r="G161" s="24"/>
      <c r="H161" s="24"/>
      <c r="I161" s="8"/>
      <c r="J161" s="74"/>
      <c r="K161" s="6"/>
    </row>
    <row r="162" spans="2:12" x14ac:dyDescent="0.25">
      <c r="C162" s="38"/>
      <c r="D162" s="24"/>
      <c r="E162" s="24"/>
      <c r="F162" s="24"/>
      <c r="G162" s="24"/>
      <c r="H162" s="24"/>
      <c r="I162" s="8"/>
      <c r="J162" s="74"/>
      <c r="K162" s="6"/>
    </row>
    <row r="163" spans="2:12" x14ac:dyDescent="0.25">
      <c r="C163" s="38"/>
      <c r="D163" s="24"/>
      <c r="E163" s="24"/>
      <c r="F163" s="24"/>
      <c r="G163" s="24"/>
      <c r="H163" s="24"/>
      <c r="I163" s="8"/>
      <c r="J163" s="74"/>
      <c r="K163" s="6"/>
    </row>
    <row r="164" spans="2:12" x14ac:dyDescent="0.25">
      <c r="D164" s="6"/>
      <c r="E164" s="6"/>
    </row>
    <row r="165" spans="2:12" x14ac:dyDescent="0.25">
      <c r="B165" s="8"/>
      <c r="C165" s="9"/>
      <c r="D165" s="10"/>
      <c r="E165" s="25"/>
      <c r="F165" s="8"/>
      <c r="G165" s="73"/>
      <c r="H165" s="73"/>
    </row>
    <row r="166" spans="2:12" x14ac:dyDescent="0.25">
      <c r="C166" s="9"/>
      <c r="D166" s="10"/>
      <c r="E166" s="25"/>
      <c r="F166" s="73"/>
      <c r="G166" s="73"/>
      <c r="H166" s="73"/>
      <c r="I166" s="21"/>
      <c r="J166" s="21"/>
      <c r="K166" s="49"/>
      <c r="L166" s="20"/>
    </row>
    <row r="167" spans="2:12" x14ac:dyDescent="0.25">
      <c r="B167" s="73"/>
      <c r="G167" s="73"/>
      <c r="H167" s="6"/>
      <c r="I167" s="6"/>
      <c r="J167" s="6"/>
      <c r="K167" s="49"/>
      <c r="L167" s="20"/>
    </row>
    <row r="168" spans="2:12" ht="15.75" x14ac:dyDescent="0.25">
      <c r="B168" s="38"/>
      <c r="C168" s="8"/>
      <c r="E168" s="36"/>
      <c r="F168" s="25"/>
    </row>
    <row r="169" spans="2:12" ht="15.75" x14ac:dyDescent="0.25">
      <c r="B169" s="38"/>
      <c r="C169" s="8"/>
      <c r="D169" s="6"/>
      <c r="E169" s="36"/>
      <c r="F169" s="25"/>
    </row>
    <row r="170" spans="2:12" ht="15.75" x14ac:dyDescent="0.25">
      <c r="B170" s="38"/>
      <c r="C170" s="8"/>
      <c r="E170" s="36"/>
      <c r="F170" s="25"/>
    </row>
    <row r="171" spans="2:12" ht="15.75" x14ac:dyDescent="0.25">
      <c r="B171" s="38"/>
      <c r="C171" s="8"/>
      <c r="E171" s="36"/>
    </row>
    <row r="174" spans="2:12" x14ac:dyDescent="0.25">
      <c r="B174" s="49"/>
      <c r="C174" s="49"/>
      <c r="D174" s="49"/>
      <c r="E174" s="49"/>
      <c r="F174" s="49"/>
      <c r="G174" s="21"/>
      <c r="H174" s="21"/>
      <c r="I174" s="15"/>
      <c r="K174" s="49"/>
      <c r="L174" s="11"/>
    </row>
    <row r="175" spans="2:12" x14ac:dyDescent="0.25">
      <c r="B175" s="6"/>
      <c r="E175" s="49"/>
      <c r="F175" s="6"/>
      <c r="G175" s="6"/>
      <c r="H175" s="6"/>
    </row>
    <row r="176" spans="2:12" x14ac:dyDescent="0.25">
      <c r="D176" s="6"/>
      <c r="E176" s="6"/>
    </row>
    <row r="177" spans="2:12" x14ac:dyDescent="0.25">
      <c r="D177" s="73"/>
      <c r="E177" s="73"/>
      <c r="F177" s="73"/>
      <c r="G177" s="73"/>
    </row>
    <row r="178" spans="2:12" x14ac:dyDescent="0.25">
      <c r="C178" s="38"/>
      <c r="D178" s="24"/>
      <c r="E178" s="24"/>
      <c r="F178" s="24"/>
      <c r="G178" s="24"/>
      <c r="H178" s="24"/>
      <c r="I178" s="8"/>
      <c r="J178" s="74"/>
      <c r="K178" s="6"/>
    </row>
    <row r="179" spans="2:12" x14ac:dyDescent="0.25">
      <c r="C179" s="38"/>
      <c r="D179" s="24"/>
      <c r="E179" s="24"/>
      <c r="F179" s="24"/>
      <c r="G179" s="24"/>
      <c r="H179" s="24"/>
      <c r="I179" s="8"/>
      <c r="J179" s="74"/>
      <c r="K179" s="6"/>
    </row>
    <row r="180" spans="2:12" x14ac:dyDescent="0.25">
      <c r="C180" s="38"/>
      <c r="D180" s="24"/>
      <c r="E180" s="24"/>
      <c r="F180" s="24"/>
      <c r="G180" s="24"/>
      <c r="H180" s="24"/>
      <c r="I180" s="8"/>
      <c r="J180" s="74"/>
      <c r="K180" s="6"/>
    </row>
    <row r="181" spans="2:12" x14ac:dyDescent="0.25">
      <c r="C181" s="38"/>
      <c r="D181" s="24"/>
      <c r="E181" s="24"/>
      <c r="F181" s="24"/>
      <c r="G181" s="24"/>
      <c r="H181" s="24"/>
      <c r="I181" s="8"/>
      <c r="J181" s="74"/>
      <c r="K181" s="6"/>
    </row>
    <row r="182" spans="2:12" x14ac:dyDescent="0.25">
      <c r="D182" s="6"/>
      <c r="E182" s="6"/>
    </row>
    <row r="183" spans="2:12" x14ac:dyDescent="0.25">
      <c r="B183" s="8"/>
      <c r="C183" s="9"/>
      <c r="D183" s="10"/>
      <c r="E183" s="25"/>
      <c r="F183" s="8"/>
      <c r="G183" s="73"/>
      <c r="H183" s="73"/>
    </row>
    <row r="184" spans="2:12" x14ac:dyDescent="0.25">
      <c r="C184" s="9"/>
      <c r="D184" s="10"/>
      <c r="E184" s="25"/>
      <c r="F184" s="73"/>
      <c r="G184" s="73"/>
      <c r="H184" s="73"/>
      <c r="I184" s="21"/>
      <c r="J184" s="21"/>
      <c r="K184" s="49"/>
      <c r="L184" s="20"/>
    </row>
    <row r="185" spans="2:12" x14ac:dyDescent="0.25">
      <c r="B185" s="73"/>
      <c r="G185" s="73"/>
      <c r="H185" s="6"/>
      <c r="I185" s="6"/>
      <c r="J185" s="6"/>
      <c r="K185" s="49"/>
      <c r="L185" s="20"/>
    </row>
    <row r="186" spans="2:12" ht="15.75" x14ac:dyDescent="0.25">
      <c r="B186" s="38"/>
      <c r="C186" s="8"/>
      <c r="E186" s="36"/>
      <c r="F186" s="25"/>
    </row>
    <row r="187" spans="2:12" ht="15.75" x14ac:dyDescent="0.25">
      <c r="B187" s="38"/>
      <c r="C187" s="8"/>
      <c r="D187" s="6"/>
      <c r="E187" s="36"/>
      <c r="F187" s="25"/>
    </row>
    <row r="188" spans="2:12" ht="15.75" x14ac:dyDescent="0.25">
      <c r="B188" s="38"/>
      <c r="C188" s="8"/>
      <c r="E188" s="36"/>
      <c r="F188" s="25"/>
    </row>
    <row r="189" spans="2:12" ht="15.75" x14ac:dyDescent="0.25">
      <c r="B189" s="38"/>
      <c r="C189" s="8"/>
      <c r="E189" s="36"/>
    </row>
    <row r="192" spans="2:12" x14ac:dyDescent="0.25">
      <c r="B192" s="49"/>
      <c r="C192" s="49"/>
      <c r="D192" s="49"/>
      <c r="E192" s="49"/>
      <c r="F192" s="49"/>
      <c r="G192" s="21"/>
      <c r="H192" s="21"/>
      <c r="I192" s="15"/>
      <c r="K192" s="49"/>
      <c r="L192" s="11"/>
    </row>
    <row r="193" spans="2:12" x14ac:dyDescent="0.25">
      <c r="B193" s="6"/>
      <c r="E193" s="49"/>
      <c r="F193" s="6"/>
      <c r="G193" s="6"/>
      <c r="H193" s="6"/>
    </row>
    <row r="194" spans="2:12" x14ac:dyDescent="0.25">
      <c r="D194" s="6"/>
      <c r="E194" s="6"/>
    </row>
    <row r="195" spans="2:12" x14ac:dyDescent="0.25">
      <c r="D195" s="73"/>
      <c r="E195" s="73"/>
      <c r="F195" s="73"/>
      <c r="G195" s="73"/>
    </row>
    <row r="196" spans="2:12" x14ac:dyDescent="0.25">
      <c r="C196" s="38"/>
      <c r="D196" s="24"/>
      <c r="E196" s="24"/>
      <c r="F196" s="24"/>
      <c r="G196" s="24"/>
      <c r="H196" s="24"/>
      <c r="I196" s="8"/>
      <c r="J196" s="74"/>
      <c r="K196" s="6"/>
    </row>
    <row r="197" spans="2:12" x14ac:dyDescent="0.25">
      <c r="C197" s="38"/>
      <c r="D197" s="24"/>
      <c r="E197" s="24"/>
      <c r="F197" s="24"/>
      <c r="G197" s="24"/>
      <c r="H197" s="24"/>
      <c r="I197" s="8"/>
      <c r="J197" s="74"/>
      <c r="K197" s="6"/>
    </row>
    <row r="198" spans="2:12" x14ac:dyDescent="0.25">
      <c r="C198" s="38"/>
      <c r="D198" s="24"/>
      <c r="E198" s="24"/>
      <c r="F198" s="24"/>
      <c r="G198" s="24"/>
      <c r="H198" s="24"/>
      <c r="I198" s="8"/>
      <c r="J198" s="74"/>
      <c r="K198" s="6"/>
    </row>
    <row r="199" spans="2:12" x14ac:dyDescent="0.25">
      <c r="C199" s="38"/>
      <c r="D199" s="24"/>
      <c r="E199" s="24"/>
      <c r="F199" s="24"/>
      <c r="G199" s="24"/>
      <c r="H199" s="24"/>
      <c r="I199" s="8"/>
      <c r="J199" s="74"/>
      <c r="K199" s="6"/>
    </row>
    <row r="200" spans="2:12" x14ac:dyDescent="0.25">
      <c r="D200" s="6"/>
      <c r="E200" s="6"/>
    </row>
    <row r="201" spans="2:12" x14ac:dyDescent="0.25">
      <c r="B201" s="8"/>
      <c r="C201" s="9"/>
      <c r="D201" s="10"/>
      <c r="E201" s="25"/>
      <c r="F201" s="8"/>
      <c r="G201" s="73"/>
      <c r="H201" s="73"/>
    </row>
    <row r="202" spans="2:12" x14ac:dyDescent="0.25">
      <c r="C202" s="9"/>
      <c r="D202" s="10"/>
      <c r="E202" s="25"/>
      <c r="F202" s="73"/>
      <c r="G202" s="73"/>
      <c r="H202" s="73"/>
      <c r="I202" s="21"/>
      <c r="J202" s="21"/>
      <c r="K202" s="49"/>
      <c r="L202" s="20"/>
    </row>
    <row r="203" spans="2:12" x14ac:dyDescent="0.25">
      <c r="B203" s="73"/>
      <c r="G203" s="73"/>
      <c r="H203" s="6"/>
      <c r="I203" s="6"/>
      <c r="J203" s="6"/>
      <c r="K203" s="49"/>
      <c r="L203" s="20"/>
    </row>
    <row r="204" spans="2:12" ht="15.75" x14ac:dyDescent="0.25">
      <c r="B204" s="38"/>
      <c r="C204" s="8"/>
      <c r="E204" s="36"/>
      <c r="F204" s="25"/>
    </row>
    <row r="205" spans="2:12" ht="15.75" x14ac:dyDescent="0.25">
      <c r="B205" s="38"/>
      <c r="C205" s="8"/>
      <c r="D205" s="6"/>
      <c r="E205" s="36"/>
      <c r="F205" s="25"/>
    </row>
    <row r="206" spans="2:12" ht="15.75" x14ac:dyDescent="0.25">
      <c r="B206" s="38"/>
      <c r="C206" s="8"/>
      <c r="E206" s="36"/>
      <c r="F206" s="25"/>
    </row>
    <row r="207" spans="2:12" ht="15.75" x14ac:dyDescent="0.25">
      <c r="B207" s="38"/>
      <c r="C207" s="8"/>
      <c r="E207" s="36"/>
    </row>
    <row r="210" spans="2:13" x14ac:dyDescent="0.25">
      <c r="B210" s="49"/>
      <c r="C210" s="49"/>
      <c r="D210" s="49"/>
      <c r="E210" s="49"/>
      <c r="F210" s="49"/>
      <c r="G210" s="21"/>
      <c r="H210" s="21"/>
      <c r="I210" s="15"/>
      <c r="K210" s="49"/>
      <c r="L210" s="11"/>
    </row>
    <row r="211" spans="2:13" x14ac:dyDescent="0.25">
      <c r="B211" s="6"/>
      <c r="E211" s="49"/>
      <c r="F211" s="6"/>
      <c r="G211" s="6"/>
      <c r="H211" s="6"/>
    </row>
    <row r="212" spans="2:13" x14ac:dyDescent="0.25">
      <c r="D212" s="6"/>
      <c r="E212" s="6"/>
    </row>
    <row r="213" spans="2:13" x14ac:dyDescent="0.25">
      <c r="D213" s="73"/>
      <c r="E213" s="73"/>
      <c r="F213" s="73"/>
      <c r="G213" s="73"/>
    </row>
    <row r="214" spans="2:13" x14ac:dyDescent="0.25">
      <c r="C214" s="38"/>
      <c r="D214" s="24"/>
      <c r="E214" s="24"/>
      <c r="F214" s="24"/>
      <c r="G214" s="24"/>
      <c r="H214" s="24"/>
      <c r="I214" s="8"/>
      <c r="J214" s="74"/>
      <c r="K214" s="6"/>
      <c r="M214" s="33" t="s">
        <v>4</v>
      </c>
    </row>
    <row r="215" spans="2:13" x14ac:dyDescent="0.25">
      <c r="C215" s="38"/>
      <c r="D215" s="24"/>
      <c r="E215" s="24"/>
      <c r="F215" s="24"/>
      <c r="G215" s="24"/>
      <c r="H215" s="24"/>
      <c r="I215" s="8"/>
      <c r="J215" s="74"/>
      <c r="K215" s="6"/>
    </row>
    <row r="216" spans="2:13" x14ac:dyDescent="0.25">
      <c r="C216" s="38"/>
      <c r="D216" s="24"/>
      <c r="E216" s="24"/>
      <c r="F216" s="24"/>
      <c r="G216" s="24"/>
      <c r="H216" s="24"/>
      <c r="I216" s="8"/>
      <c r="J216" s="74"/>
      <c r="K216" s="6"/>
    </row>
    <row r="217" spans="2:13" x14ac:dyDescent="0.25">
      <c r="C217" s="38"/>
      <c r="D217" s="24"/>
      <c r="E217" s="24"/>
      <c r="F217" s="24"/>
      <c r="G217" s="24"/>
      <c r="H217" s="24"/>
      <c r="I217" s="8"/>
      <c r="J217" s="74"/>
      <c r="K217" s="6"/>
    </row>
    <row r="218" spans="2:13" x14ac:dyDescent="0.25">
      <c r="D218" s="6"/>
      <c r="E218" s="6"/>
    </row>
    <row r="219" spans="2:13" x14ac:dyDescent="0.25">
      <c r="B219" s="8"/>
      <c r="C219" s="9"/>
      <c r="D219" s="10"/>
      <c r="E219" s="25"/>
      <c r="F219" s="8"/>
      <c r="G219" s="73"/>
      <c r="H219" s="73"/>
    </row>
    <row r="220" spans="2:13" x14ac:dyDescent="0.25">
      <c r="C220" s="9"/>
      <c r="D220" s="10"/>
      <c r="E220" s="25"/>
      <c r="F220" s="73"/>
      <c r="G220" s="73"/>
      <c r="H220" s="73"/>
      <c r="I220" s="21"/>
      <c r="J220" s="21"/>
      <c r="K220" s="49"/>
      <c r="L220" s="20"/>
    </row>
    <row r="221" spans="2:13" x14ac:dyDescent="0.25">
      <c r="B221" s="73"/>
      <c r="G221" s="73"/>
      <c r="H221" s="6"/>
      <c r="I221" s="6"/>
      <c r="J221" s="6"/>
      <c r="K221" s="49"/>
      <c r="L221" s="20"/>
    </row>
    <row r="222" spans="2:13" ht="15.75" x14ac:dyDescent="0.25">
      <c r="B222" s="38"/>
      <c r="C222" s="8"/>
      <c r="E222" s="36"/>
      <c r="F222" s="25"/>
    </row>
    <row r="223" spans="2:13" ht="15.75" x14ac:dyDescent="0.25">
      <c r="B223" s="38"/>
      <c r="C223" s="8"/>
      <c r="D223" s="6"/>
      <c r="E223" s="36"/>
      <c r="F223" s="25"/>
    </row>
    <row r="224" spans="2:13" ht="15.75" x14ac:dyDescent="0.25">
      <c r="B224" s="38"/>
      <c r="C224" s="8"/>
      <c r="E224" s="36"/>
      <c r="F224" s="25"/>
    </row>
    <row r="225" spans="2:12" ht="15.75" x14ac:dyDescent="0.25">
      <c r="B225" s="38"/>
      <c r="C225" s="8"/>
      <c r="E225" s="36"/>
    </row>
    <row r="228" spans="2:12" x14ac:dyDescent="0.25">
      <c r="B228" s="49"/>
      <c r="C228" s="49"/>
      <c r="D228" s="49"/>
      <c r="E228" s="49"/>
      <c r="F228" s="49"/>
      <c r="G228" s="21"/>
      <c r="H228" s="21"/>
      <c r="I228" s="15"/>
      <c r="K228" s="49"/>
      <c r="L228" s="11"/>
    </row>
    <row r="229" spans="2:12" x14ac:dyDescent="0.25">
      <c r="B229" s="6"/>
      <c r="E229" s="49"/>
      <c r="F229" s="6"/>
      <c r="G229" s="6"/>
      <c r="H229" s="6"/>
    </row>
    <row r="230" spans="2:12" x14ac:dyDescent="0.25">
      <c r="D230" s="6"/>
      <c r="E230" s="6"/>
    </row>
    <row r="231" spans="2:12" x14ac:dyDescent="0.25">
      <c r="D231" s="73"/>
      <c r="E231" s="73"/>
      <c r="F231" s="73"/>
      <c r="G231" s="73"/>
    </row>
    <row r="232" spans="2:12" x14ac:dyDescent="0.25">
      <c r="C232" s="38"/>
      <c r="D232" s="24"/>
      <c r="E232" s="24"/>
      <c r="F232" s="24"/>
      <c r="G232" s="24"/>
      <c r="H232" s="24"/>
      <c r="I232" s="8"/>
      <c r="J232" s="74"/>
      <c r="K232" s="6"/>
    </row>
    <row r="233" spans="2:12" x14ac:dyDescent="0.25">
      <c r="C233" s="38"/>
      <c r="D233" s="24"/>
      <c r="E233" s="24"/>
      <c r="F233" s="24"/>
      <c r="G233" s="24"/>
      <c r="H233" s="24"/>
      <c r="I233" s="8"/>
      <c r="J233" s="74"/>
      <c r="K233" s="6"/>
    </row>
    <row r="234" spans="2:12" x14ac:dyDescent="0.25">
      <c r="C234" s="38"/>
      <c r="D234" s="24"/>
      <c r="E234" s="24"/>
      <c r="F234" s="24"/>
      <c r="G234" s="24"/>
      <c r="H234" s="24"/>
      <c r="I234" s="8"/>
      <c r="J234" s="74"/>
      <c r="K234" s="6"/>
    </row>
    <row r="235" spans="2:12" x14ac:dyDescent="0.25">
      <c r="C235" s="38"/>
      <c r="D235" s="24"/>
      <c r="E235" s="24"/>
      <c r="F235" s="24"/>
      <c r="G235" s="24"/>
      <c r="H235" s="24"/>
      <c r="I235" s="8"/>
      <c r="J235" s="74"/>
      <c r="K235" s="6"/>
    </row>
    <row r="236" spans="2:12" x14ac:dyDescent="0.25">
      <c r="D236" s="6"/>
      <c r="E236" s="6"/>
    </row>
    <row r="237" spans="2:12" x14ac:dyDescent="0.25">
      <c r="B237" s="8"/>
      <c r="C237" s="9"/>
      <c r="D237" s="10"/>
      <c r="E237" s="25"/>
      <c r="F237" s="8"/>
      <c r="G237" s="73"/>
      <c r="H237" s="73"/>
    </row>
    <row r="238" spans="2:12" x14ac:dyDescent="0.25">
      <c r="C238" s="9"/>
      <c r="D238" s="10"/>
      <c r="E238" s="25"/>
      <c r="F238" s="73"/>
      <c r="G238" s="73"/>
      <c r="H238" s="73"/>
      <c r="I238" s="21"/>
      <c r="J238" s="21"/>
      <c r="K238" s="49"/>
      <c r="L238" s="20"/>
    </row>
    <row r="239" spans="2:12" x14ac:dyDescent="0.25">
      <c r="B239" s="73"/>
      <c r="G239" s="73"/>
      <c r="H239" s="6"/>
      <c r="I239" s="6"/>
      <c r="J239" s="6"/>
      <c r="K239" s="49"/>
      <c r="L239" s="20"/>
    </row>
    <row r="240" spans="2:12" ht="15.75" x14ac:dyDescent="0.25">
      <c r="B240" s="38"/>
      <c r="C240" s="8"/>
      <c r="E240" s="36"/>
      <c r="F240" s="25"/>
    </row>
    <row r="241" spans="2:11" ht="15.75" x14ac:dyDescent="0.25">
      <c r="B241" s="38"/>
      <c r="C241" s="8"/>
      <c r="D241" s="6"/>
      <c r="E241" s="36"/>
      <c r="F241" s="25"/>
    </row>
    <row r="242" spans="2:11" ht="15.75" x14ac:dyDescent="0.25">
      <c r="B242" s="38"/>
      <c r="C242" s="8"/>
      <c r="E242" s="36"/>
      <c r="F242" s="25"/>
    </row>
    <row r="243" spans="2:11" ht="15.75" x14ac:dyDescent="0.25">
      <c r="B243" s="38"/>
      <c r="C243" s="8"/>
      <c r="E243" s="36"/>
    </row>
    <row r="244" spans="2:11" x14ac:dyDescent="0.25">
      <c r="B244" s="31"/>
      <c r="C244" s="31"/>
      <c r="D244" s="31"/>
      <c r="E244" s="31"/>
      <c r="F244" s="31"/>
      <c r="G244" s="31"/>
      <c r="H244" s="31"/>
      <c r="I244" s="31"/>
      <c r="J244" s="31"/>
      <c r="K244" s="31"/>
    </row>
    <row r="245" spans="2:11" x14ac:dyDescent="0.25">
      <c r="B245" s="31"/>
      <c r="C245" s="31"/>
      <c r="D245" s="31"/>
      <c r="E245" s="31"/>
      <c r="F245" s="31"/>
      <c r="G245" s="31"/>
      <c r="H245" s="31"/>
      <c r="I245" s="31"/>
      <c r="J245" s="31"/>
      <c r="K245" s="31"/>
    </row>
    <row r="246" spans="2:11" x14ac:dyDescent="0.25">
      <c r="B246" s="49"/>
      <c r="C246" s="49"/>
      <c r="D246" s="49"/>
      <c r="E246" s="49"/>
      <c r="F246" s="49"/>
      <c r="G246" s="21"/>
      <c r="H246" s="21"/>
      <c r="I246" s="15"/>
      <c r="K246" s="49"/>
    </row>
    <row r="247" spans="2:11" x14ac:dyDescent="0.25">
      <c r="B247" s="6"/>
      <c r="E247" s="49"/>
      <c r="F247" s="6"/>
      <c r="G247" s="6"/>
      <c r="H247" s="6"/>
    </row>
    <row r="248" spans="2:11" x14ac:dyDescent="0.25">
      <c r="D248" s="6"/>
      <c r="E248" s="6"/>
    </row>
    <row r="249" spans="2:11" x14ac:dyDescent="0.25">
      <c r="D249" s="73"/>
      <c r="E249" s="73"/>
      <c r="F249" s="73"/>
      <c r="G249" s="73"/>
    </row>
    <row r="250" spans="2:11" x14ac:dyDescent="0.25">
      <c r="C250" s="38"/>
      <c r="D250" s="24"/>
      <c r="E250" s="24"/>
      <c r="F250" s="24"/>
      <c r="G250" s="24"/>
      <c r="H250" s="24"/>
      <c r="I250" s="8"/>
      <c r="J250" s="74"/>
      <c r="K250" s="6"/>
    </row>
    <row r="251" spans="2:11" x14ac:dyDescent="0.25">
      <c r="C251" s="38"/>
      <c r="D251" s="24"/>
      <c r="E251" s="24"/>
      <c r="F251" s="24"/>
      <c r="G251" s="24"/>
      <c r="H251" s="24"/>
      <c r="I251" s="8"/>
      <c r="J251" s="74"/>
      <c r="K251" s="6"/>
    </row>
    <row r="252" spans="2:11" x14ac:dyDescent="0.25">
      <c r="C252" s="38"/>
      <c r="D252" s="24"/>
      <c r="E252" s="24"/>
      <c r="F252" s="24"/>
      <c r="G252" s="24"/>
      <c r="H252" s="24"/>
      <c r="I252" s="8"/>
      <c r="J252" s="74"/>
      <c r="K252" s="6"/>
    </row>
    <row r="253" spans="2:11" x14ac:dyDescent="0.25">
      <c r="C253" s="38"/>
      <c r="D253" s="24"/>
      <c r="E253" s="24"/>
      <c r="F253" s="24"/>
      <c r="G253" s="24"/>
      <c r="H253" s="24"/>
      <c r="I253" s="8"/>
      <c r="J253" s="74"/>
      <c r="K253" s="6"/>
    </row>
    <row r="254" spans="2:11" x14ac:dyDescent="0.25">
      <c r="D254" s="6"/>
      <c r="E254" s="6"/>
    </row>
    <row r="255" spans="2:11" x14ac:dyDescent="0.25">
      <c r="B255" s="8"/>
      <c r="C255" s="9"/>
      <c r="D255" s="10"/>
      <c r="E255" s="25"/>
      <c r="F255" s="8"/>
      <c r="G255" s="73"/>
      <c r="H255" s="73"/>
    </row>
    <row r="256" spans="2:11" x14ac:dyDescent="0.25">
      <c r="C256" s="9"/>
      <c r="D256" s="10"/>
      <c r="E256" s="25"/>
      <c r="F256" s="73"/>
      <c r="G256" s="73"/>
      <c r="H256" s="73"/>
      <c r="I256" s="21"/>
      <c r="J256" s="21"/>
      <c r="K256" s="49"/>
    </row>
    <row r="257" spans="2:12" x14ac:dyDescent="0.25">
      <c r="B257" s="73"/>
      <c r="G257" s="73"/>
      <c r="H257" s="6"/>
      <c r="I257" s="6"/>
      <c r="J257" s="6"/>
      <c r="K257" s="49"/>
    </row>
    <row r="258" spans="2:12" ht="15.75" x14ac:dyDescent="0.25">
      <c r="B258" s="38"/>
      <c r="C258" s="8"/>
      <c r="E258" s="36"/>
      <c r="F258" s="25"/>
    </row>
    <row r="259" spans="2:12" ht="15.75" x14ac:dyDescent="0.25">
      <c r="B259" s="38"/>
      <c r="C259" s="8"/>
      <c r="D259" s="6"/>
      <c r="E259" s="36"/>
      <c r="F259" s="25"/>
    </row>
    <row r="260" spans="2:12" ht="15.75" x14ac:dyDescent="0.25">
      <c r="B260" s="38"/>
      <c r="C260" s="8"/>
      <c r="E260" s="36"/>
      <c r="F260" s="25"/>
    </row>
    <row r="261" spans="2:12" ht="15.75" x14ac:dyDescent="0.25">
      <c r="B261" s="38"/>
      <c r="C261" s="8"/>
      <c r="E261" s="36"/>
    </row>
    <row r="264" spans="2:12" x14ac:dyDescent="0.25">
      <c r="B264" s="49"/>
      <c r="C264" s="49"/>
      <c r="D264" s="49"/>
      <c r="E264" s="49"/>
      <c r="F264" s="49"/>
      <c r="G264" s="21"/>
      <c r="H264" s="21"/>
      <c r="I264" s="15"/>
      <c r="K264" s="49"/>
      <c r="L264" s="31"/>
    </row>
    <row r="265" spans="2:12" x14ac:dyDescent="0.25">
      <c r="B265" s="6"/>
      <c r="E265" s="49"/>
      <c r="F265" s="6"/>
      <c r="G265" s="6"/>
      <c r="H265" s="6"/>
      <c r="L265" s="31"/>
    </row>
    <row r="266" spans="2:12" x14ac:dyDescent="0.25">
      <c r="D266" s="6"/>
      <c r="E266" s="6"/>
      <c r="L266" s="31"/>
    </row>
    <row r="267" spans="2:12" x14ac:dyDescent="0.25">
      <c r="D267" s="73"/>
      <c r="E267" s="73"/>
      <c r="F267" s="73"/>
      <c r="G267" s="73"/>
      <c r="L267" s="31"/>
    </row>
    <row r="268" spans="2:12" x14ac:dyDescent="0.25">
      <c r="C268" s="38"/>
      <c r="D268" s="24"/>
      <c r="E268" s="24"/>
      <c r="F268" s="24"/>
      <c r="G268" s="24"/>
      <c r="H268" s="24"/>
      <c r="I268" s="8"/>
      <c r="J268" s="74"/>
      <c r="K268" s="6"/>
      <c r="L268" s="31"/>
    </row>
    <row r="269" spans="2:12" x14ac:dyDescent="0.25">
      <c r="C269" s="38"/>
      <c r="D269" s="24"/>
      <c r="E269" s="24"/>
      <c r="F269" s="24"/>
      <c r="G269" s="24"/>
      <c r="H269" s="24"/>
      <c r="I269" s="8"/>
      <c r="J269" s="74"/>
      <c r="K269" s="6"/>
      <c r="L269" s="31"/>
    </row>
    <row r="270" spans="2:12" x14ac:dyDescent="0.25">
      <c r="C270" s="38"/>
      <c r="D270" s="24"/>
      <c r="E270" s="24"/>
      <c r="F270" s="24"/>
      <c r="G270" s="24"/>
      <c r="H270" s="24"/>
      <c r="I270" s="8"/>
      <c r="J270" s="74"/>
      <c r="K270" s="6"/>
      <c r="L270" s="31"/>
    </row>
    <row r="271" spans="2:12" x14ac:dyDescent="0.25">
      <c r="C271" s="38"/>
      <c r="D271" s="24"/>
      <c r="E271" s="24"/>
      <c r="F271" s="24"/>
      <c r="G271" s="24"/>
      <c r="H271" s="24"/>
      <c r="I271" s="8"/>
      <c r="J271" s="74"/>
      <c r="K271" s="6"/>
      <c r="L271" s="31"/>
    </row>
    <row r="272" spans="2:12" x14ac:dyDescent="0.25">
      <c r="D272" s="6"/>
      <c r="E272" s="6"/>
      <c r="L272" s="31"/>
    </row>
    <row r="273" spans="2:12" x14ac:dyDescent="0.25">
      <c r="B273" s="8"/>
      <c r="C273" s="9"/>
      <c r="D273" s="10"/>
      <c r="E273" s="25"/>
      <c r="F273" s="8"/>
      <c r="G273" s="73"/>
      <c r="H273" s="73"/>
      <c r="L273" s="31"/>
    </row>
    <row r="274" spans="2:12" x14ac:dyDescent="0.25">
      <c r="C274" s="9"/>
      <c r="D274" s="10"/>
      <c r="E274" s="25"/>
      <c r="F274" s="73"/>
      <c r="G274" s="73"/>
      <c r="H274" s="73"/>
      <c r="I274" s="21"/>
      <c r="J274" s="21"/>
      <c r="K274" s="49"/>
      <c r="L274" s="31"/>
    </row>
    <row r="275" spans="2:12" x14ac:dyDescent="0.25">
      <c r="B275" s="73"/>
      <c r="G275" s="73"/>
      <c r="H275" s="6"/>
      <c r="I275" s="6"/>
      <c r="J275" s="6"/>
      <c r="K275" s="49"/>
      <c r="L275" s="31"/>
    </row>
    <row r="276" spans="2:12" ht="15.75" x14ac:dyDescent="0.25">
      <c r="B276" s="38"/>
      <c r="C276" s="8"/>
      <c r="E276" s="36"/>
      <c r="F276" s="25"/>
      <c r="L276" s="31"/>
    </row>
    <row r="277" spans="2:12" ht="15.75" x14ac:dyDescent="0.25">
      <c r="B277" s="38"/>
      <c r="C277" s="8"/>
      <c r="D277" s="6"/>
      <c r="E277" s="36"/>
      <c r="F277" s="25"/>
      <c r="L277" s="31"/>
    </row>
    <row r="278" spans="2:12" ht="15.75" x14ac:dyDescent="0.25">
      <c r="B278" s="38"/>
      <c r="C278" s="8"/>
      <c r="E278" s="36"/>
      <c r="F278" s="25"/>
      <c r="L278" s="31"/>
    </row>
    <row r="279" spans="2:12" ht="15.75" x14ac:dyDescent="0.25">
      <c r="B279" s="38"/>
      <c r="C279" s="8"/>
      <c r="E279" s="36"/>
      <c r="L279" s="31"/>
    </row>
    <row r="280" spans="2:12" ht="15.75" x14ac:dyDescent="0.25">
      <c r="B280" s="38"/>
      <c r="C280" s="8"/>
      <c r="E280" s="36"/>
      <c r="L280" s="31"/>
    </row>
    <row r="281" spans="2:12" x14ac:dyDescent="0.25"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</row>
    <row r="282" spans="2:12" x14ac:dyDescent="0.25">
      <c r="B282" s="49"/>
      <c r="C282" s="49"/>
      <c r="D282" s="49"/>
      <c r="E282" s="49"/>
      <c r="F282" s="49"/>
      <c r="G282" s="21"/>
      <c r="H282" s="21"/>
      <c r="I282" s="15"/>
      <c r="K282" s="49"/>
      <c r="L282" s="31"/>
    </row>
    <row r="283" spans="2:12" x14ac:dyDescent="0.25">
      <c r="B283" s="6"/>
      <c r="E283" s="49"/>
      <c r="F283" s="6"/>
      <c r="G283" s="6"/>
      <c r="H283" s="6"/>
      <c r="L283" s="31"/>
    </row>
    <row r="284" spans="2:12" x14ac:dyDescent="0.25">
      <c r="D284" s="6"/>
      <c r="E284" s="6"/>
      <c r="L284" s="31"/>
    </row>
    <row r="285" spans="2:12" x14ac:dyDescent="0.25">
      <c r="D285" s="73"/>
      <c r="E285" s="73"/>
      <c r="F285" s="73"/>
      <c r="G285" s="73"/>
      <c r="L285" s="31"/>
    </row>
    <row r="286" spans="2:12" x14ac:dyDescent="0.25">
      <c r="C286" s="38"/>
      <c r="D286" s="24"/>
      <c r="E286" s="24"/>
      <c r="F286" s="24"/>
      <c r="G286" s="24"/>
      <c r="H286" s="24"/>
      <c r="I286" s="8"/>
      <c r="J286" s="74"/>
      <c r="K286" s="6"/>
      <c r="L286" s="31"/>
    </row>
    <row r="287" spans="2:12" x14ac:dyDescent="0.25">
      <c r="C287" s="38"/>
      <c r="D287" s="24"/>
      <c r="E287" s="24"/>
      <c r="F287" s="24"/>
      <c r="G287" s="24"/>
      <c r="H287" s="24"/>
      <c r="I287" s="8"/>
      <c r="J287" s="74"/>
      <c r="K287" s="6"/>
      <c r="L287" s="31"/>
    </row>
    <row r="288" spans="2:12" x14ac:dyDescent="0.25">
      <c r="C288" s="38"/>
      <c r="D288" s="24"/>
      <c r="E288" s="24"/>
      <c r="F288" s="24"/>
      <c r="G288" s="24"/>
      <c r="H288" s="24"/>
      <c r="I288" s="8"/>
      <c r="J288" s="74"/>
      <c r="K288" s="6"/>
      <c r="L288" s="31"/>
    </row>
    <row r="289" spans="2:12" x14ac:dyDescent="0.25">
      <c r="C289" s="38"/>
      <c r="D289" s="24"/>
      <c r="E289" s="24"/>
      <c r="F289" s="24"/>
      <c r="G289" s="24"/>
      <c r="H289" s="24"/>
      <c r="I289" s="8"/>
      <c r="J289" s="74"/>
      <c r="K289" s="6"/>
      <c r="L289" s="31"/>
    </row>
    <row r="290" spans="2:12" x14ac:dyDescent="0.25">
      <c r="D290" s="6"/>
      <c r="E290" s="6"/>
      <c r="L290" s="31"/>
    </row>
    <row r="291" spans="2:12" x14ac:dyDescent="0.25">
      <c r="B291" s="8"/>
      <c r="C291" s="9"/>
      <c r="D291" s="10"/>
      <c r="E291" s="25"/>
      <c r="F291" s="8"/>
      <c r="G291" s="73"/>
      <c r="H291" s="73"/>
      <c r="L291" s="31"/>
    </row>
    <row r="292" spans="2:12" x14ac:dyDescent="0.25">
      <c r="C292" s="9"/>
      <c r="D292" s="10"/>
      <c r="E292" s="25"/>
      <c r="F292" s="73"/>
      <c r="G292" s="73"/>
      <c r="H292" s="73"/>
      <c r="I292" s="21"/>
      <c r="J292" s="21"/>
      <c r="K292" s="49"/>
      <c r="L292" s="31"/>
    </row>
    <row r="293" spans="2:12" x14ac:dyDescent="0.25">
      <c r="B293" s="73"/>
      <c r="G293" s="73"/>
      <c r="H293" s="6"/>
      <c r="I293" s="6"/>
      <c r="J293" s="6"/>
      <c r="K293" s="49"/>
      <c r="L293" s="31"/>
    </row>
    <row r="294" spans="2:12" ht="15.75" x14ac:dyDescent="0.25">
      <c r="B294" s="38"/>
      <c r="C294" s="8"/>
      <c r="E294" s="36"/>
      <c r="F294" s="25"/>
      <c r="L294" s="31"/>
    </row>
    <row r="295" spans="2:12" ht="15.75" x14ac:dyDescent="0.25">
      <c r="B295" s="38"/>
      <c r="C295" s="8"/>
      <c r="D295" s="6"/>
      <c r="E295" s="36"/>
      <c r="F295" s="25"/>
      <c r="L295" s="31"/>
    </row>
    <row r="296" spans="2:12" ht="15.75" x14ac:dyDescent="0.25">
      <c r="B296" s="38"/>
      <c r="C296" s="8"/>
      <c r="E296" s="36"/>
      <c r="F296" s="25"/>
      <c r="L296" s="31"/>
    </row>
    <row r="297" spans="2:12" ht="15.75" x14ac:dyDescent="0.25">
      <c r="B297" s="38"/>
      <c r="C297" s="8"/>
      <c r="E297" s="36"/>
      <c r="L297" s="31"/>
    </row>
    <row r="298" spans="2:12" x14ac:dyDescent="0.25"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</row>
    <row r="299" spans="2:12" x14ac:dyDescent="0.25"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</row>
    <row r="300" spans="2:12" x14ac:dyDescent="0.25">
      <c r="B300" s="73"/>
      <c r="C300" s="73"/>
      <c r="D300" s="73"/>
      <c r="E300" s="73"/>
      <c r="F300" s="73"/>
      <c r="G300" s="21"/>
      <c r="H300" s="21"/>
      <c r="I300" s="15"/>
      <c r="J300" s="76"/>
    </row>
    <row r="301" spans="2:12" x14ac:dyDescent="0.25">
      <c r="B301" s="77"/>
      <c r="C301" s="76"/>
      <c r="D301" s="76"/>
      <c r="E301" s="73"/>
      <c r="F301" s="77"/>
      <c r="G301" s="77"/>
      <c r="H301" s="77"/>
      <c r="I301" s="76"/>
      <c r="J301" s="76"/>
    </row>
    <row r="302" spans="2:12" x14ac:dyDescent="0.25">
      <c r="B302" s="76"/>
      <c r="C302" s="76"/>
      <c r="D302" s="77"/>
      <c r="E302" s="77"/>
      <c r="F302" s="76"/>
      <c r="G302" s="76"/>
      <c r="H302" s="76"/>
      <c r="I302" s="76"/>
      <c r="J302" s="76"/>
    </row>
    <row r="303" spans="2:12" x14ac:dyDescent="0.25">
      <c r="B303" s="76"/>
      <c r="C303" s="76"/>
      <c r="D303" s="73"/>
      <c r="E303" s="73"/>
      <c r="F303" s="73"/>
      <c r="G303" s="73"/>
      <c r="H303" s="76"/>
      <c r="I303" s="76"/>
      <c r="J303" s="76"/>
    </row>
    <row r="304" spans="2:12" x14ac:dyDescent="0.25">
      <c r="B304" s="76"/>
      <c r="C304" s="78"/>
      <c r="D304" s="79"/>
      <c r="E304" s="79"/>
      <c r="F304" s="79"/>
      <c r="G304" s="79"/>
      <c r="H304" s="79"/>
      <c r="I304" s="8"/>
      <c r="J304" s="80"/>
    </row>
    <row r="305" spans="2:10" x14ac:dyDescent="0.25">
      <c r="B305" s="76"/>
      <c r="C305" s="78"/>
      <c r="D305" s="79"/>
      <c r="E305" s="79"/>
      <c r="F305" s="79"/>
      <c r="G305" s="79"/>
      <c r="H305" s="79"/>
      <c r="I305" s="8"/>
      <c r="J305" s="80"/>
    </row>
    <row r="306" spans="2:10" x14ac:dyDescent="0.25">
      <c r="B306" s="76"/>
      <c r="C306" s="78"/>
      <c r="D306" s="79"/>
      <c r="E306" s="79"/>
      <c r="F306" s="79"/>
      <c r="G306" s="79"/>
      <c r="H306" s="79"/>
      <c r="I306" s="8"/>
      <c r="J306" s="80"/>
    </row>
    <row r="307" spans="2:10" x14ac:dyDescent="0.25">
      <c r="B307" s="76"/>
      <c r="C307" s="78"/>
      <c r="D307" s="79"/>
      <c r="E307" s="79"/>
      <c r="F307" s="79"/>
      <c r="G307" s="79"/>
      <c r="H307" s="79"/>
      <c r="I307" s="8"/>
      <c r="J307" s="80"/>
    </row>
    <row r="308" spans="2:10" x14ac:dyDescent="0.25">
      <c r="B308" s="76"/>
      <c r="C308" s="76"/>
      <c r="D308" s="77"/>
      <c r="E308" s="77"/>
      <c r="F308" s="76"/>
      <c r="G308" s="76"/>
      <c r="H308" s="76"/>
      <c r="I308" s="76"/>
      <c r="J308" s="76"/>
    </row>
    <row r="309" spans="2:10" x14ac:dyDescent="0.25">
      <c r="B309" s="8"/>
      <c r="C309" s="9"/>
      <c r="D309" s="81"/>
      <c r="E309" s="25"/>
      <c r="F309" s="8"/>
      <c r="G309" s="73"/>
      <c r="H309" s="73"/>
      <c r="I309" s="76"/>
      <c r="J309" s="76"/>
    </row>
    <row r="310" spans="2:10" x14ac:dyDescent="0.25">
      <c r="B310" s="76"/>
      <c r="C310" s="9"/>
      <c r="D310" s="81"/>
      <c r="E310" s="25"/>
      <c r="F310" s="73"/>
      <c r="G310" s="73"/>
      <c r="H310" s="73"/>
      <c r="I310" s="21"/>
      <c r="J310" s="21"/>
    </row>
    <row r="311" spans="2:10" x14ac:dyDescent="0.25">
      <c r="B311" s="73"/>
      <c r="C311" s="76"/>
      <c r="D311" s="76"/>
      <c r="E311" s="76"/>
      <c r="F311" s="76"/>
      <c r="G311" s="73"/>
      <c r="H311" s="77"/>
      <c r="I311" s="77"/>
      <c r="J311" s="77"/>
    </row>
    <row r="312" spans="2:10" ht="15.75" x14ac:dyDescent="0.25">
      <c r="B312" s="78"/>
      <c r="C312" s="8"/>
      <c r="D312" s="76"/>
      <c r="E312" s="36"/>
      <c r="F312" s="25"/>
      <c r="G312" s="76"/>
      <c r="H312" s="76"/>
      <c r="I312" s="76"/>
      <c r="J312" s="76"/>
    </row>
    <row r="313" spans="2:10" ht="15.75" x14ac:dyDescent="0.25">
      <c r="B313" s="78"/>
      <c r="C313" s="8"/>
      <c r="D313" s="77"/>
      <c r="E313" s="36"/>
      <c r="F313" s="25"/>
      <c r="G313" s="76"/>
      <c r="H313" s="76"/>
      <c r="I313" s="76"/>
      <c r="J313" s="76"/>
    </row>
    <row r="314" spans="2:10" ht="15.75" x14ac:dyDescent="0.25">
      <c r="B314" s="78"/>
      <c r="C314" s="8"/>
      <c r="D314" s="76"/>
      <c r="E314" s="36"/>
      <c r="F314" s="25"/>
      <c r="G314" s="76"/>
      <c r="H314" s="76"/>
      <c r="I314" s="76"/>
      <c r="J314" s="76"/>
    </row>
    <row r="315" spans="2:10" ht="15.75" x14ac:dyDescent="0.25">
      <c r="B315" s="78"/>
      <c r="C315" s="8"/>
      <c r="D315" s="76"/>
      <c r="E315" s="36"/>
      <c r="F315" s="76"/>
      <c r="G315" s="76"/>
      <c r="H315" s="76"/>
      <c r="I315" s="76"/>
      <c r="J315" s="76"/>
    </row>
    <row r="316" spans="2:10" x14ac:dyDescent="0.25">
      <c r="B316" s="76"/>
      <c r="C316" s="76"/>
      <c r="D316" s="76"/>
      <c r="E316" s="76"/>
      <c r="F316" s="76"/>
      <c r="G316" s="76"/>
      <c r="H316" s="76"/>
      <c r="I316" s="76"/>
      <c r="J316" s="76"/>
    </row>
    <row r="318" spans="2:10" x14ac:dyDescent="0.25">
      <c r="B318" s="73"/>
      <c r="C318" s="73"/>
      <c r="D318" s="73"/>
      <c r="E318" s="73"/>
      <c r="F318" s="73"/>
      <c r="G318" s="21"/>
      <c r="H318" s="21"/>
      <c r="I318" s="15"/>
      <c r="J318" s="76"/>
    </row>
    <row r="319" spans="2:10" x14ac:dyDescent="0.25">
      <c r="B319" s="77"/>
      <c r="C319" s="76"/>
      <c r="D319" s="76"/>
      <c r="E319" s="73"/>
      <c r="F319" s="77"/>
      <c r="G319" s="77"/>
      <c r="H319" s="77"/>
      <c r="I319" s="76"/>
      <c r="J319" s="76"/>
    </row>
    <row r="320" spans="2:10" x14ac:dyDescent="0.25">
      <c r="B320" s="76"/>
      <c r="C320" s="76"/>
      <c r="D320" s="77"/>
      <c r="E320" s="77"/>
      <c r="F320" s="76"/>
      <c r="G320" s="76"/>
      <c r="H320" s="76"/>
      <c r="I320" s="76"/>
      <c r="J320" s="76"/>
    </row>
    <row r="321" spans="2:10" x14ac:dyDescent="0.25">
      <c r="B321" s="76"/>
      <c r="C321" s="76"/>
      <c r="D321" s="73"/>
      <c r="E321" s="73"/>
      <c r="F321" s="73"/>
      <c r="G321" s="73"/>
      <c r="H321" s="76"/>
      <c r="I321" s="76"/>
      <c r="J321" s="76"/>
    </row>
    <row r="322" spans="2:10" x14ac:dyDescent="0.25">
      <c r="B322" s="76"/>
      <c r="C322" s="78"/>
      <c r="D322" s="79"/>
      <c r="E322" s="79"/>
      <c r="F322" s="79"/>
      <c r="G322" s="79"/>
      <c r="H322" s="79"/>
      <c r="I322" s="8"/>
      <c r="J322" s="80"/>
    </row>
    <row r="323" spans="2:10" x14ac:dyDescent="0.25">
      <c r="B323" s="76"/>
      <c r="C323" s="78"/>
      <c r="D323" s="79"/>
      <c r="E323" s="79"/>
      <c r="F323" s="79"/>
      <c r="G323" s="79"/>
      <c r="H323" s="79"/>
      <c r="I323" s="8"/>
      <c r="J323" s="80"/>
    </row>
    <row r="324" spans="2:10" x14ac:dyDescent="0.25">
      <c r="B324" s="76"/>
      <c r="C324" s="78"/>
      <c r="D324" s="79"/>
      <c r="E324" s="79"/>
      <c r="F324" s="79"/>
      <c r="G324" s="79"/>
      <c r="H324" s="79"/>
      <c r="I324" s="8"/>
      <c r="J324" s="80"/>
    </row>
    <row r="325" spans="2:10" x14ac:dyDescent="0.25">
      <c r="B325" s="76"/>
      <c r="C325" s="78"/>
      <c r="D325" s="79"/>
      <c r="E325" s="79"/>
      <c r="F325" s="79"/>
      <c r="G325" s="79"/>
      <c r="H325" s="79"/>
      <c r="I325" s="8"/>
      <c r="J325" s="80"/>
    </row>
    <row r="326" spans="2:10" x14ac:dyDescent="0.25">
      <c r="B326" s="76"/>
      <c r="C326" s="76"/>
      <c r="D326" s="77"/>
      <c r="E326" s="77"/>
      <c r="F326" s="76"/>
      <c r="G326" s="76"/>
      <c r="H326" s="76"/>
      <c r="I326" s="76"/>
      <c r="J326" s="76"/>
    </row>
    <row r="327" spans="2:10" x14ac:dyDescent="0.25">
      <c r="B327" s="8"/>
      <c r="C327" s="9"/>
      <c r="D327" s="81"/>
      <c r="E327" s="25"/>
      <c r="F327" s="8"/>
      <c r="G327" s="73"/>
      <c r="H327" s="73"/>
      <c r="I327" s="76"/>
      <c r="J327" s="76"/>
    </row>
    <row r="328" spans="2:10" x14ac:dyDescent="0.25">
      <c r="B328" s="76"/>
      <c r="C328" s="9"/>
      <c r="D328" s="81"/>
      <c r="E328" s="25"/>
      <c r="F328" s="73"/>
      <c r="G328" s="73"/>
      <c r="H328" s="73"/>
      <c r="I328" s="21"/>
      <c r="J328" s="21"/>
    </row>
    <row r="329" spans="2:10" x14ac:dyDescent="0.25">
      <c r="B329" s="73"/>
      <c r="C329" s="76"/>
      <c r="D329" s="76"/>
      <c r="E329" s="76"/>
      <c r="F329" s="76"/>
      <c r="G329" s="73"/>
      <c r="H329" s="77"/>
      <c r="I329" s="77"/>
      <c r="J329" s="77"/>
    </row>
    <row r="330" spans="2:10" ht="15.75" x14ac:dyDescent="0.25">
      <c r="B330" s="78"/>
      <c r="C330" s="8"/>
      <c r="D330" s="76"/>
      <c r="E330" s="36"/>
      <c r="F330" s="25"/>
      <c r="G330" s="76"/>
      <c r="H330" s="76"/>
      <c r="I330" s="76"/>
      <c r="J330" s="76"/>
    </row>
    <row r="331" spans="2:10" ht="15.75" x14ac:dyDescent="0.25">
      <c r="B331" s="78"/>
      <c r="C331" s="8"/>
      <c r="D331" s="77"/>
      <c r="E331" s="36"/>
      <c r="F331" s="25"/>
      <c r="G331" s="76"/>
      <c r="H331" s="76"/>
      <c r="I331" s="76"/>
      <c r="J331" s="76"/>
    </row>
    <row r="332" spans="2:10" ht="15.75" x14ac:dyDescent="0.25">
      <c r="B332" s="78"/>
      <c r="C332" s="8"/>
      <c r="D332" s="76"/>
      <c r="E332" s="36"/>
      <c r="F332" s="25"/>
      <c r="G332" s="76"/>
      <c r="H332" s="76"/>
      <c r="I332" s="76"/>
      <c r="J332" s="76"/>
    </row>
    <row r="333" spans="2:10" ht="15.75" x14ac:dyDescent="0.25">
      <c r="B333" s="78"/>
      <c r="C333" s="8"/>
      <c r="D333" s="76"/>
      <c r="E333" s="36"/>
      <c r="F333" s="76"/>
      <c r="G333" s="76"/>
      <c r="H333" s="76"/>
      <c r="I333" s="76"/>
      <c r="J333" s="76"/>
    </row>
    <row r="336" spans="2:10" x14ac:dyDescent="0.25">
      <c r="B336" s="73"/>
      <c r="C336" s="73"/>
      <c r="D336" s="73"/>
      <c r="E336" s="73"/>
      <c r="F336" s="73"/>
      <c r="G336" s="21"/>
      <c r="H336" s="21"/>
      <c r="I336" s="15"/>
      <c r="J336" s="76"/>
    </row>
    <row r="337" spans="2:10" x14ac:dyDescent="0.25">
      <c r="B337" s="77"/>
      <c r="C337" s="76"/>
      <c r="D337" s="76"/>
      <c r="E337" s="73"/>
      <c r="F337" s="77"/>
      <c r="G337" s="77"/>
      <c r="H337" s="77"/>
      <c r="I337" s="76"/>
      <c r="J337" s="76"/>
    </row>
    <row r="338" spans="2:10" x14ac:dyDescent="0.25">
      <c r="B338" s="76"/>
      <c r="C338" s="76"/>
      <c r="D338" s="77"/>
      <c r="E338" s="77"/>
      <c r="F338" s="76"/>
      <c r="G338" s="76"/>
      <c r="H338" s="76"/>
      <c r="I338" s="76"/>
      <c r="J338" s="76"/>
    </row>
    <row r="339" spans="2:10" x14ac:dyDescent="0.25">
      <c r="B339" s="76"/>
      <c r="C339" s="76"/>
      <c r="D339" s="73"/>
      <c r="E339" s="73"/>
      <c r="F339" s="73"/>
      <c r="G339" s="73"/>
      <c r="H339" s="76"/>
      <c r="I339" s="76"/>
      <c r="J339" s="76"/>
    </row>
    <row r="340" spans="2:10" x14ac:dyDescent="0.25">
      <c r="B340" s="76"/>
      <c r="C340" s="78"/>
      <c r="D340" s="79"/>
      <c r="E340" s="79"/>
      <c r="F340" s="79"/>
      <c r="G340" s="79"/>
      <c r="H340" s="79"/>
      <c r="I340" s="8"/>
      <c r="J340" s="80"/>
    </row>
    <row r="341" spans="2:10" x14ac:dyDescent="0.25">
      <c r="B341" s="76"/>
      <c r="C341" s="78"/>
      <c r="D341" s="79"/>
      <c r="E341" s="79"/>
      <c r="F341" s="79"/>
      <c r="G341" s="79"/>
      <c r="H341" s="79"/>
      <c r="I341" s="8"/>
      <c r="J341" s="80"/>
    </row>
    <row r="342" spans="2:10" x14ac:dyDescent="0.25">
      <c r="B342" s="76"/>
      <c r="C342" s="78"/>
      <c r="D342" s="79"/>
      <c r="E342" s="79"/>
      <c r="F342" s="79"/>
      <c r="G342" s="79"/>
      <c r="H342" s="79"/>
      <c r="I342" s="8"/>
      <c r="J342" s="80"/>
    </row>
    <row r="343" spans="2:10" x14ac:dyDescent="0.25">
      <c r="B343" s="76"/>
      <c r="C343" s="78"/>
      <c r="D343" s="79"/>
      <c r="E343" s="79"/>
      <c r="F343" s="79"/>
      <c r="G343" s="79"/>
      <c r="H343" s="79"/>
      <c r="I343" s="8"/>
      <c r="J343" s="80"/>
    </row>
    <row r="344" spans="2:10" x14ac:dyDescent="0.25">
      <c r="B344" s="76"/>
      <c r="C344" s="76"/>
      <c r="D344" s="77"/>
      <c r="E344" s="77"/>
      <c r="F344" s="76"/>
      <c r="G344" s="76"/>
      <c r="H344" s="76"/>
      <c r="I344" s="76"/>
      <c r="J344" s="76"/>
    </row>
    <row r="345" spans="2:10" x14ac:dyDescent="0.25">
      <c r="B345" s="8"/>
      <c r="C345" s="9"/>
      <c r="D345" s="81"/>
      <c r="E345" s="25"/>
      <c r="F345" s="8"/>
      <c r="G345" s="73"/>
      <c r="H345" s="73"/>
      <c r="I345" s="76"/>
      <c r="J345" s="76"/>
    </row>
    <row r="346" spans="2:10" x14ac:dyDescent="0.25">
      <c r="B346" s="76"/>
      <c r="C346" s="9"/>
      <c r="D346" s="81"/>
      <c r="E346" s="25"/>
      <c r="F346" s="73"/>
      <c r="G346" s="73"/>
      <c r="H346" s="73"/>
      <c r="I346" s="21"/>
      <c r="J346" s="21"/>
    </row>
    <row r="347" spans="2:10" x14ac:dyDescent="0.25">
      <c r="B347" s="73"/>
      <c r="C347" s="76"/>
      <c r="D347" s="76"/>
      <c r="E347" s="76"/>
      <c r="F347" s="76"/>
      <c r="G347" s="73"/>
      <c r="H347" s="77"/>
      <c r="I347" s="77"/>
      <c r="J347" s="77"/>
    </row>
    <row r="348" spans="2:10" ht="15.75" x14ac:dyDescent="0.25">
      <c r="B348" s="78"/>
      <c r="C348" s="8"/>
      <c r="D348" s="76"/>
      <c r="E348" s="36"/>
      <c r="F348" s="25"/>
      <c r="G348" s="76"/>
      <c r="H348" s="76"/>
      <c r="I348" s="76"/>
      <c r="J348" s="76"/>
    </row>
    <row r="349" spans="2:10" ht="15.75" x14ac:dyDescent="0.25">
      <c r="B349" s="78"/>
      <c r="C349" s="8"/>
      <c r="D349" s="77"/>
      <c r="E349" s="36"/>
      <c r="F349" s="25"/>
      <c r="G349" s="76"/>
      <c r="H349" s="76"/>
      <c r="I349" s="76"/>
      <c r="J349" s="76"/>
    </row>
    <row r="350" spans="2:10" ht="15.75" x14ac:dyDescent="0.25">
      <c r="B350" s="78"/>
      <c r="C350" s="8"/>
      <c r="D350" s="76"/>
      <c r="E350" s="36"/>
      <c r="F350" s="25"/>
      <c r="G350" s="76"/>
      <c r="H350" s="76"/>
      <c r="I350" s="76"/>
      <c r="J350" s="76"/>
    </row>
    <row r="351" spans="2:10" ht="15.75" x14ac:dyDescent="0.25">
      <c r="B351" s="78"/>
      <c r="C351" s="8"/>
      <c r="D351" s="76"/>
      <c r="E351" s="36"/>
      <c r="F351" s="76"/>
      <c r="G351" s="76"/>
      <c r="H351" s="76"/>
      <c r="I351" s="76"/>
      <c r="J351" s="76"/>
    </row>
    <row r="354" spans="2:10" x14ac:dyDescent="0.25">
      <c r="B354" s="73"/>
      <c r="C354" s="73"/>
      <c r="D354" s="73"/>
      <c r="E354" s="73"/>
      <c r="F354" s="73"/>
      <c r="G354" s="21"/>
      <c r="H354" s="21"/>
      <c r="I354" s="15"/>
      <c r="J354" s="76"/>
    </row>
    <row r="355" spans="2:10" x14ac:dyDescent="0.25">
      <c r="B355" s="77"/>
      <c r="C355" s="76"/>
      <c r="D355" s="76"/>
      <c r="E355" s="73"/>
      <c r="F355" s="77"/>
      <c r="G355" s="77"/>
      <c r="H355" s="77"/>
      <c r="I355" s="76"/>
      <c r="J355" s="76"/>
    </row>
    <row r="356" spans="2:10" x14ac:dyDescent="0.25">
      <c r="B356" s="76"/>
      <c r="C356" s="76"/>
      <c r="D356" s="77"/>
      <c r="E356" s="77"/>
      <c r="F356" s="76"/>
      <c r="G356" s="76"/>
      <c r="H356" s="76"/>
      <c r="I356" s="76"/>
      <c r="J356" s="76"/>
    </row>
    <row r="357" spans="2:10" x14ac:dyDescent="0.25">
      <c r="B357" s="76"/>
      <c r="C357" s="76"/>
      <c r="D357" s="73"/>
      <c r="E357" s="73"/>
      <c r="F357" s="73"/>
      <c r="G357" s="73"/>
      <c r="H357" s="76"/>
      <c r="I357" s="76"/>
      <c r="J357" s="76"/>
    </row>
    <row r="358" spans="2:10" x14ac:dyDescent="0.25">
      <c r="B358" s="76"/>
      <c r="C358" s="78"/>
      <c r="D358" s="79"/>
      <c r="E358" s="79"/>
      <c r="F358" s="79"/>
      <c r="G358" s="79"/>
      <c r="H358" s="79"/>
      <c r="I358" s="8"/>
      <c r="J358" s="80"/>
    </row>
    <row r="359" spans="2:10" x14ac:dyDescent="0.25">
      <c r="B359" s="76"/>
      <c r="C359" s="78"/>
      <c r="D359" s="79"/>
      <c r="E359" s="79"/>
      <c r="F359" s="79"/>
      <c r="G359" s="79"/>
      <c r="H359" s="79"/>
      <c r="I359" s="8"/>
      <c r="J359" s="80"/>
    </row>
    <row r="360" spans="2:10" x14ac:dyDescent="0.25">
      <c r="B360" s="76"/>
      <c r="C360" s="78"/>
      <c r="D360" s="79"/>
      <c r="E360" s="79"/>
      <c r="F360" s="79"/>
      <c r="G360" s="79"/>
      <c r="H360" s="79"/>
      <c r="I360" s="8"/>
      <c r="J360" s="80"/>
    </row>
    <row r="361" spans="2:10" x14ac:dyDescent="0.25">
      <c r="B361" s="76"/>
      <c r="C361" s="78"/>
      <c r="D361" s="79"/>
      <c r="E361" s="79"/>
      <c r="F361" s="79"/>
      <c r="G361" s="79"/>
      <c r="H361" s="79"/>
      <c r="I361" s="8"/>
      <c r="J361" s="80"/>
    </row>
    <row r="362" spans="2:10" x14ac:dyDescent="0.25">
      <c r="B362" s="76"/>
      <c r="C362" s="76"/>
      <c r="D362" s="77"/>
      <c r="E362" s="77"/>
      <c r="F362" s="76"/>
      <c r="G362" s="76"/>
      <c r="H362" s="76"/>
      <c r="I362" s="76"/>
      <c r="J362" s="76"/>
    </row>
    <row r="363" spans="2:10" x14ac:dyDescent="0.25">
      <c r="B363" s="8"/>
      <c r="C363" s="9"/>
      <c r="D363" s="81"/>
      <c r="E363" s="25"/>
      <c r="F363" s="8"/>
      <c r="G363" s="73"/>
      <c r="H363" s="73"/>
      <c r="I363" s="76"/>
      <c r="J363" s="76"/>
    </row>
    <row r="364" spans="2:10" x14ac:dyDescent="0.25">
      <c r="B364" s="76"/>
      <c r="C364" s="9"/>
      <c r="D364" s="81"/>
      <c r="E364" s="25"/>
      <c r="F364" s="73"/>
      <c r="G364" s="73"/>
      <c r="H364" s="73"/>
      <c r="I364" s="21"/>
      <c r="J364" s="21"/>
    </row>
    <row r="365" spans="2:10" x14ac:dyDescent="0.25">
      <c r="B365" s="73"/>
      <c r="C365" s="76"/>
      <c r="D365" s="76"/>
      <c r="E365" s="76"/>
      <c r="F365" s="76"/>
      <c r="G365" s="73"/>
      <c r="H365" s="77"/>
      <c r="I365" s="77"/>
      <c r="J365" s="77"/>
    </row>
    <row r="366" spans="2:10" ht="15.75" x14ac:dyDescent="0.25">
      <c r="B366" s="78"/>
      <c r="C366" s="8"/>
      <c r="D366" s="76"/>
      <c r="E366" s="36"/>
      <c r="F366" s="25"/>
      <c r="G366" s="76"/>
      <c r="H366" s="76"/>
      <c r="I366" s="76"/>
      <c r="J366" s="76"/>
    </row>
    <row r="367" spans="2:10" ht="15.75" x14ac:dyDescent="0.25">
      <c r="B367" s="78"/>
      <c r="C367" s="8"/>
      <c r="D367" s="77"/>
      <c r="E367" s="36"/>
      <c r="F367" s="25"/>
      <c r="G367" s="76"/>
      <c r="H367" s="76"/>
      <c r="I367" s="76"/>
      <c r="J367" s="76"/>
    </row>
    <row r="368" spans="2:10" ht="15.75" x14ac:dyDescent="0.25">
      <c r="B368" s="78"/>
      <c r="C368" s="8"/>
      <c r="D368" s="76"/>
      <c r="E368" s="36"/>
      <c r="F368" s="25"/>
      <c r="G368" s="76"/>
      <c r="H368" s="76"/>
      <c r="I368" s="76"/>
      <c r="J368" s="76"/>
    </row>
    <row r="369" spans="2:10" ht="15.75" x14ac:dyDescent="0.25">
      <c r="B369" s="78"/>
      <c r="C369" s="8"/>
      <c r="D369" s="76"/>
      <c r="E369" s="36"/>
      <c r="F369" s="76"/>
      <c r="G369" s="76"/>
      <c r="H369" s="76"/>
      <c r="I369" s="76"/>
      <c r="J369" s="76"/>
    </row>
    <row r="372" spans="2:10" x14ac:dyDescent="0.25">
      <c r="B372" s="73"/>
      <c r="C372" s="73"/>
      <c r="D372" s="73"/>
      <c r="E372" s="73"/>
      <c r="F372" s="73"/>
      <c r="G372" s="21"/>
      <c r="H372" s="21"/>
      <c r="I372" s="15"/>
      <c r="J372" s="76"/>
    </row>
    <row r="373" spans="2:10" x14ac:dyDescent="0.25">
      <c r="B373" s="77"/>
      <c r="C373" s="76"/>
      <c r="D373" s="76"/>
      <c r="E373" s="73"/>
      <c r="F373" s="77"/>
      <c r="G373" s="77"/>
      <c r="H373" s="77"/>
      <c r="I373" s="76"/>
      <c r="J373" s="76"/>
    </row>
    <row r="374" spans="2:10" x14ac:dyDescent="0.25">
      <c r="B374" s="76"/>
      <c r="C374" s="76"/>
      <c r="D374" s="77"/>
      <c r="E374" s="77"/>
      <c r="F374" s="76"/>
      <c r="G374" s="76"/>
      <c r="H374" s="76"/>
      <c r="I374" s="76"/>
      <c r="J374" s="76"/>
    </row>
    <row r="375" spans="2:10" x14ac:dyDescent="0.25">
      <c r="B375" s="76"/>
      <c r="C375" s="76"/>
      <c r="D375" s="73"/>
      <c r="E375" s="73"/>
      <c r="F375" s="73"/>
      <c r="G375" s="73"/>
      <c r="H375" s="76"/>
      <c r="I375" s="76"/>
      <c r="J375" s="76"/>
    </row>
    <row r="376" spans="2:10" x14ac:dyDescent="0.25">
      <c r="B376" s="76"/>
      <c r="C376" s="78"/>
      <c r="D376" s="79"/>
      <c r="E376" s="79"/>
      <c r="F376" s="79"/>
      <c r="G376" s="79"/>
      <c r="H376" s="79"/>
      <c r="I376" s="8"/>
      <c r="J376" s="80"/>
    </row>
    <row r="377" spans="2:10" x14ac:dyDescent="0.25">
      <c r="B377" s="76"/>
      <c r="C377" s="78"/>
      <c r="D377" s="79"/>
      <c r="E377" s="79"/>
      <c r="F377" s="79"/>
      <c r="G377" s="79"/>
      <c r="H377" s="79"/>
      <c r="I377" s="8"/>
      <c r="J377" s="80"/>
    </row>
    <row r="378" spans="2:10" x14ac:dyDescent="0.25">
      <c r="B378" s="76"/>
      <c r="C378" s="78"/>
      <c r="D378" s="79"/>
      <c r="E378" s="79"/>
      <c r="F378" s="79"/>
      <c r="G378" s="79"/>
      <c r="H378" s="79"/>
      <c r="I378" s="8"/>
      <c r="J378" s="80"/>
    </row>
    <row r="379" spans="2:10" x14ac:dyDescent="0.25">
      <c r="B379" s="76"/>
      <c r="C379" s="78"/>
      <c r="D379" s="79"/>
      <c r="E379" s="79"/>
      <c r="F379" s="79"/>
      <c r="G379" s="79"/>
      <c r="H379" s="79"/>
      <c r="I379" s="8"/>
      <c r="J379" s="80"/>
    </row>
    <row r="380" spans="2:10" x14ac:dyDescent="0.25">
      <c r="B380" s="76"/>
      <c r="C380" s="76"/>
      <c r="D380" s="77"/>
      <c r="E380" s="77"/>
      <c r="F380" s="76"/>
      <c r="G380" s="76"/>
      <c r="H380" s="76"/>
      <c r="I380" s="76"/>
      <c r="J380" s="76"/>
    </row>
    <row r="381" spans="2:10" x14ac:dyDescent="0.25">
      <c r="B381" s="8"/>
      <c r="C381" s="9"/>
      <c r="D381" s="81"/>
      <c r="E381" s="25"/>
      <c r="F381" s="8"/>
      <c r="G381" s="73"/>
      <c r="H381" s="73"/>
      <c r="I381" s="76"/>
      <c r="J381" s="76"/>
    </row>
    <row r="382" spans="2:10" x14ac:dyDescent="0.25">
      <c r="B382" s="76"/>
      <c r="C382" s="9"/>
      <c r="D382" s="81"/>
      <c r="E382" s="25"/>
      <c r="F382" s="73"/>
      <c r="G382" s="73"/>
      <c r="H382" s="73"/>
      <c r="I382" s="21"/>
      <c r="J382" s="21"/>
    </row>
    <row r="383" spans="2:10" x14ac:dyDescent="0.25">
      <c r="B383" s="73"/>
      <c r="C383" s="76"/>
      <c r="D383" s="76"/>
      <c r="E383" s="76"/>
      <c r="F383" s="76"/>
      <c r="G383" s="73"/>
      <c r="H383" s="77"/>
      <c r="I383" s="77"/>
      <c r="J383" s="77"/>
    </row>
    <row r="384" spans="2:10" ht="15.75" x14ac:dyDescent="0.25">
      <c r="B384" s="78"/>
      <c r="C384" s="8"/>
      <c r="D384" s="76"/>
      <c r="E384" s="36"/>
      <c r="F384" s="25"/>
      <c r="G384" s="76"/>
      <c r="H384" s="76"/>
      <c r="I384" s="76"/>
      <c r="J384" s="76"/>
    </row>
    <row r="385" spans="2:10" ht="15.75" x14ac:dyDescent="0.25">
      <c r="B385" s="78"/>
      <c r="C385" s="8"/>
      <c r="D385" s="77"/>
      <c r="E385" s="36"/>
      <c r="F385" s="25"/>
      <c r="G385" s="76"/>
      <c r="H385" s="76"/>
      <c r="I385" s="76"/>
      <c r="J385" s="76"/>
    </row>
    <row r="386" spans="2:10" ht="15.75" x14ac:dyDescent="0.25">
      <c r="B386" s="78"/>
      <c r="C386" s="8"/>
      <c r="D386" s="76"/>
      <c r="E386" s="36"/>
      <c r="F386" s="25"/>
      <c r="G386" s="76"/>
      <c r="H386" s="76"/>
      <c r="I386" s="76"/>
      <c r="J386" s="76"/>
    </row>
    <row r="387" spans="2:10" ht="15.75" x14ac:dyDescent="0.25">
      <c r="B387" s="78"/>
      <c r="C387" s="8"/>
      <c r="D387" s="76"/>
      <c r="E387" s="36"/>
      <c r="F387" s="76"/>
      <c r="G387" s="76"/>
      <c r="H387" s="76"/>
      <c r="I387" s="76"/>
      <c r="J387" s="76"/>
    </row>
    <row r="390" spans="2:10" x14ac:dyDescent="0.25">
      <c r="B390" s="73"/>
      <c r="C390" s="73"/>
      <c r="D390" s="73"/>
      <c r="E390" s="73"/>
      <c r="F390" s="73"/>
      <c r="G390" s="21"/>
      <c r="H390" s="21"/>
      <c r="I390" s="15"/>
      <c r="J390" s="76"/>
    </row>
    <row r="391" spans="2:10" x14ac:dyDescent="0.25">
      <c r="B391" s="77"/>
      <c r="C391" s="76"/>
      <c r="D391" s="76"/>
      <c r="E391" s="73"/>
      <c r="F391" s="77"/>
      <c r="G391" s="77"/>
      <c r="H391" s="77"/>
      <c r="I391" s="76"/>
      <c r="J391" s="76"/>
    </row>
    <row r="392" spans="2:10" x14ac:dyDescent="0.25">
      <c r="B392" s="76"/>
      <c r="C392" s="76"/>
      <c r="D392" s="77"/>
      <c r="E392" s="77"/>
      <c r="F392" s="76"/>
      <c r="G392" s="76"/>
      <c r="H392" s="76"/>
      <c r="I392" s="76"/>
      <c r="J392" s="76"/>
    </row>
    <row r="393" spans="2:10" x14ac:dyDescent="0.25">
      <c r="B393" s="76"/>
      <c r="C393" s="76"/>
      <c r="D393" s="73"/>
      <c r="E393" s="73"/>
      <c r="F393" s="73"/>
      <c r="G393" s="73"/>
      <c r="H393" s="76"/>
      <c r="I393" s="76"/>
      <c r="J393" s="76"/>
    </row>
    <row r="394" spans="2:10" x14ac:dyDescent="0.25">
      <c r="B394" s="76"/>
      <c r="C394" s="78"/>
      <c r="D394" s="79"/>
      <c r="E394" s="79"/>
      <c r="F394" s="79"/>
      <c r="G394" s="79"/>
      <c r="H394" s="79"/>
      <c r="I394" s="8"/>
      <c r="J394" s="80"/>
    </row>
    <row r="395" spans="2:10" x14ac:dyDescent="0.25">
      <c r="B395" s="76"/>
      <c r="C395" s="78"/>
      <c r="D395" s="79"/>
      <c r="E395" s="79"/>
      <c r="F395" s="79"/>
      <c r="G395" s="79"/>
      <c r="H395" s="79"/>
      <c r="I395" s="8"/>
      <c r="J395" s="80"/>
    </row>
    <row r="396" spans="2:10" x14ac:dyDescent="0.25">
      <c r="B396" s="76"/>
      <c r="C396" s="78"/>
      <c r="D396" s="79"/>
      <c r="E396" s="79"/>
      <c r="F396" s="79"/>
      <c r="G396" s="79"/>
      <c r="H396" s="79"/>
      <c r="I396" s="8"/>
      <c r="J396" s="80"/>
    </row>
    <row r="397" spans="2:10" x14ac:dyDescent="0.25">
      <c r="B397" s="76"/>
      <c r="C397" s="78"/>
      <c r="D397" s="79"/>
      <c r="E397" s="79"/>
      <c r="F397" s="79"/>
      <c r="G397" s="79"/>
      <c r="H397" s="79"/>
      <c r="I397" s="8"/>
      <c r="J397" s="80"/>
    </row>
    <row r="398" spans="2:10" x14ac:dyDescent="0.25">
      <c r="B398" s="76"/>
      <c r="C398" s="76"/>
      <c r="D398" s="77"/>
      <c r="E398" s="77"/>
      <c r="F398" s="76"/>
      <c r="G398" s="76"/>
      <c r="H398" s="76"/>
      <c r="I398" s="76"/>
      <c r="J398" s="76"/>
    </row>
    <row r="399" spans="2:10" x14ac:dyDescent="0.25">
      <c r="B399" s="8"/>
      <c r="C399" s="9"/>
      <c r="D399" s="81"/>
      <c r="E399" s="25"/>
      <c r="F399" s="8"/>
      <c r="G399" s="73"/>
      <c r="H399" s="73"/>
      <c r="I399" s="76"/>
      <c r="J399" s="76"/>
    </row>
    <row r="400" spans="2:10" x14ac:dyDescent="0.25">
      <c r="B400" s="76"/>
      <c r="C400" s="9"/>
      <c r="D400" s="81"/>
      <c r="E400" s="25"/>
      <c r="F400" s="73"/>
      <c r="G400" s="73"/>
      <c r="H400" s="73"/>
      <c r="I400" s="21"/>
      <c r="J400" s="21"/>
    </row>
    <row r="401" spans="2:10" x14ac:dyDescent="0.25">
      <c r="B401" s="73"/>
      <c r="C401" s="76"/>
      <c r="D401" s="76"/>
      <c r="E401" s="76"/>
      <c r="F401" s="76"/>
      <c r="G401" s="73"/>
      <c r="H401" s="77"/>
      <c r="I401" s="77"/>
      <c r="J401" s="77"/>
    </row>
    <row r="402" spans="2:10" ht="15.75" x14ac:dyDescent="0.25">
      <c r="B402" s="78"/>
      <c r="C402" s="8"/>
      <c r="D402" s="76"/>
      <c r="E402" s="36"/>
      <c r="F402" s="25"/>
      <c r="G402" s="76"/>
      <c r="H402" s="76"/>
      <c r="I402" s="76"/>
      <c r="J402" s="76"/>
    </row>
    <row r="403" spans="2:10" ht="15.75" x14ac:dyDescent="0.25">
      <c r="B403" s="78"/>
      <c r="C403" s="8"/>
      <c r="D403" s="77"/>
      <c r="E403" s="36"/>
      <c r="F403" s="25"/>
      <c r="G403" s="76"/>
      <c r="H403" s="76"/>
      <c r="I403" s="76"/>
      <c r="J403" s="76"/>
    </row>
    <row r="404" spans="2:10" ht="15.75" x14ac:dyDescent="0.25">
      <c r="B404" s="78"/>
      <c r="C404" s="8"/>
      <c r="D404" s="76"/>
      <c r="E404" s="36"/>
      <c r="F404" s="25"/>
      <c r="G404" s="76"/>
      <c r="H404" s="76"/>
      <c r="I404" s="76"/>
      <c r="J404" s="76"/>
    </row>
    <row r="405" spans="2:10" ht="15.75" x14ac:dyDescent="0.25">
      <c r="B405" s="78"/>
      <c r="C405" s="8"/>
      <c r="D405" s="76"/>
      <c r="E405" s="36"/>
      <c r="F405" s="76"/>
      <c r="G405" s="76"/>
      <c r="H405" s="76"/>
      <c r="I405" s="76"/>
      <c r="J405" s="76"/>
    </row>
    <row r="408" spans="2:10" x14ac:dyDescent="0.25">
      <c r="B408" s="73"/>
      <c r="C408" s="73"/>
      <c r="D408" s="73"/>
      <c r="E408" s="73"/>
      <c r="F408" s="73"/>
      <c r="G408" s="21"/>
      <c r="H408" s="21"/>
      <c r="I408" s="15"/>
      <c r="J408" s="76"/>
    </row>
    <row r="409" spans="2:10" x14ac:dyDescent="0.25">
      <c r="B409" s="77"/>
      <c r="C409" s="76"/>
      <c r="D409" s="76"/>
      <c r="E409" s="73"/>
      <c r="F409" s="77"/>
      <c r="G409" s="77"/>
      <c r="H409" s="77"/>
      <c r="I409" s="76"/>
      <c r="J409" s="76"/>
    </row>
    <row r="410" spans="2:10" x14ac:dyDescent="0.25">
      <c r="B410" s="76"/>
      <c r="C410" s="76"/>
      <c r="D410" s="77"/>
      <c r="E410" s="77"/>
      <c r="F410" s="76"/>
      <c r="G410" s="76"/>
      <c r="H410" s="76"/>
      <c r="I410" s="76"/>
      <c r="J410" s="76"/>
    </row>
    <row r="411" spans="2:10" x14ac:dyDescent="0.25">
      <c r="B411" s="76"/>
      <c r="C411" s="76"/>
      <c r="D411" s="73"/>
      <c r="E411" s="73"/>
      <c r="F411" s="73"/>
      <c r="G411" s="73"/>
      <c r="H411" s="76"/>
      <c r="I411" s="76"/>
      <c r="J411" s="76"/>
    </row>
    <row r="412" spans="2:10" x14ac:dyDescent="0.25">
      <c r="B412" s="76"/>
      <c r="C412" s="78"/>
      <c r="D412" s="79"/>
      <c r="E412" s="79"/>
      <c r="F412" s="79"/>
      <c r="G412" s="79"/>
      <c r="H412" s="79"/>
      <c r="I412" s="8"/>
      <c r="J412" s="80"/>
    </row>
    <row r="413" spans="2:10" x14ac:dyDescent="0.25">
      <c r="B413" s="76"/>
      <c r="C413" s="78"/>
      <c r="D413" s="79"/>
      <c r="E413" s="79"/>
      <c r="F413" s="79"/>
      <c r="G413" s="79"/>
      <c r="H413" s="79"/>
      <c r="I413" s="8"/>
      <c r="J413" s="80"/>
    </row>
    <row r="414" spans="2:10" x14ac:dyDescent="0.25">
      <c r="B414" s="76"/>
      <c r="C414" s="78"/>
      <c r="D414" s="79"/>
      <c r="E414" s="79"/>
      <c r="F414" s="79"/>
      <c r="G414" s="79"/>
      <c r="H414" s="79"/>
      <c r="I414" s="8"/>
      <c r="J414" s="80"/>
    </row>
    <row r="415" spans="2:10" x14ac:dyDescent="0.25">
      <c r="B415" s="76"/>
      <c r="C415" s="78"/>
      <c r="D415" s="79"/>
      <c r="E415" s="79"/>
      <c r="F415" s="79"/>
      <c r="G415" s="79"/>
      <c r="H415" s="79"/>
      <c r="I415" s="8"/>
      <c r="J415" s="80"/>
    </row>
    <row r="416" spans="2:10" x14ac:dyDescent="0.25">
      <c r="B416" s="76"/>
      <c r="C416" s="76"/>
      <c r="D416" s="77"/>
      <c r="E416" s="77"/>
      <c r="F416" s="76"/>
      <c r="G416" s="76"/>
      <c r="H416" s="76"/>
      <c r="I416" s="76"/>
      <c r="J416" s="76"/>
    </row>
    <row r="417" spans="2:10" x14ac:dyDescent="0.25">
      <c r="B417" s="8"/>
      <c r="C417" s="9"/>
      <c r="D417" s="81"/>
      <c r="E417" s="25"/>
      <c r="F417" s="8"/>
      <c r="G417" s="73"/>
      <c r="H417" s="73"/>
      <c r="I417" s="76"/>
      <c r="J417" s="76"/>
    </row>
    <row r="418" spans="2:10" x14ac:dyDescent="0.25">
      <c r="B418" s="76"/>
      <c r="C418" s="9"/>
      <c r="D418" s="81"/>
      <c r="E418" s="25"/>
      <c r="F418" s="73"/>
      <c r="G418" s="73"/>
      <c r="H418" s="73"/>
      <c r="I418" s="21"/>
      <c r="J418" s="21"/>
    </row>
    <row r="419" spans="2:10" x14ac:dyDescent="0.25">
      <c r="B419" s="73"/>
      <c r="C419" s="76"/>
      <c r="D419" s="76"/>
      <c r="E419" s="76"/>
      <c r="F419" s="76"/>
      <c r="G419" s="73"/>
      <c r="H419" s="77"/>
      <c r="I419" s="77"/>
      <c r="J419" s="77"/>
    </row>
    <row r="420" spans="2:10" ht="15.75" x14ac:dyDescent="0.25">
      <c r="B420" s="78"/>
      <c r="C420" s="8"/>
      <c r="D420" s="76"/>
      <c r="E420" s="36"/>
      <c r="F420" s="25"/>
      <c r="G420" s="76"/>
      <c r="H420" s="76"/>
      <c r="I420" s="76"/>
      <c r="J420" s="76"/>
    </row>
    <row r="421" spans="2:10" ht="15.75" x14ac:dyDescent="0.25">
      <c r="B421" s="78"/>
      <c r="C421" s="8"/>
      <c r="D421" s="77"/>
      <c r="E421" s="36"/>
      <c r="F421" s="25"/>
      <c r="G421" s="76"/>
      <c r="H421" s="76"/>
      <c r="I421" s="76"/>
      <c r="J421" s="76"/>
    </row>
    <row r="422" spans="2:10" ht="15.75" x14ac:dyDescent="0.25">
      <c r="B422" s="78"/>
      <c r="C422" s="8"/>
      <c r="D422" s="76"/>
      <c r="E422" s="36"/>
      <c r="F422" s="25"/>
      <c r="G422" s="76"/>
      <c r="H422" s="76"/>
      <c r="I422" s="76"/>
      <c r="J422" s="76"/>
    </row>
    <row r="423" spans="2:10" ht="15.75" x14ac:dyDescent="0.25">
      <c r="B423" s="78"/>
      <c r="C423" s="8"/>
      <c r="D423" s="76"/>
      <c r="E423" s="36"/>
      <c r="F423" s="76"/>
      <c r="G423" s="76"/>
      <c r="H423" s="76"/>
      <c r="I423" s="76"/>
      <c r="J423" s="76"/>
    </row>
    <row r="426" spans="2:10" x14ac:dyDescent="0.25">
      <c r="B426" s="73"/>
      <c r="C426" s="73"/>
      <c r="D426" s="73"/>
      <c r="E426" s="73"/>
      <c r="F426" s="73"/>
      <c r="G426" s="21"/>
      <c r="H426" s="21"/>
      <c r="I426" s="15"/>
      <c r="J426" s="76"/>
    </row>
    <row r="427" spans="2:10" x14ac:dyDescent="0.25">
      <c r="B427" s="77"/>
      <c r="C427" s="76"/>
      <c r="D427" s="76"/>
      <c r="E427" s="73"/>
      <c r="F427" s="77"/>
      <c r="G427" s="77"/>
      <c r="H427" s="77"/>
      <c r="I427" s="76"/>
      <c r="J427" s="76"/>
    </row>
    <row r="428" spans="2:10" x14ac:dyDescent="0.25">
      <c r="B428" s="76"/>
      <c r="C428" s="76"/>
      <c r="D428" s="77"/>
      <c r="E428" s="77"/>
      <c r="F428" s="76"/>
      <c r="G428" s="76"/>
      <c r="H428" s="76"/>
      <c r="I428" s="76"/>
      <c r="J428" s="76"/>
    </row>
    <row r="429" spans="2:10" x14ac:dyDescent="0.25">
      <c r="B429" s="76"/>
      <c r="C429" s="76"/>
      <c r="D429" s="73"/>
      <c r="E429" s="73"/>
      <c r="F429" s="73"/>
      <c r="G429" s="73"/>
      <c r="H429" s="76"/>
      <c r="I429" s="76"/>
      <c r="J429" s="76"/>
    </row>
    <row r="430" spans="2:10" x14ac:dyDescent="0.25">
      <c r="B430" s="76"/>
      <c r="C430" s="78"/>
      <c r="D430" s="79"/>
      <c r="E430" s="79"/>
      <c r="F430" s="79"/>
      <c r="G430" s="79"/>
      <c r="H430" s="79"/>
      <c r="I430" s="8"/>
      <c r="J430" s="80"/>
    </row>
    <row r="431" spans="2:10" x14ac:dyDescent="0.25">
      <c r="B431" s="76"/>
      <c r="C431" s="78"/>
      <c r="D431" s="79"/>
      <c r="E431" s="79"/>
      <c r="F431" s="79"/>
      <c r="G431" s="79"/>
      <c r="H431" s="79"/>
      <c r="I431" s="8"/>
      <c r="J431" s="80"/>
    </row>
    <row r="432" spans="2:10" x14ac:dyDescent="0.25">
      <c r="B432" s="76"/>
      <c r="C432" s="78"/>
      <c r="D432" s="79"/>
      <c r="E432" s="79"/>
      <c r="F432" s="79"/>
      <c r="G432" s="79"/>
      <c r="H432" s="79"/>
      <c r="I432" s="8"/>
      <c r="J432" s="80"/>
    </row>
    <row r="433" spans="2:10" x14ac:dyDescent="0.25">
      <c r="B433" s="76"/>
      <c r="C433" s="78"/>
      <c r="D433" s="79"/>
      <c r="E433" s="79"/>
      <c r="F433" s="79"/>
      <c r="G433" s="79"/>
      <c r="H433" s="79"/>
      <c r="I433" s="8"/>
      <c r="J433" s="80"/>
    </row>
    <row r="434" spans="2:10" x14ac:dyDescent="0.25">
      <c r="B434" s="76"/>
      <c r="C434" s="76"/>
      <c r="D434" s="77"/>
      <c r="E434" s="77"/>
      <c r="F434" s="76"/>
      <c r="G434" s="76"/>
      <c r="H434" s="76"/>
      <c r="I434" s="76"/>
      <c r="J434" s="76"/>
    </row>
    <row r="435" spans="2:10" x14ac:dyDescent="0.25">
      <c r="B435" s="8"/>
      <c r="C435" s="9"/>
      <c r="D435" s="81"/>
      <c r="E435" s="25"/>
      <c r="F435" s="8"/>
      <c r="G435" s="73"/>
      <c r="H435" s="73"/>
      <c r="I435" s="76"/>
      <c r="J435" s="76"/>
    </row>
    <row r="436" spans="2:10" x14ac:dyDescent="0.25">
      <c r="B436" s="76"/>
      <c r="C436" s="9"/>
      <c r="D436" s="81"/>
      <c r="E436" s="25"/>
      <c r="F436" s="73"/>
      <c r="G436" s="73"/>
      <c r="H436" s="73"/>
      <c r="I436" s="21"/>
      <c r="J436" s="21"/>
    </row>
    <row r="437" spans="2:10" x14ac:dyDescent="0.25">
      <c r="B437" s="73"/>
      <c r="C437" s="76"/>
      <c r="D437" s="76"/>
      <c r="E437" s="76"/>
      <c r="F437" s="76"/>
      <c r="G437" s="73"/>
      <c r="H437" s="77"/>
      <c r="I437" s="77"/>
      <c r="J437" s="77"/>
    </row>
    <row r="438" spans="2:10" ht="15.75" x14ac:dyDescent="0.25">
      <c r="B438" s="78"/>
      <c r="C438" s="8"/>
      <c r="D438" s="76"/>
      <c r="E438" s="36"/>
      <c r="F438" s="25"/>
      <c r="G438" s="76"/>
      <c r="H438" s="76"/>
      <c r="I438" s="76"/>
      <c r="J438" s="76"/>
    </row>
    <row r="439" spans="2:10" ht="15.75" x14ac:dyDescent="0.25">
      <c r="B439" s="78"/>
      <c r="C439" s="8"/>
      <c r="D439" s="77"/>
      <c r="E439" s="36"/>
      <c r="F439" s="25"/>
      <c r="G439" s="76"/>
      <c r="H439" s="76"/>
      <c r="I439" s="76"/>
      <c r="J439" s="76"/>
    </row>
    <row r="440" spans="2:10" ht="15.75" x14ac:dyDescent="0.25">
      <c r="B440" s="78"/>
      <c r="C440" s="8"/>
      <c r="D440" s="76"/>
      <c r="E440" s="36"/>
      <c r="F440" s="25"/>
      <c r="G440" s="76"/>
      <c r="H440" s="76"/>
      <c r="I440" s="76"/>
      <c r="J440" s="76"/>
    </row>
    <row r="441" spans="2:10" ht="15.75" x14ac:dyDescent="0.25">
      <c r="B441" s="78"/>
      <c r="C441" s="8"/>
      <c r="D441" s="76"/>
      <c r="E441" s="36"/>
      <c r="F441" s="76"/>
      <c r="G441" s="76"/>
      <c r="H441" s="76"/>
      <c r="I441" s="76"/>
      <c r="J441" s="76"/>
    </row>
    <row r="444" spans="2:10" x14ac:dyDescent="0.25">
      <c r="B444" s="73"/>
      <c r="C444" s="73"/>
      <c r="D444" s="73"/>
      <c r="E444" s="73"/>
      <c r="F444" s="73"/>
      <c r="G444" s="21"/>
      <c r="H444" s="21"/>
      <c r="I444" s="15"/>
      <c r="J444" s="76"/>
    </row>
    <row r="445" spans="2:10" x14ac:dyDescent="0.25">
      <c r="B445" s="77"/>
      <c r="C445" s="76"/>
      <c r="D445" s="76"/>
      <c r="E445" s="73"/>
      <c r="F445" s="77"/>
      <c r="G445" s="77"/>
      <c r="H445" s="77"/>
      <c r="I445" s="76"/>
      <c r="J445" s="76"/>
    </row>
    <row r="446" spans="2:10" x14ac:dyDescent="0.25">
      <c r="B446" s="76"/>
      <c r="C446" s="76"/>
      <c r="D446" s="77"/>
      <c r="E446" s="77"/>
      <c r="F446" s="76"/>
      <c r="G446" s="76"/>
      <c r="H446" s="76"/>
      <c r="I446" s="76"/>
      <c r="J446" s="76"/>
    </row>
    <row r="447" spans="2:10" x14ac:dyDescent="0.25">
      <c r="B447" s="76"/>
      <c r="C447" s="76"/>
      <c r="D447" s="73"/>
      <c r="E447" s="73"/>
      <c r="F447" s="73"/>
      <c r="G447" s="73"/>
      <c r="H447" s="76"/>
      <c r="I447" s="76"/>
      <c r="J447" s="76"/>
    </row>
    <row r="448" spans="2:10" x14ac:dyDescent="0.25">
      <c r="B448" s="76"/>
      <c r="C448" s="78"/>
      <c r="D448" s="79"/>
      <c r="E448" s="79"/>
      <c r="F448" s="79"/>
      <c r="G448" s="79"/>
      <c r="H448" s="79"/>
      <c r="I448" s="8"/>
      <c r="J448" s="80"/>
    </row>
    <row r="449" spans="2:10" x14ac:dyDescent="0.25">
      <c r="B449" s="76"/>
      <c r="C449" s="78"/>
      <c r="D449" s="79"/>
      <c r="E449" s="79"/>
      <c r="F449" s="79"/>
      <c r="G449" s="79"/>
      <c r="H449" s="79"/>
      <c r="I449" s="8"/>
      <c r="J449" s="80"/>
    </row>
    <row r="450" spans="2:10" x14ac:dyDescent="0.25">
      <c r="B450" s="76"/>
      <c r="C450" s="78"/>
      <c r="D450" s="79"/>
      <c r="E450" s="79"/>
      <c r="F450" s="79"/>
      <c r="G450" s="79"/>
      <c r="H450" s="79"/>
      <c r="I450" s="8"/>
      <c r="J450" s="80"/>
    </row>
    <row r="451" spans="2:10" x14ac:dyDescent="0.25">
      <c r="B451" s="76"/>
      <c r="C451" s="78"/>
      <c r="D451" s="79"/>
      <c r="E451" s="79"/>
      <c r="F451" s="79"/>
      <c r="G451" s="79"/>
      <c r="H451" s="79"/>
      <c r="I451" s="8"/>
      <c r="J451" s="80"/>
    </row>
    <row r="452" spans="2:10" x14ac:dyDescent="0.25">
      <c r="B452" s="76"/>
      <c r="C452" s="76"/>
      <c r="D452" s="77"/>
      <c r="E452" s="77"/>
      <c r="F452" s="76"/>
      <c r="G452" s="76"/>
      <c r="H452" s="76"/>
      <c r="I452" s="76"/>
      <c r="J452" s="76"/>
    </row>
    <row r="453" spans="2:10" x14ac:dyDescent="0.25">
      <c r="B453" s="8"/>
      <c r="C453" s="9"/>
      <c r="D453" s="81"/>
      <c r="E453" s="25"/>
      <c r="F453" s="8"/>
      <c r="G453" s="73"/>
      <c r="H453" s="73"/>
      <c r="I453" s="76"/>
      <c r="J453" s="76"/>
    </row>
    <row r="454" spans="2:10" x14ac:dyDescent="0.25">
      <c r="B454" s="76"/>
      <c r="C454" s="9"/>
      <c r="D454" s="81"/>
      <c r="E454" s="25"/>
      <c r="F454" s="73"/>
      <c r="G454" s="73"/>
      <c r="H454" s="73"/>
      <c r="I454" s="21"/>
      <c r="J454" s="21"/>
    </row>
    <row r="455" spans="2:10" x14ac:dyDescent="0.25">
      <c r="B455" s="73"/>
      <c r="C455" s="76"/>
      <c r="D455" s="76"/>
      <c r="E455" s="76"/>
      <c r="F455" s="76"/>
      <c r="G455" s="73"/>
      <c r="H455" s="77"/>
      <c r="I455" s="77"/>
      <c r="J455" s="77"/>
    </row>
    <row r="456" spans="2:10" ht="15.75" x14ac:dyDescent="0.25">
      <c r="B456" s="78"/>
      <c r="C456" s="8"/>
      <c r="D456" s="76"/>
      <c r="E456" s="36"/>
      <c r="F456" s="25"/>
      <c r="G456" s="76"/>
      <c r="H456" s="76"/>
      <c r="I456" s="76"/>
      <c r="J456" s="76"/>
    </row>
    <row r="457" spans="2:10" ht="15.75" x14ac:dyDescent="0.25">
      <c r="B457" s="78"/>
      <c r="C457" s="8"/>
      <c r="D457" s="77"/>
      <c r="E457" s="36"/>
      <c r="F457" s="25"/>
      <c r="G457" s="76"/>
      <c r="H457" s="76"/>
      <c r="I457" s="76"/>
      <c r="J457" s="76"/>
    </row>
    <row r="458" spans="2:10" ht="15.75" x14ac:dyDescent="0.25">
      <c r="B458" s="78"/>
      <c r="C458" s="8"/>
      <c r="D458" s="76"/>
      <c r="E458" s="36"/>
      <c r="F458" s="25"/>
      <c r="G458" s="76"/>
      <c r="H458" s="76"/>
      <c r="I458" s="76"/>
      <c r="J458" s="76"/>
    </row>
    <row r="459" spans="2:10" ht="15.75" x14ac:dyDescent="0.25">
      <c r="B459" s="78"/>
      <c r="C459" s="8"/>
      <c r="D459" s="76"/>
      <c r="E459" s="36"/>
      <c r="F459" s="76"/>
      <c r="G459" s="76"/>
      <c r="H459" s="76"/>
      <c r="I459" s="76"/>
      <c r="J459" s="76"/>
    </row>
  </sheetData>
  <mergeCells count="2">
    <mergeCell ref="D3:G3"/>
    <mergeCell ref="AA12:A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617"/>
  <sheetViews>
    <sheetView topLeftCell="E1" workbookViewId="0">
      <selection activeCell="O7" sqref="O7"/>
    </sheetView>
  </sheetViews>
  <sheetFormatPr baseColWidth="10" defaultRowHeight="15" x14ac:dyDescent="0.25"/>
  <cols>
    <col min="1" max="3" width="10.7109375" customWidth="1"/>
    <col min="4" max="4" width="12.7109375" style="58" customWidth="1"/>
    <col min="5" max="5" width="12.42578125" style="58" customWidth="1"/>
    <col min="6" max="6" width="11.28515625" customWidth="1"/>
    <col min="7" max="10" width="10.7109375" customWidth="1"/>
    <col min="11" max="11" width="9.7109375" customWidth="1"/>
    <col min="12" max="12" width="13.85546875" customWidth="1"/>
    <col min="258" max="260" width="10.7109375" customWidth="1"/>
    <col min="261" max="261" width="12.7109375" customWidth="1"/>
    <col min="262" max="262" width="10.7109375" customWidth="1"/>
    <col min="263" max="263" width="11.28515625" customWidth="1"/>
    <col min="264" max="266" width="10.7109375" customWidth="1"/>
    <col min="514" max="516" width="10.7109375" customWidth="1"/>
    <col min="517" max="517" width="12.7109375" customWidth="1"/>
    <col min="518" max="518" width="10.7109375" customWidth="1"/>
    <col min="519" max="519" width="11.28515625" customWidth="1"/>
    <col min="520" max="522" width="10.7109375" customWidth="1"/>
    <col min="770" max="772" width="10.7109375" customWidth="1"/>
    <col min="773" max="773" width="12.7109375" customWidth="1"/>
    <col min="774" max="774" width="10.7109375" customWidth="1"/>
    <col min="775" max="775" width="11.28515625" customWidth="1"/>
    <col min="776" max="778" width="10.7109375" customWidth="1"/>
    <col min="1026" max="1028" width="10.7109375" customWidth="1"/>
    <col min="1029" max="1029" width="12.7109375" customWidth="1"/>
    <col min="1030" max="1030" width="10.7109375" customWidth="1"/>
    <col min="1031" max="1031" width="11.28515625" customWidth="1"/>
    <col min="1032" max="1034" width="10.7109375" customWidth="1"/>
    <col min="1282" max="1284" width="10.7109375" customWidth="1"/>
    <col min="1285" max="1285" width="12.7109375" customWidth="1"/>
    <col min="1286" max="1286" width="10.7109375" customWidth="1"/>
    <col min="1287" max="1287" width="11.28515625" customWidth="1"/>
    <col min="1288" max="1290" width="10.7109375" customWidth="1"/>
    <col min="1538" max="1540" width="10.7109375" customWidth="1"/>
    <col min="1541" max="1541" width="12.7109375" customWidth="1"/>
    <col min="1542" max="1542" width="10.7109375" customWidth="1"/>
    <col min="1543" max="1543" width="11.28515625" customWidth="1"/>
    <col min="1544" max="1546" width="10.7109375" customWidth="1"/>
    <col min="1794" max="1796" width="10.7109375" customWidth="1"/>
    <col min="1797" max="1797" width="12.7109375" customWidth="1"/>
    <col min="1798" max="1798" width="10.7109375" customWidth="1"/>
    <col min="1799" max="1799" width="11.28515625" customWidth="1"/>
    <col min="1800" max="1802" width="10.7109375" customWidth="1"/>
    <col min="2050" max="2052" width="10.7109375" customWidth="1"/>
    <col min="2053" max="2053" width="12.7109375" customWidth="1"/>
    <col min="2054" max="2054" width="10.7109375" customWidth="1"/>
    <col min="2055" max="2055" width="11.28515625" customWidth="1"/>
    <col min="2056" max="2058" width="10.7109375" customWidth="1"/>
    <col min="2306" max="2308" width="10.7109375" customWidth="1"/>
    <col min="2309" max="2309" width="12.7109375" customWidth="1"/>
    <col min="2310" max="2310" width="10.7109375" customWidth="1"/>
    <col min="2311" max="2311" width="11.28515625" customWidth="1"/>
    <col min="2312" max="2314" width="10.7109375" customWidth="1"/>
    <col min="2562" max="2564" width="10.7109375" customWidth="1"/>
    <col min="2565" max="2565" width="12.7109375" customWidth="1"/>
    <col min="2566" max="2566" width="10.7109375" customWidth="1"/>
    <col min="2567" max="2567" width="11.28515625" customWidth="1"/>
    <col min="2568" max="2570" width="10.7109375" customWidth="1"/>
    <col min="2818" max="2820" width="10.7109375" customWidth="1"/>
    <col min="2821" max="2821" width="12.7109375" customWidth="1"/>
    <col min="2822" max="2822" width="10.7109375" customWidth="1"/>
    <col min="2823" max="2823" width="11.28515625" customWidth="1"/>
    <col min="2824" max="2826" width="10.7109375" customWidth="1"/>
    <col min="3074" max="3076" width="10.7109375" customWidth="1"/>
    <col min="3077" max="3077" width="12.7109375" customWidth="1"/>
    <col min="3078" max="3078" width="10.7109375" customWidth="1"/>
    <col min="3079" max="3079" width="11.28515625" customWidth="1"/>
    <col min="3080" max="3082" width="10.7109375" customWidth="1"/>
    <col min="3330" max="3332" width="10.7109375" customWidth="1"/>
    <col min="3333" max="3333" width="12.7109375" customWidth="1"/>
    <col min="3334" max="3334" width="10.7109375" customWidth="1"/>
    <col min="3335" max="3335" width="11.28515625" customWidth="1"/>
    <col min="3336" max="3338" width="10.7109375" customWidth="1"/>
    <col min="3586" max="3588" width="10.7109375" customWidth="1"/>
    <col min="3589" max="3589" width="12.7109375" customWidth="1"/>
    <col min="3590" max="3590" width="10.7109375" customWidth="1"/>
    <col min="3591" max="3591" width="11.28515625" customWidth="1"/>
    <col min="3592" max="3594" width="10.7109375" customWidth="1"/>
    <col min="3842" max="3844" width="10.7109375" customWidth="1"/>
    <col min="3845" max="3845" width="12.7109375" customWidth="1"/>
    <col min="3846" max="3846" width="10.7109375" customWidth="1"/>
    <col min="3847" max="3847" width="11.28515625" customWidth="1"/>
    <col min="3848" max="3850" width="10.7109375" customWidth="1"/>
    <col min="4098" max="4100" width="10.7109375" customWidth="1"/>
    <col min="4101" max="4101" width="12.7109375" customWidth="1"/>
    <col min="4102" max="4102" width="10.7109375" customWidth="1"/>
    <col min="4103" max="4103" width="11.28515625" customWidth="1"/>
    <col min="4104" max="4106" width="10.7109375" customWidth="1"/>
    <col min="4354" max="4356" width="10.7109375" customWidth="1"/>
    <col min="4357" max="4357" width="12.7109375" customWidth="1"/>
    <col min="4358" max="4358" width="10.7109375" customWidth="1"/>
    <col min="4359" max="4359" width="11.28515625" customWidth="1"/>
    <col min="4360" max="4362" width="10.7109375" customWidth="1"/>
    <col min="4610" max="4612" width="10.7109375" customWidth="1"/>
    <col min="4613" max="4613" width="12.7109375" customWidth="1"/>
    <col min="4614" max="4614" width="10.7109375" customWidth="1"/>
    <col min="4615" max="4615" width="11.28515625" customWidth="1"/>
    <col min="4616" max="4618" width="10.7109375" customWidth="1"/>
    <col min="4866" max="4868" width="10.7109375" customWidth="1"/>
    <col min="4869" max="4869" width="12.7109375" customWidth="1"/>
    <col min="4870" max="4870" width="10.7109375" customWidth="1"/>
    <col min="4871" max="4871" width="11.28515625" customWidth="1"/>
    <col min="4872" max="4874" width="10.7109375" customWidth="1"/>
    <col min="5122" max="5124" width="10.7109375" customWidth="1"/>
    <col min="5125" max="5125" width="12.7109375" customWidth="1"/>
    <col min="5126" max="5126" width="10.7109375" customWidth="1"/>
    <col min="5127" max="5127" width="11.28515625" customWidth="1"/>
    <col min="5128" max="5130" width="10.7109375" customWidth="1"/>
    <col min="5378" max="5380" width="10.7109375" customWidth="1"/>
    <col min="5381" max="5381" width="12.7109375" customWidth="1"/>
    <col min="5382" max="5382" width="10.7109375" customWidth="1"/>
    <col min="5383" max="5383" width="11.28515625" customWidth="1"/>
    <col min="5384" max="5386" width="10.7109375" customWidth="1"/>
    <col min="5634" max="5636" width="10.7109375" customWidth="1"/>
    <col min="5637" max="5637" width="12.7109375" customWidth="1"/>
    <col min="5638" max="5638" width="10.7109375" customWidth="1"/>
    <col min="5639" max="5639" width="11.28515625" customWidth="1"/>
    <col min="5640" max="5642" width="10.7109375" customWidth="1"/>
    <col min="5890" max="5892" width="10.7109375" customWidth="1"/>
    <col min="5893" max="5893" width="12.7109375" customWidth="1"/>
    <col min="5894" max="5894" width="10.7109375" customWidth="1"/>
    <col min="5895" max="5895" width="11.28515625" customWidth="1"/>
    <col min="5896" max="5898" width="10.7109375" customWidth="1"/>
    <col min="6146" max="6148" width="10.7109375" customWidth="1"/>
    <col min="6149" max="6149" width="12.7109375" customWidth="1"/>
    <col min="6150" max="6150" width="10.7109375" customWidth="1"/>
    <col min="6151" max="6151" width="11.28515625" customWidth="1"/>
    <col min="6152" max="6154" width="10.7109375" customWidth="1"/>
    <col min="6402" max="6404" width="10.7109375" customWidth="1"/>
    <col min="6405" max="6405" width="12.7109375" customWidth="1"/>
    <col min="6406" max="6406" width="10.7109375" customWidth="1"/>
    <col min="6407" max="6407" width="11.28515625" customWidth="1"/>
    <col min="6408" max="6410" width="10.7109375" customWidth="1"/>
    <col min="6658" max="6660" width="10.7109375" customWidth="1"/>
    <col min="6661" max="6661" width="12.7109375" customWidth="1"/>
    <col min="6662" max="6662" width="10.7109375" customWidth="1"/>
    <col min="6663" max="6663" width="11.28515625" customWidth="1"/>
    <col min="6664" max="6666" width="10.7109375" customWidth="1"/>
    <col min="6914" max="6916" width="10.7109375" customWidth="1"/>
    <col min="6917" max="6917" width="12.7109375" customWidth="1"/>
    <col min="6918" max="6918" width="10.7109375" customWidth="1"/>
    <col min="6919" max="6919" width="11.28515625" customWidth="1"/>
    <col min="6920" max="6922" width="10.7109375" customWidth="1"/>
    <col min="7170" max="7172" width="10.7109375" customWidth="1"/>
    <col min="7173" max="7173" width="12.7109375" customWidth="1"/>
    <col min="7174" max="7174" width="10.7109375" customWidth="1"/>
    <col min="7175" max="7175" width="11.28515625" customWidth="1"/>
    <col min="7176" max="7178" width="10.7109375" customWidth="1"/>
    <col min="7426" max="7428" width="10.7109375" customWidth="1"/>
    <col min="7429" max="7429" width="12.7109375" customWidth="1"/>
    <col min="7430" max="7430" width="10.7109375" customWidth="1"/>
    <col min="7431" max="7431" width="11.28515625" customWidth="1"/>
    <col min="7432" max="7434" width="10.7109375" customWidth="1"/>
    <col min="7682" max="7684" width="10.7109375" customWidth="1"/>
    <col min="7685" max="7685" width="12.7109375" customWidth="1"/>
    <col min="7686" max="7686" width="10.7109375" customWidth="1"/>
    <col min="7687" max="7687" width="11.28515625" customWidth="1"/>
    <col min="7688" max="7690" width="10.7109375" customWidth="1"/>
    <col min="7938" max="7940" width="10.7109375" customWidth="1"/>
    <col min="7941" max="7941" width="12.7109375" customWidth="1"/>
    <col min="7942" max="7942" width="10.7109375" customWidth="1"/>
    <col min="7943" max="7943" width="11.28515625" customWidth="1"/>
    <col min="7944" max="7946" width="10.7109375" customWidth="1"/>
    <col min="8194" max="8196" width="10.7109375" customWidth="1"/>
    <col min="8197" max="8197" width="12.7109375" customWidth="1"/>
    <col min="8198" max="8198" width="10.7109375" customWidth="1"/>
    <col min="8199" max="8199" width="11.28515625" customWidth="1"/>
    <col min="8200" max="8202" width="10.7109375" customWidth="1"/>
    <col min="8450" max="8452" width="10.7109375" customWidth="1"/>
    <col min="8453" max="8453" width="12.7109375" customWidth="1"/>
    <col min="8454" max="8454" width="10.7109375" customWidth="1"/>
    <col min="8455" max="8455" width="11.28515625" customWidth="1"/>
    <col min="8456" max="8458" width="10.7109375" customWidth="1"/>
    <col min="8706" max="8708" width="10.7109375" customWidth="1"/>
    <col min="8709" max="8709" width="12.7109375" customWidth="1"/>
    <col min="8710" max="8710" width="10.7109375" customWidth="1"/>
    <col min="8711" max="8711" width="11.28515625" customWidth="1"/>
    <col min="8712" max="8714" width="10.7109375" customWidth="1"/>
    <col min="8962" max="8964" width="10.7109375" customWidth="1"/>
    <col min="8965" max="8965" width="12.7109375" customWidth="1"/>
    <col min="8966" max="8966" width="10.7109375" customWidth="1"/>
    <col min="8967" max="8967" width="11.28515625" customWidth="1"/>
    <col min="8968" max="8970" width="10.7109375" customWidth="1"/>
    <col min="9218" max="9220" width="10.7109375" customWidth="1"/>
    <col min="9221" max="9221" width="12.7109375" customWidth="1"/>
    <col min="9222" max="9222" width="10.7109375" customWidth="1"/>
    <col min="9223" max="9223" width="11.28515625" customWidth="1"/>
    <col min="9224" max="9226" width="10.7109375" customWidth="1"/>
    <col min="9474" max="9476" width="10.7109375" customWidth="1"/>
    <col min="9477" max="9477" width="12.7109375" customWidth="1"/>
    <col min="9478" max="9478" width="10.7109375" customWidth="1"/>
    <col min="9479" max="9479" width="11.28515625" customWidth="1"/>
    <col min="9480" max="9482" width="10.7109375" customWidth="1"/>
    <col min="9730" max="9732" width="10.7109375" customWidth="1"/>
    <col min="9733" max="9733" width="12.7109375" customWidth="1"/>
    <col min="9734" max="9734" width="10.7109375" customWidth="1"/>
    <col min="9735" max="9735" width="11.28515625" customWidth="1"/>
    <col min="9736" max="9738" width="10.7109375" customWidth="1"/>
    <col min="9986" max="9988" width="10.7109375" customWidth="1"/>
    <col min="9989" max="9989" width="12.7109375" customWidth="1"/>
    <col min="9990" max="9990" width="10.7109375" customWidth="1"/>
    <col min="9991" max="9991" width="11.28515625" customWidth="1"/>
    <col min="9992" max="9994" width="10.7109375" customWidth="1"/>
    <col min="10242" max="10244" width="10.7109375" customWidth="1"/>
    <col min="10245" max="10245" width="12.7109375" customWidth="1"/>
    <col min="10246" max="10246" width="10.7109375" customWidth="1"/>
    <col min="10247" max="10247" width="11.28515625" customWidth="1"/>
    <col min="10248" max="10250" width="10.7109375" customWidth="1"/>
    <col min="10498" max="10500" width="10.7109375" customWidth="1"/>
    <col min="10501" max="10501" width="12.7109375" customWidth="1"/>
    <col min="10502" max="10502" width="10.7109375" customWidth="1"/>
    <col min="10503" max="10503" width="11.28515625" customWidth="1"/>
    <col min="10504" max="10506" width="10.7109375" customWidth="1"/>
    <col min="10754" max="10756" width="10.7109375" customWidth="1"/>
    <col min="10757" max="10757" width="12.7109375" customWidth="1"/>
    <col min="10758" max="10758" width="10.7109375" customWidth="1"/>
    <col min="10759" max="10759" width="11.28515625" customWidth="1"/>
    <col min="10760" max="10762" width="10.7109375" customWidth="1"/>
    <col min="11010" max="11012" width="10.7109375" customWidth="1"/>
    <col min="11013" max="11013" width="12.7109375" customWidth="1"/>
    <col min="11014" max="11014" width="10.7109375" customWidth="1"/>
    <col min="11015" max="11015" width="11.28515625" customWidth="1"/>
    <col min="11016" max="11018" width="10.7109375" customWidth="1"/>
    <col min="11266" max="11268" width="10.7109375" customWidth="1"/>
    <col min="11269" max="11269" width="12.7109375" customWidth="1"/>
    <col min="11270" max="11270" width="10.7109375" customWidth="1"/>
    <col min="11271" max="11271" width="11.28515625" customWidth="1"/>
    <col min="11272" max="11274" width="10.7109375" customWidth="1"/>
    <col min="11522" max="11524" width="10.7109375" customWidth="1"/>
    <col min="11525" max="11525" width="12.7109375" customWidth="1"/>
    <col min="11526" max="11526" width="10.7109375" customWidth="1"/>
    <col min="11527" max="11527" width="11.28515625" customWidth="1"/>
    <col min="11528" max="11530" width="10.7109375" customWidth="1"/>
    <col min="11778" max="11780" width="10.7109375" customWidth="1"/>
    <col min="11781" max="11781" width="12.7109375" customWidth="1"/>
    <col min="11782" max="11782" width="10.7109375" customWidth="1"/>
    <col min="11783" max="11783" width="11.28515625" customWidth="1"/>
    <col min="11784" max="11786" width="10.7109375" customWidth="1"/>
    <col min="12034" max="12036" width="10.7109375" customWidth="1"/>
    <col min="12037" max="12037" width="12.7109375" customWidth="1"/>
    <col min="12038" max="12038" width="10.7109375" customWidth="1"/>
    <col min="12039" max="12039" width="11.28515625" customWidth="1"/>
    <col min="12040" max="12042" width="10.7109375" customWidth="1"/>
    <col min="12290" max="12292" width="10.7109375" customWidth="1"/>
    <col min="12293" max="12293" width="12.7109375" customWidth="1"/>
    <col min="12294" max="12294" width="10.7109375" customWidth="1"/>
    <col min="12295" max="12295" width="11.28515625" customWidth="1"/>
    <col min="12296" max="12298" width="10.7109375" customWidth="1"/>
    <col min="12546" max="12548" width="10.7109375" customWidth="1"/>
    <col min="12549" max="12549" width="12.7109375" customWidth="1"/>
    <col min="12550" max="12550" width="10.7109375" customWidth="1"/>
    <col min="12551" max="12551" width="11.28515625" customWidth="1"/>
    <col min="12552" max="12554" width="10.7109375" customWidth="1"/>
    <col min="12802" max="12804" width="10.7109375" customWidth="1"/>
    <col min="12805" max="12805" width="12.7109375" customWidth="1"/>
    <col min="12806" max="12806" width="10.7109375" customWidth="1"/>
    <col min="12807" max="12807" width="11.28515625" customWidth="1"/>
    <col min="12808" max="12810" width="10.7109375" customWidth="1"/>
    <col min="13058" max="13060" width="10.7109375" customWidth="1"/>
    <col min="13061" max="13061" width="12.7109375" customWidth="1"/>
    <col min="13062" max="13062" width="10.7109375" customWidth="1"/>
    <col min="13063" max="13063" width="11.28515625" customWidth="1"/>
    <col min="13064" max="13066" width="10.7109375" customWidth="1"/>
    <col min="13314" max="13316" width="10.7109375" customWidth="1"/>
    <col min="13317" max="13317" width="12.7109375" customWidth="1"/>
    <col min="13318" max="13318" width="10.7109375" customWidth="1"/>
    <col min="13319" max="13319" width="11.28515625" customWidth="1"/>
    <col min="13320" max="13322" width="10.7109375" customWidth="1"/>
    <col min="13570" max="13572" width="10.7109375" customWidth="1"/>
    <col min="13573" max="13573" width="12.7109375" customWidth="1"/>
    <col min="13574" max="13574" width="10.7109375" customWidth="1"/>
    <col min="13575" max="13575" width="11.28515625" customWidth="1"/>
    <col min="13576" max="13578" width="10.7109375" customWidth="1"/>
    <col min="13826" max="13828" width="10.7109375" customWidth="1"/>
    <col min="13829" max="13829" width="12.7109375" customWidth="1"/>
    <col min="13830" max="13830" width="10.7109375" customWidth="1"/>
    <col min="13831" max="13831" width="11.28515625" customWidth="1"/>
    <col min="13832" max="13834" width="10.7109375" customWidth="1"/>
    <col min="14082" max="14084" width="10.7109375" customWidth="1"/>
    <col min="14085" max="14085" width="12.7109375" customWidth="1"/>
    <col min="14086" max="14086" width="10.7109375" customWidth="1"/>
    <col min="14087" max="14087" width="11.28515625" customWidth="1"/>
    <col min="14088" max="14090" width="10.7109375" customWidth="1"/>
    <col min="14338" max="14340" width="10.7109375" customWidth="1"/>
    <col min="14341" max="14341" width="12.7109375" customWidth="1"/>
    <col min="14342" max="14342" width="10.7109375" customWidth="1"/>
    <col min="14343" max="14343" width="11.28515625" customWidth="1"/>
    <col min="14344" max="14346" width="10.7109375" customWidth="1"/>
    <col min="14594" max="14596" width="10.7109375" customWidth="1"/>
    <col min="14597" max="14597" width="12.7109375" customWidth="1"/>
    <col min="14598" max="14598" width="10.7109375" customWidth="1"/>
    <col min="14599" max="14599" width="11.28515625" customWidth="1"/>
    <col min="14600" max="14602" width="10.7109375" customWidth="1"/>
    <col min="14850" max="14852" width="10.7109375" customWidth="1"/>
    <col min="14853" max="14853" width="12.7109375" customWidth="1"/>
    <col min="14854" max="14854" width="10.7109375" customWidth="1"/>
    <col min="14855" max="14855" width="11.28515625" customWidth="1"/>
    <col min="14856" max="14858" width="10.7109375" customWidth="1"/>
    <col min="15106" max="15108" width="10.7109375" customWidth="1"/>
    <col min="15109" max="15109" width="12.7109375" customWidth="1"/>
    <col min="15110" max="15110" width="10.7109375" customWidth="1"/>
    <col min="15111" max="15111" width="11.28515625" customWidth="1"/>
    <col min="15112" max="15114" width="10.7109375" customWidth="1"/>
    <col min="15362" max="15364" width="10.7109375" customWidth="1"/>
    <col min="15365" max="15365" width="12.7109375" customWidth="1"/>
    <col min="15366" max="15366" width="10.7109375" customWidth="1"/>
    <col min="15367" max="15367" width="11.28515625" customWidth="1"/>
    <col min="15368" max="15370" width="10.7109375" customWidth="1"/>
    <col min="15618" max="15620" width="10.7109375" customWidth="1"/>
    <col min="15621" max="15621" width="12.7109375" customWidth="1"/>
    <col min="15622" max="15622" width="10.7109375" customWidth="1"/>
    <col min="15623" max="15623" width="11.28515625" customWidth="1"/>
    <col min="15624" max="15626" width="10.7109375" customWidth="1"/>
    <col min="15874" max="15876" width="10.7109375" customWidth="1"/>
    <col min="15877" max="15877" width="12.7109375" customWidth="1"/>
    <col min="15878" max="15878" width="10.7109375" customWidth="1"/>
    <col min="15879" max="15879" width="11.28515625" customWidth="1"/>
    <col min="15880" max="15882" width="10.7109375" customWidth="1"/>
    <col min="16130" max="16132" width="10.7109375" customWidth="1"/>
    <col min="16133" max="16133" width="12.7109375" customWidth="1"/>
    <col min="16134" max="16134" width="10.7109375" customWidth="1"/>
    <col min="16135" max="16135" width="11.28515625" customWidth="1"/>
    <col min="16136" max="16138" width="10.7109375" customWidth="1"/>
  </cols>
  <sheetData>
    <row r="1" spans="1:20" ht="18" x14ac:dyDescent="0.25">
      <c r="B1" s="1" t="s">
        <v>29</v>
      </c>
      <c r="E1" s="10"/>
      <c r="F1" s="3"/>
    </row>
    <row r="2" spans="1:20" ht="16.5" x14ac:dyDescent="0.25">
      <c r="D2" s="63" t="s">
        <v>30</v>
      </c>
      <c r="E2" s="57"/>
      <c r="F2" s="3"/>
    </row>
    <row r="3" spans="1:20" ht="16.5" x14ac:dyDescent="0.25">
      <c r="D3" s="63"/>
      <c r="E3" s="57"/>
      <c r="F3" s="3"/>
    </row>
    <row r="4" spans="1:20" ht="15.75" x14ac:dyDescent="0.25">
      <c r="B4" s="56" t="s">
        <v>31</v>
      </c>
      <c r="E4" s="10"/>
      <c r="F4" s="3"/>
    </row>
    <row r="5" spans="1:20" x14ac:dyDescent="0.25">
      <c r="A5" t="s">
        <v>10</v>
      </c>
      <c r="E5" s="10" t="s">
        <v>5</v>
      </c>
      <c r="F5" s="7">
        <f>F6*20</f>
        <v>100</v>
      </c>
      <c r="G5" t="s">
        <v>1</v>
      </c>
      <c r="H5" s="14"/>
      <c r="L5" s="87"/>
      <c r="M5" s="87"/>
      <c r="Q5" s="90"/>
      <c r="R5" s="90"/>
      <c r="S5" s="90"/>
      <c r="T5" s="90"/>
    </row>
    <row r="6" spans="1:20" ht="15.75" x14ac:dyDescent="0.25">
      <c r="A6" t="s">
        <v>11</v>
      </c>
      <c r="B6" s="5"/>
      <c r="E6" s="10" t="s">
        <v>6</v>
      </c>
      <c r="F6" s="7">
        <v>5</v>
      </c>
      <c r="G6" t="s">
        <v>1</v>
      </c>
      <c r="H6" s="12"/>
      <c r="L6" s="11"/>
      <c r="M6" s="11"/>
      <c r="Q6" s="20"/>
      <c r="R6" s="28"/>
      <c r="S6" s="20"/>
      <c r="T6" s="14"/>
    </row>
    <row r="7" spans="1:20" ht="15.75" x14ac:dyDescent="0.25">
      <c r="F7" s="13"/>
      <c r="L7" s="28"/>
      <c r="M7" s="28"/>
      <c r="N7" s="14"/>
      <c r="O7" s="36"/>
      <c r="Q7" s="20"/>
      <c r="R7" s="28"/>
      <c r="S7" s="20"/>
      <c r="T7" s="14"/>
    </row>
    <row r="8" spans="1:20" s="17" customFormat="1" ht="12.75" hidden="1" x14ac:dyDescent="0.2">
      <c r="A8" s="17" t="s">
        <v>3</v>
      </c>
      <c r="D8" s="64"/>
      <c r="E8" s="59" t="s">
        <v>7</v>
      </c>
      <c r="F8" s="19">
        <v>0</v>
      </c>
      <c r="G8" s="17" t="s">
        <v>8</v>
      </c>
      <c r="L8" s="28"/>
      <c r="M8" s="28"/>
      <c r="Q8" s="14"/>
      <c r="R8" s="28"/>
      <c r="S8" s="14"/>
      <c r="T8" s="14"/>
    </row>
    <row r="9" spans="1:20" x14ac:dyDescent="0.25">
      <c r="A9" s="14" t="s">
        <v>12</v>
      </c>
      <c r="B9" s="14"/>
      <c r="C9" s="14"/>
      <c r="D9" s="65"/>
      <c r="E9" s="60" t="s">
        <v>17</v>
      </c>
      <c r="F9" s="16">
        <v>0.2</v>
      </c>
      <c r="G9" s="14"/>
      <c r="H9" s="14"/>
      <c r="I9" s="14"/>
      <c r="J9" s="14"/>
      <c r="L9" s="28"/>
      <c r="M9" s="28"/>
      <c r="Q9" s="20"/>
      <c r="R9" s="28"/>
      <c r="S9" s="20"/>
      <c r="T9" s="14"/>
    </row>
    <row r="10" spans="1:20" x14ac:dyDescent="0.25">
      <c r="E10" s="10"/>
      <c r="F10" s="16"/>
      <c r="H10" s="14"/>
      <c r="Q10" s="14"/>
      <c r="R10" s="14"/>
      <c r="S10" s="11"/>
      <c r="T10" s="14"/>
    </row>
    <row r="11" spans="1:20" x14ac:dyDescent="0.25">
      <c r="E11" s="61"/>
      <c r="F11" s="37"/>
      <c r="Q11" s="20"/>
      <c r="R11" s="28"/>
      <c r="S11" s="20"/>
      <c r="T11" s="14"/>
    </row>
    <row r="12" spans="1:20" ht="15.75" customHeight="1" x14ac:dyDescent="0.25">
      <c r="D12" s="66"/>
      <c r="E12" s="62" t="s">
        <v>14</v>
      </c>
      <c r="F12" s="39">
        <f>SUM(F18:F2517)</f>
        <v>-0.95392313734888179</v>
      </c>
      <c r="G12" s="36" t="s">
        <v>16</v>
      </c>
      <c r="L12" s="17"/>
      <c r="M12" s="45" t="s">
        <v>9</v>
      </c>
      <c r="N12" s="46">
        <v>1</v>
      </c>
      <c r="O12" s="46">
        <v>1.5</v>
      </c>
      <c r="P12" s="46">
        <v>2</v>
      </c>
      <c r="Q12" s="46">
        <v>3</v>
      </c>
      <c r="R12" s="46">
        <v>5</v>
      </c>
      <c r="S12" s="46">
        <v>10</v>
      </c>
      <c r="T12" s="46">
        <v>20</v>
      </c>
    </row>
    <row r="13" spans="1:20" ht="15.75" customHeight="1" x14ac:dyDescent="0.25">
      <c r="D13" s="66"/>
      <c r="E13" s="62" t="s">
        <v>15</v>
      </c>
      <c r="F13" s="39">
        <f>SUM(G18:G2517)</f>
        <v>6.1061157214627659E-3</v>
      </c>
      <c r="G13" s="36" t="s">
        <v>16</v>
      </c>
      <c r="L13" s="92" t="s">
        <v>46</v>
      </c>
      <c r="M13" s="45" t="s">
        <v>27</v>
      </c>
      <c r="N13" s="52">
        <v>-0.49365469876428147</v>
      </c>
      <c r="O13" s="52">
        <v>-0.75517435001166844</v>
      </c>
      <c r="P13" s="52">
        <v>-0.88389705701634047</v>
      </c>
      <c r="Q13" s="52">
        <v>-0.97079760657752334</v>
      </c>
      <c r="R13" s="52">
        <v>-0.99268484988450434</v>
      </c>
      <c r="S13" s="52">
        <v>-0.99367417226308619</v>
      </c>
      <c r="T13" s="52">
        <v>-0.99366993473841903</v>
      </c>
    </row>
    <row r="14" spans="1:20" ht="15.75" x14ac:dyDescent="0.25">
      <c r="E14" s="62" t="s">
        <v>13</v>
      </c>
      <c r="F14" s="39">
        <f>SUM(H18:H2517)</f>
        <v>1.7405671534784424</v>
      </c>
      <c r="G14" s="36" t="s">
        <v>16</v>
      </c>
      <c r="L14" s="93"/>
      <c r="M14" s="45" t="s">
        <v>26</v>
      </c>
      <c r="N14" s="52">
        <v>-0.49365469876428481</v>
      </c>
      <c r="O14" s="52">
        <v>-0.23213504751689334</v>
      </c>
      <c r="P14" s="52">
        <v>-0.10341234051222184</v>
      </c>
      <c r="Q14" s="52">
        <v>-1.6511790951038451E-2</v>
      </c>
      <c r="R14" s="52">
        <v>5.3754523559389426E-3</v>
      </c>
      <c r="S14" s="52">
        <v>6.3647747345217274E-3</v>
      </c>
      <c r="T14" s="52">
        <v>6.3605372098571918E-3</v>
      </c>
    </row>
    <row r="15" spans="1:20" x14ac:dyDescent="0.25">
      <c r="D15" s="66"/>
      <c r="E15" s="62" t="s">
        <v>44</v>
      </c>
      <c r="F15" s="39">
        <f>SUM(I18:I2517)</f>
        <v>0.14996900410883968</v>
      </c>
      <c r="G15" s="88" t="s">
        <v>48</v>
      </c>
      <c r="L15" s="93"/>
      <c r="M15" s="45" t="s">
        <v>28</v>
      </c>
      <c r="N15" s="52">
        <v>3.2637174983439068</v>
      </c>
      <c r="O15" s="52">
        <v>3.2010989824624838</v>
      </c>
      <c r="P15" s="52">
        <v>3.0970149838186485</v>
      </c>
      <c r="Q15" s="52">
        <v>2.9074011333758456</v>
      </c>
      <c r="R15" s="52">
        <v>2.635191548939245</v>
      </c>
      <c r="S15" s="52">
        <v>2.2341376471244399</v>
      </c>
      <c r="T15" s="52">
        <v>1.8130907848733684</v>
      </c>
    </row>
    <row r="16" spans="1:20" ht="15.75" x14ac:dyDescent="0.25">
      <c r="D16" s="66"/>
      <c r="E16" s="62"/>
      <c r="F16" s="40"/>
      <c r="H16" s="36"/>
      <c r="L16" s="94"/>
      <c r="M16" s="51" t="s">
        <v>45</v>
      </c>
      <c r="N16" s="47">
        <v>7.3671224557899873E-2</v>
      </c>
      <c r="O16" s="47">
        <v>0.10077117555683489</v>
      </c>
      <c r="P16" s="47">
        <v>0.11387151013352104</v>
      </c>
      <c r="Q16" s="47">
        <v>0.12268175032533847</v>
      </c>
      <c r="R16" s="47">
        <v>0.12489816314344862</v>
      </c>
      <c r="S16" s="47">
        <v>0.12499345061936307</v>
      </c>
      <c r="T16" s="47">
        <v>0.12497417009069969</v>
      </c>
    </row>
    <row r="17" spans="1:24" s="17" customFormat="1" ht="12.75" x14ac:dyDescent="0.2">
      <c r="B17" s="11" t="s">
        <v>18</v>
      </c>
      <c r="C17" s="11" t="s">
        <v>19</v>
      </c>
      <c r="D17" s="34" t="s">
        <v>24</v>
      </c>
      <c r="E17" s="34" t="s">
        <v>25</v>
      </c>
      <c r="F17" s="41" t="s">
        <v>20</v>
      </c>
      <c r="G17" s="41" t="s">
        <v>21</v>
      </c>
      <c r="H17" s="41" t="s">
        <v>22</v>
      </c>
      <c r="I17" s="49" t="s">
        <v>23</v>
      </c>
      <c r="L17" s="67"/>
      <c r="M17" s="54"/>
      <c r="N17" s="55"/>
      <c r="O17" s="55"/>
      <c r="P17" s="55"/>
      <c r="Q17" s="55"/>
      <c r="R17" s="55"/>
      <c r="S17" s="55"/>
      <c r="T17" s="55"/>
    </row>
    <row r="18" spans="1:24" s="17" customFormat="1" ht="12.75" x14ac:dyDescent="0.2">
      <c r="B18" s="43">
        <v>1</v>
      </c>
      <c r="C18" s="43">
        <v>1</v>
      </c>
      <c r="D18" s="28">
        <f>B18*B18</f>
        <v>1</v>
      </c>
      <c r="E18" s="28">
        <f>POWER(C18*$F$5/$F$6,2)</f>
        <v>400</v>
      </c>
      <c r="F18" s="50">
        <f>16*(1+$F$9)/PI()/PI()*1/B18/C18*((D18+$F$9*E18)/(D18+E18)-1)*SIN(B18*PI()/2)*SIN(C18*PI()/2)</f>
        <v>-1.5524123498716291</v>
      </c>
      <c r="G18" s="50">
        <f>16*(1+$F$9)/PI()/PI()*1/B18/C18*(($F$9*D18+E18)/(D18+E18)-1)*SIN(B18*PI()/2)*SIN(C18*PI()/2)</f>
        <v>-3.8810308746790902E-3</v>
      </c>
      <c r="H18" s="50">
        <f t="shared" ref="H18:H81" si="0">16*(1-$F$9*$F$9)/PI()/PI()/(B18*B18*$F$6/$F$5+C18*C18*$F$5/$F$6)</f>
        <v>7.7620617493581456E-2</v>
      </c>
      <c r="I18" s="14">
        <f t="shared" ref="I18:I81" si="1">16*(1+$F$9)/PI()/PI()/PI()/PI()*1/B18/C18/(D18+E18)*SIN(B18*PI()/2)*SIN(C18*PI()/2)*$F$5*$F$5/$F$6/$F$6</f>
        <v>0.19661532098747056</v>
      </c>
      <c r="L18" s="91" t="s">
        <v>47</v>
      </c>
      <c r="M18" s="45" t="s">
        <v>27</v>
      </c>
      <c r="N18" s="52">
        <v>-0.4739085108137101</v>
      </c>
      <c r="O18" s="52">
        <v>-0.7249673760112042</v>
      </c>
      <c r="P18" s="52">
        <v>-0.84854117473568846</v>
      </c>
      <c r="Q18" s="52">
        <v>-0.93196570231442488</v>
      </c>
      <c r="R18" s="52">
        <v>-0.95297745588912031</v>
      </c>
      <c r="S18" s="52">
        <v>-0.95392720537256126</v>
      </c>
      <c r="T18" s="52">
        <v>-0.95392313734888179</v>
      </c>
    </row>
    <row r="19" spans="1:24" s="17" customFormat="1" ht="12.75" x14ac:dyDescent="0.2">
      <c r="B19" s="43">
        <v>1</v>
      </c>
      <c r="C19" s="43">
        <v>3</v>
      </c>
      <c r="D19" s="28">
        <f t="shared" ref="D19:D82" si="2">B19*B19</f>
        <v>1</v>
      </c>
      <c r="E19" s="28">
        <f t="shared" ref="E19:E82" si="3">POWER(C19*$F$5/$F$6,2)</f>
        <v>3600</v>
      </c>
      <c r="F19" s="50">
        <f t="shared" ref="F19:F82" si="4">16*(1+$F$9)/PI()/PI()*1/B19/C19*((D19+$F$9*E19)/(D19+E19)-1)*SIN(B19*PI()/2)*SIN(C19*PI()/2)</f>
        <v>0.51862039902681756</v>
      </c>
      <c r="G19" s="50">
        <f t="shared" ref="G19:G82" si="5">16*(1+$F$9)/PI()/PI()*1/B19/C19*(($F$9*D19+E19)/(D19+E19)-1)*SIN(B19*PI()/2)*SIN(C19*PI()/2)</f>
        <v>1.4406122195193458E-4</v>
      </c>
      <c r="H19" s="50">
        <f t="shared" si="0"/>
        <v>8.6436733171136246E-3</v>
      </c>
      <c r="I19" s="14">
        <f t="shared" si="1"/>
        <v>-7.2982267625637063E-3</v>
      </c>
      <c r="L19" s="91"/>
      <c r="M19" s="45" t="s">
        <v>26</v>
      </c>
      <c r="N19" s="52">
        <v>-0.4739085108137111</v>
      </c>
      <c r="O19" s="52">
        <v>-0.22284964561621817</v>
      </c>
      <c r="P19" s="52">
        <v>-9.9275846891733022E-2</v>
      </c>
      <c r="Q19" s="52">
        <v>-1.5851319312996999E-2</v>
      </c>
      <c r="R19" s="52">
        <v>5.1604342617014402E-3</v>
      </c>
      <c r="S19" s="52">
        <v>6.1101837451409237E-3</v>
      </c>
      <c r="T19" s="52">
        <v>6.1061157214627659E-3</v>
      </c>
    </row>
    <row r="20" spans="1:24" s="17" customFormat="1" ht="12.75" x14ac:dyDescent="0.2">
      <c r="B20" s="43">
        <v>1</v>
      </c>
      <c r="C20" s="43">
        <v>5</v>
      </c>
      <c r="D20" s="28">
        <f t="shared" si="2"/>
        <v>1</v>
      </c>
      <c r="E20" s="28">
        <f t="shared" si="3"/>
        <v>10000</v>
      </c>
      <c r="F20" s="50">
        <f t="shared" si="4"/>
        <v>-0.31122755339392222</v>
      </c>
      <c r="G20" s="50">
        <f t="shared" si="5"/>
        <v>-3.1122755339380118E-5</v>
      </c>
      <c r="H20" s="50">
        <f t="shared" si="0"/>
        <v>3.1122755339392225E-3</v>
      </c>
      <c r="I20" s="14">
        <f t="shared" si="1"/>
        <v>1.5766972045990542E-3</v>
      </c>
      <c r="L20" s="91"/>
      <c r="M20" s="45" t="s">
        <v>28</v>
      </c>
      <c r="N20" s="52">
        <v>3.133168798410138</v>
      </c>
      <c r="O20" s="52">
        <v>3.0730550231639921</v>
      </c>
      <c r="P20" s="52">
        <v>2.9731343844659062</v>
      </c>
      <c r="Q20" s="52">
        <v>2.7911050880408075</v>
      </c>
      <c r="R20" s="52">
        <v>2.5297838869816798</v>
      </c>
      <c r="S20" s="52">
        <v>2.1447721412394762</v>
      </c>
      <c r="T20" s="52">
        <v>1.7405671534784424</v>
      </c>
      <c r="U20" s="46"/>
    </row>
    <row r="21" spans="1:24" s="17" customFormat="1" ht="12.75" customHeight="1" x14ac:dyDescent="0.2">
      <c r="B21" s="43">
        <v>1</v>
      </c>
      <c r="C21" s="43">
        <v>7</v>
      </c>
      <c r="D21" s="28">
        <f t="shared" si="2"/>
        <v>1</v>
      </c>
      <c r="E21" s="28">
        <f t="shared" si="3"/>
        <v>19600</v>
      </c>
      <c r="F21" s="50">
        <f t="shared" si="4"/>
        <v>0.22231628315339336</v>
      </c>
      <c r="G21" s="50">
        <f t="shared" si="5"/>
        <v>1.1342667507801773E-5</v>
      </c>
      <c r="H21" s="50">
        <f t="shared" si="0"/>
        <v>1.5879734510956668E-3</v>
      </c>
      <c r="I21" s="14">
        <f t="shared" si="1"/>
        <v>-5.7462624877721775E-4</v>
      </c>
      <c r="L21" s="91"/>
      <c r="M21" s="51" t="s">
        <v>45</v>
      </c>
      <c r="N21" s="47">
        <v>8.8405469469480608E-2</v>
      </c>
      <c r="O21" s="47">
        <v>0.12092541066820159</v>
      </c>
      <c r="P21" s="47">
        <v>0.1366458121602255</v>
      </c>
      <c r="Q21" s="47">
        <v>0.14721810039040692</v>
      </c>
      <c r="R21" s="47">
        <v>0.14987779577213728</v>
      </c>
      <c r="S21" s="47">
        <v>0.14999214074323516</v>
      </c>
      <c r="T21" s="47">
        <v>0.14996900410883968</v>
      </c>
      <c r="U21" s="47"/>
    </row>
    <row r="22" spans="1:24" s="17" customFormat="1" ht="12.75" x14ac:dyDescent="0.2">
      <c r="A22" s="12"/>
      <c r="B22" s="43">
        <v>1</v>
      </c>
      <c r="C22" s="43">
        <v>9</v>
      </c>
      <c r="D22" s="28">
        <f t="shared" si="2"/>
        <v>1</v>
      </c>
      <c r="E22" s="28">
        <f t="shared" si="3"/>
        <v>32400</v>
      </c>
      <c r="F22" s="50">
        <f t="shared" si="4"/>
        <v>-0.17291614983138512</v>
      </c>
      <c r="G22" s="50">
        <f t="shared" si="5"/>
        <v>-5.3369182046620258E-6</v>
      </c>
      <c r="H22" s="50">
        <f t="shared" si="0"/>
        <v>9.606452768410285E-4</v>
      </c>
      <c r="I22" s="14">
        <f t="shared" si="1"/>
        <v>2.7037143474987297E-4</v>
      </c>
      <c r="U22" s="47"/>
    </row>
    <row r="23" spans="1:24" s="17" customFormat="1" ht="12.75" x14ac:dyDescent="0.2">
      <c r="A23" s="12"/>
      <c r="B23" s="43">
        <v>1</v>
      </c>
      <c r="C23" s="43">
        <v>11</v>
      </c>
      <c r="D23" s="28">
        <f t="shared" si="2"/>
        <v>1</v>
      </c>
      <c r="E23" s="28">
        <f t="shared" si="3"/>
        <v>48400</v>
      </c>
      <c r="F23" s="50">
        <f t="shared" si="4"/>
        <v>0.14147829332624853</v>
      </c>
      <c r="G23" s="50">
        <f t="shared" si="5"/>
        <v>2.9231052340319697E-6</v>
      </c>
      <c r="H23" s="50">
        <f t="shared" si="0"/>
        <v>6.4308315148294795E-4</v>
      </c>
      <c r="I23" s="14">
        <f t="shared" si="1"/>
        <v>-1.4808624111067523E-4</v>
      </c>
      <c r="U23" s="47"/>
    </row>
    <row r="24" spans="1:24" s="17" customFormat="1" ht="12.75" x14ac:dyDescent="0.2">
      <c r="B24" s="43">
        <v>1</v>
      </c>
      <c r="C24" s="43">
        <v>13</v>
      </c>
      <c r="D24" s="28">
        <f t="shared" si="2"/>
        <v>1</v>
      </c>
      <c r="E24" s="28">
        <f t="shared" si="3"/>
        <v>67600</v>
      </c>
      <c r="F24" s="50">
        <f t="shared" si="4"/>
        <v>-0.11971310453811042</v>
      </c>
      <c r="G24" s="50">
        <f t="shared" si="5"/>
        <v>-1.770903913293722E-6</v>
      </c>
      <c r="H24" s="50">
        <f t="shared" si="0"/>
        <v>4.6043501745427081E-4</v>
      </c>
      <c r="I24" s="14">
        <f t="shared" si="1"/>
        <v>8.9715040305475351E-5</v>
      </c>
    </row>
    <row r="25" spans="1:24" s="17" customFormat="1" ht="15.75" x14ac:dyDescent="0.25">
      <c r="A25" s="44"/>
      <c r="B25" s="43">
        <v>1</v>
      </c>
      <c r="C25" s="43">
        <v>15</v>
      </c>
      <c r="D25" s="28">
        <f t="shared" si="2"/>
        <v>1</v>
      </c>
      <c r="E25" s="28">
        <f t="shared" si="3"/>
        <v>90000</v>
      </c>
      <c r="F25" s="50">
        <f t="shared" si="4"/>
        <v>0.10375173925265108</v>
      </c>
      <c r="G25" s="50">
        <f t="shared" si="5"/>
        <v>1.1527971028153921E-6</v>
      </c>
      <c r="H25" s="50">
        <f t="shared" si="0"/>
        <v>3.4583913084217024E-4</v>
      </c>
      <c r="I25" s="14">
        <f t="shared" si="1"/>
        <v>-5.8401383477943361E-5</v>
      </c>
      <c r="U25" s="53"/>
    </row>
    <row r="26" spans="1:24" s="17" customFormat="1" ht="12.75" x14ac:dyDescent="0.2">
      <c r="B26" s="43">
        <v>1</v>
      </c>
      <c r="C26" s="43">
        <v>17</v>
      </c>
      <c r="D26" s="28">
        <f t="shared" si="2"/>
        <v>1</v>
      </c>
      <c r="E26" s="28">
        <f t="shared" si="3"/>
        <v>115600</v>
      </c>
      <c r="F26" s="50">
        <f t="shared" si="4"/>
        <v>-9.1545877536309328E-2</v>
      </c>
      <c r="G26" s="50">
        <f t="shared" si="5"/>
        <v>-7.9191935585847711E-7</v>
      </c>
      <c r="H26" s="50">
        <f t="shared" si="0"/>
        <v>2.6925258098914508E-4</v>
      </c>
      <c r="I26" s="14">
        <f t="shared" si="1"/>
        <v>4.0119103242021472E-5</v>
      </c>
    </row>
    <row r="27" spans="1:24" s="17" customFormat="1" ht="12.75" x14ac:dyDescent="0.2">
      <c r="B27" s="43">
        <v>1</v>
      </c>
      <c r="C27" s="43">
        <v>19</v>
      </c>
      <c r="D27" s="28">
        <f t="shared" si="2"/>
        <v>1</v>
      </c>
      <c r="E27" s="28">
        <f t="shared" si="3"/>
        <v>144400</v>
      </c>
      <c r="F27" s="50">
        <f t="shared" si="4"/>
        <v>8.1909610692944945E-2</v>
      </c>
      <c r="G27" s="50">
        <f t="shared" si="5"/>
        <v>5.6724107127333071E-7</v>
      </c>
      <c r="H27" s="50">
        <f t="shared" si="0"/>
        <v>2.1555160708669721E-4</v>
      </c>
      <c r="I27" s="14">
        <f t="shared" si="1"/>
        <v>-2.8736768376358272E-5</v>
      </c>
    </row>
    <row r="28" spans="1:24" s="17" customFormat="1" ht="12.75" x14ac:dyDescent="0.2">
      <c r="B28" s="43">
        <v>1</v>
      </c>
      <c r="C28" s="43">
        <v>21</v>
      </c>
      <c r="D28" s="28">
        <f t="shared" si="2"/>
        <v>1</v>
      </c>
      <c r="E28" s="28">
        <f t="shared" si="3"/>
        <v>176400</v>
      </c>
      <c r="F28" s="50">
        <f t="shared" si="4"/>
        <v>-7.4108788489118477E-2</v>
      </c>
      <c r="G28" s="50">
        <f t="shared" si="5"/>
        <v>-4.2011784857643108E-7</v>
      </c>
      <c r="H28" s="50">
        <f t="shared" si="0"/>
        <v>1.7644949640266305E-4</v>
      </c>
      <c r="I28" s="14">
        <f t="shared" si="1"/>
        <v>2.1283418843586E-5</v>
      </c>
    </row>
    <row r="29" spans="1:24" s="17" customFormat="1" ht="12.75" x14ac:dyDescent="0.2">
      <c r="B29" s="43">
        <v>1</v>
      </c>
      <c r="C29" s="43">
        <v>23</v>
      </c>
      <c r="D29" s="28">
        <f t="shared" si="2"/>
        <v>1</v>
      </c>
      <c r="E29" s="28">
        <f t="shared" si="3"/>
        <v>211600</v>
      </c>
      <c r="F29" s="50">
        <f t="shared" si="4"/>
        <v>6.7664609821626726E-2</v>
      </c>
      <c r="G29" s="50">
        <f t="shared" si="5"/>
        <v>3.1977603885181969E-7</v>
      </c>
      <c r="H29" s="50">
        <f t="shared" si="0"/>
        <v>1.4709697787310157E-4</v>
      </c>
      <c r="I29" s="14">
        <f t="shared" si="1"/>
        <v>-1.6200043378601544E-5</v>
      </c>
      <c r="V29" s="45"/>
      <c r="W29" s="45"/>
      <c r="X29" s="45"/>
    </row>
    <row r="30" spans="1:24" s="17" customFormat="1" ht="12.75" x14ac:dyDescent="0.2">
      <c r="B30" s="43">
        <v>1</v>
      </c>
      <c r="C30" s="43">
        <v>25</v>
      </c>
      <c r="D30" s="28">
        <f t="shared" si="2"/>
        <v>1</v>
      </c>
      <c r="E30" s="28">
        <f t="shared" si="3"/>
        <v>250000</v>
      </c>
      <c r="F30" s="50">
        <f t="shared" si="4"/>
        <v>-6.2251486223907436E-2</v>
      </c>
      <c r="G30" s="50">
        <f t="shared" si="5"/>
        <v>-2.4900594489146669E-7</v>
      </c>
      <c r="H30" s="50">
        <f t="shared" si="0"/>
        <v>1.2450297244781487E-4</v>
      </c>
      <c r="I30" s="14">
        <f t="shared" si="1"/>
        <v>1.2614788535401971E-5</v>
      </c>
      <c r="V30" s="47"/>
      <c r="W30" s="47"/>
      <c r="X30" s="47"/>
    </row>
    <row r="31" spans="1:24" s="17" customFormat="1" ht="12.75" x14ac:dyDescent="0.2">
      <c r="B31" s="43">
        <v>1</v>
      </c>
      <c r="C31" s="43">
        <v>27</v>
      </c>
      <c r="D31" s="28">
        <f t="shared" si="2"/>
        <v>1</v>
      </c>
      <c r="E31" s="28">
        <f t="shared" si="3"/>
        <v>291600</v>
      </c>
      <c r="F31" s="50">
        <f t="shared" si="4"/>
        <v>5.7640297914136544E-2</v>
      </c>
      <c r="G31" s="50">
        <f t="shared" si="5"/>
        <v>1.9766906005721305E-7</v>
      </c>
      <c r="H31" s="50">
        <f t="shared" si="0"/>
        <v>1.0674129243358619E-4</v>
      </c>
      <c r="I31" s="14">
        <f t="shared" si="1"/>
        <v>-1.0014031567485062E-5</v>
      </c>
      <c r="V31" s="47"/>
      <c r="W31" s="47"/>
      <c r="X31" s="47"/>
    </row>
    <row r="32" spans="1:24" s="17" customFormat="1" ht="12.75" x14ac:dyDescent="0.2">
      <c r="B32" s="43">
        <v>1</v>
      </c>
      <c r="C32" s="43">
        <v>29</v>
      </c>
      <c r="D32" s="28">
        <f t="shared" si="2"/>
        <v>1</v>
      </c>
      <c r="E32" s="28">
        <f t="shared" si="3"/>
        <v>336400</v>
      </c>
      <c r="F32" s="50">
        <f t="shared" si="4"/>
        <v>-5.3665129463518764E-2</v>
      </c>
      <c r="G32" s="50">
        <f t="shared" si="5"/>
        <v>-1.5952773324500143E-7</v>
      </c>
      <c r="H32" s="50">
        <f t="shared" si="0"/>
        <v>9.25260852819289E-5</v>
      </c>
      <c r="I32" s="14">
        <f t="shared" si="1"/>
        <v>8.081769378066315E-6</v>
      </c>
      <c r="V32" s="47"/>
      <c r="W32" s="47"/>
      <c r="X32" s="47"/>
    </row>
    <row r="33" spans="2:18" s="17" customFormat="1" ht="12.75" x14ac:dyDescent="0.2">
      <c r="B33" s="43">
        <v>1</v>
      </c>
      <c r="C33" s="43">
        <v>31</v>
      </c>
      <c r="D33" s="28">
        <f t="shared" si="2"/>
        <v>1</v>
      </c>
      <c r="E33" s="28">
        <f t="shared" si="3"/>
        <v>384400</v>
      </c>
      <c r="F33" s="50">
        <f t="shared" si="4"/>
        <v>5.0202881681510249E-2</v>
      </c>
      <c r="G33" s="50">
        <f t="shared" si="5"/>
        <v>1.306006287189654E-7</v>
      </c>
      <c r="H33" s="50">
        <f t="shared" si="0"/>
        <v>8.0972389808887504E-5</v>
      </c>
      <c r="I33" s="14">
        <f t="shared" si="1"/>
        <v>-6.6163051433752028E-6</v>
      </c>
    </row>
    <row r="34" spans="2:18" s="17" customFormat="1" ht="12.75" x14ac:dyDescent="0.2">
      <c r="B34" s="43">
        <v>1</v>
      </c>
      <c r="C34" s="43">
        <v>33</v>
      </c>
      <c r="D34" s="28">
        <f t="shared" si="2"/>
        <v>1</v>
      </c>
      <c r="E34" s="28">
        <f t="shared" si="3"/>
        <v>435600</v>
      </c>
      <c r="F34" s="50">
        <f t="shared" si="4"/>
        <v>-4.7160297212015742E-2</v>
      </c>
      <c r="G34" s="50">
        <f t="shared" si="5"/>
        <v>-1.0826514511371185E-7</v>
      </c>
      <c r="H34" s="50">
        <f t="shared" si="0"/>
        <v>7.1454995775781422E-5</v>
      </c>
      <c r="I34" s="14">
        <f t="shared" si="1"/>
        <v>5.4847763251215297E-6</v>
      </c>
    </row>
    <row r="35" spans="2:18" s="17" customFormat="1" ht="12.75" customHeight="1" x14ac:dyDescent="0.2">
      <c r="B35" s="43">
        <v>1</v>
      </c>
      <c r="C35" s="43">
        <v>35</v>
      </c>
      <c r="D35" s="28">
        <f t="shared" si="2"/>
        <v>1</v>
      </c>
      <c r="E35" s="28">
        <f t="shared" si="3"/>
        <v>490000</v>
      </c>
      <c r="F35" s="50">
        <f t="shared" si="4"/>
        <v>4.4465434418395712E-2</v>
      </c>
      <c r="G35" s="50">
        <f t="shared" si="5"/>
        <v>9.0745784528076558E-8</v>
      </c>
      <c r="H35" s="50">
        <f t="shared" si="0"/>
        <v>6.3522049169136732E-5</v>
      </c>
      <c r="I35" s="14">
        <f t="shared" si="1"/>
        <v>-4.5972351494312229E-6</v>
      </c>
    </row>
    <row r="36" spans="2:18" s="17" customFormat="1" ht="12.75" x14ac:dyDescent="0.2">
      <c r="B36" s="43">
        <v>1</v>
      </c>
      <c r="C36" s="43">
        <v>37</v>
      </c>
      <c r="D36" s="28">
        <f t="shared" si="2"/>
        <v>1</v>
      </c>
      <c r="E36" s="28">
        <f t="shared" si="3"/>
        <v>547600</v>
      </c>
      <c r="F36" s="50">
        <f t="shared" si="4"/>
        <v>-4.2061906452043302E-2</v>
      </c>
      <c r="G36" s="50">
        <f t="shared" si="5"/>
        <v>-7.6811370440586627E-8</v>
      </c>
      <c r="H36" s="50">
        <f t="shared" si="0"/>
        <v>5.6840414124382835E-5</v>
      </c>
      <c r="I36" s="14">
        <f t="shared" si="1"/>
        <v>3.8913094850021107E-6</v>
      </c>
    </row>
    <row r="37" spans="2:18" s="17" customFormat="1" ht="12.75" x14ac:dyDescent="0.2">
      <c r="B37" s="43">
        <v>1</v>
      </c>
      <c r="C37" s="43">
        <v>39</v>
      </c>
      <c r="D37" s="28">
        <f t="shared" si="2"/>
        <v>1</v>
      </c>
      <c r="E37" s="28">
        <f t="shared" si="3"/>
        <v>608400</v>
      </c>
      <c r="F37" s="50">
        <f t="shared" si="4"/>
        <v>3.9904892890778296E-2</v>
      </c>
      <c r="G37" s="50">
        <f t="shared" si="5"/>
        <v>6.5589896274515345E-8</v>
      </c>
      <c r="H37" s="50">
        <f t="shared" si="0"/>
        <v>5.116011909074141E-5</v>
      </c>
      <c r="I37" s="14">
        <f t="shared" si="1"/>
        <v>-3.3228229625364631E-6</v>
      </c>
    </row>
    <row r="38" spans="2:18" s="17" customFormat="1" ht="12.75" x14ac:dyDescent="0.2">
      <c r="B38" s="43">
        <v>1</v>
      </c>
      <c r="C38" s="43">
        <v>41</v>
      </c>
      <c r="D38" s="28">
        <f t="shared" si="2"/>
        <v>1</v>
      </c>
      <c r="E38" s="28">
        <f t="shared" si="3"/>
        <v>672400</v>
      </c>
      <c r="F38" s="50">
        <f t="shared" si="4"/>
        <v>-3.7958318688162948E-2</v>
      </c>
      <c r="G38" s="50">
        <f t="shared" si="5"/>
        <v>-5.6451990913469207E-8</v>
      </c>
      <c r="H38" s="50">
        <f t="shared" si="0"/>
        <v>4.6290632546540177E-5</v>
      </c>
      <c r="I38" s="14">
        <f t="shared" si="1"/>
        <v>2.859891269004864E-6</v>
      </c>
    </row>
    <row r="39" spans="2:18" s="17" customFormat="1" ht="12.75" x14ac:dyDescent="0.2">
      <c r="B39" s="43">
        <v>1</v>
      </c>
      <c r="C39" s="43">
        <v>43</v>
      </c>
      <c r="D39" s="28">
        <f t="shared" si="2"/>
        <v>1</v>
      </c>
      <c r="E39" s="28">
        <f t="shared" si="3"/>
        <v>739600</v>
      </c>
      <c r="F39" s="50">
        <f t="shared" si="4"/>
        <v>3.6192820384013141E-2</v>
      </c>
      <c r="G39" s="50">
        <f t="shared" si="5"/>
        <v>4.8935668448454277E-8</v>
      </c>
      <c r="H39" s="50">
        <f t="shared" si="0"/>
        <v>4.208467486513155E-5</v>
      </c>
      <c r="I39" s="14">
        <f t="shared" si="1"/>
        <v>-2.4791099247314372E-6</v>
      </c>
      <c r="R39" s="42"/>
    </row>
    <row r="40" spans="2:18" s="17" customFormat="1" ht="12.75" x14ac:dyDescent="0.2">
      <c r="B40" s="43">
        <v>1</v>
      </c>
      <c r="C40" s="43">
        <v>45</v>
      </c>
      <c r="D40" s="28">
        <f t="shared" si="2"/>
        <v>1</v>
      </c>
      <c r="E40" s="28">
        <f t="shared" si="3"/>
        <v>810000</v>
      </c>
      <c r="F40" s="50">
        <f t="shared" si="4"/>
        <v>-3.4584254653307271E-2</v>
      </c>
      <c r="G40" s="50">
        <f t="shared" si="5"/>
        <v>-4.2696610686742381E-8</v>
      </c>
      <c r="H40" s="50">
        <f t="shared" si="0"/>
        <v>3.8426949614785861E-5</v>
      </c>
      <c r="I40" s="14">
        <f t="shared" si="1"/>
        <v>2.1630355659636554E-6</v>
      </c>
      <c r="R40" s="42"/>
    </row>
    <row r="41" spans="2:18" s="17" customFormat="1" ht="12.75" x14ac:dyDescent="0.2">
      <c r="B41" s="43">
        <v>1</v>
      </c>
      <c r="C41" s="43">
        <v>47</v>
      </c>
      <c r="D41" s="28">
        <f t="shared" si="2"/>
        <v>1</v>
      </c>
      <c r="E41" s="28">
        <f t="shared" si="3"/>
        <v>883600</v>
      </c>
      <c r="F41" s="50">
        <f t="shared" si="4"/>
        <v>3.3112587647626694E-2</v>
      </c>
      <c r="G41" s="50">
        <f t="shared" si="5"/>
        <v>3.7474635185495665E-8</v>
      </c>
      <c r="H41" s="50">
        <f t="shared" si="0"/>
        <v>3.5226157071943286E-5</v>
      </c>
      <c r="I41" s="14">
        <f t="shared" si="1"/>
        <v>-1.8984871966490437E-6</v>
      </c>
      <c r="R41" s="42"/>
    </row>
    <row r="42" spans="2:18" s="17" customFormat="1" ht="12.75" x14ac:dyDescent="0.2">
      <c r="B42" s="43">
        <v>1</v>
      </c>
      <c r="C42" s="43">
        <v>49</v>
      </c>
      <c r="D42" s="28">
        <f t="shared" si="2"/>
        <v>1</v>
      </c>
      <c r="E42" s="28">
        <f t="shared" si="3"/>
        <v>960400</v>
      </c>
      <c r="F42" s="50">
        <f t="shared" si="4"/>
        <v>-3.1761056332331644E-2</v>
      </c>
      <c r="G42" s="50">
        <f t="shared" si="5"/>
        <v>-3.3070654242175581E-8</v>
      </c>
      <c r="H42" s="50">
        <f t="shared" si="0"/>
        <v>3.2409241155440446E-5</v>
      </c>
      <c r="I42" s="14">
        <f t="shared" si="1"/>
        <v>1.6753789157240782E-6</v>
      </c>
      <c r="R42" s="42"/>
    </row>
    <row r="43" spans="2:18" s="23" customFormat="1" ht="12.75" x14ac:dyDescent="0.2">
      <c r="B43" s="43">
        <v>1</v>
      </c>
      <c r="C43" s="43">
        <v>51</v>
      </c>
      <c r="D43" s="28">
        <f t="shared" si="2"/>
        <v>1</v>
      </c>
      <c r="E43" s="28">
        <f t="shared" si="3"/>
        <v>1040400</v>
      </c>
      <c r="F43" s="50">
        <f t="shared" si="4"/>
        <v>3.0515527154649683E-2</v>
      </c>
      <c r="G43" s="50">
        <f t="shared" si="5"/>
        <v>2.9330572043915967E-8</v>
      </c>
      <c r="H43" s="50">
        <f t="shared" si="0"/>
        <v>2.9917183484950671E-5</v>
      </c>
      <c r="I43" s="14">
        <f t="shared" si="1"/>
        <v>-1.4859041382059817E-6</v>
      </c>
      <c r="R43" s="32"/>
    </row>
    <row r="44" spans="2:18" s="17" customFormat="1" ht="12.75" x14ac:dyDescent="0.2">
      <c r="B44" s="43">
        <v>1</v>
      </c>
      <c r="C44" s="43">
        <v>53</v>
      </c>
      <c r="D44" s="28">
        <f t="shared" si="2"/>
        <v>1</v>
      </c>
      <c r="E44" s="28">
        <f t="shared" si="3"/>
        <v>1123600</v>
      </c>
      <c r="F44" s="50">
        <f t="shared" si="4"/>
        <v>-2.9363999917961747E-2</v>
      </c>
      <c r="G44" s="50">
        <f t="shared" si="5"/>
        <v>-2.6133855394239939E-8</v>
      </c>
      <c r="H44" s="50">
        <f t="shared" si="0"/>
        <v>2.7701886715058246E-5</v>
      </c>
      <c r="I44" s="14">
        <f t="shared" si="1"/>
        <v>1.3239565807054973E-6</v>
      </c>
    </row>
    <row r="45" spans="2:18" s="17" customFormat="1" ht="12.75" x14ac:dyDescent="0.2">
      <c r="B45" s="43">
        <v>1</v>
      </c>
      <c r="C45" s="43">
        <v>55</v>
      </c>
      <c r="D45" s="28">
        <f t="shared" si="2"/>
        <v>1</v>
      </c>
      <c r="E45" s="28">
        <f t="shared" si="3"/>
        <v>1210000</v>
      </c>
      <c r="F45" s="50">
        <f t="shared" si="4"/>
        <v>2.8296219900990807E-2</v>
      </c>
      <c r="G45" s="50">
        <f t="shared" si="5"/>
        <v>2.3385305705814471E-8</v>
      </c>
      <c r="H45" s="50">
        <f t="shared" si="0"/>
        <v>2.5723836273628008E-5</v>
      </c>
      <c r="I45" s="14">
        <f t="shared" si="1"/>
        <v>-1.1847134268480425E-6</v>
      </c>
    </row>
    <row r="46" spans="2:18" s="17" customFormat="1" ht="12.75" x14ac:dyDescent="0.2">
      <c r="B46" s="43">
        <v>1</v>
      </c>
      <c r="C46" s="43">
        <v>57</v>
      </c>
      <c r="D46" s="28">
        <f t="shared" si="2"/>
        <v>1</v>
      </c>
      <c r="E46" s="28">
        <f t="shared" si="3"/>
        <v>1299600</v>
      </c>
      <c r="F46" s="50">
        <f t="shared" si="4"/>
        <v>-2.7303371635614186E-2</v>
      </c>
      <c r="G46" s="50">
        <f t="shared" si="5"/>
        <v>-2.100905789210738E-8</v>
      </c>
      <c r="H46" s="50">
        <f t="shared" si="0"/>
        <v>2.3950325996152791E-5</v>
      </c>
      <c r="I46" s="14">
        <f t="shared" si="1"/>
        <v>1.0643313063816023E-6</v>
      </c>
    </row>
    <row r="47" spans="2:18" s="17" customFormat="1" ht="12.75" x14ac:dyDescent="0.2">
      <c r="B47" s="43">
        <v>1</v>
      </c>
      <c r="C47" s="43">
        <v>59</v>
      </c>
      <c r="D47" s="28">
        <f t="shared" si="2"/>
        <v>1</v>
      </c>
      <c r="E47" s="28">
        <f t="shared" si="3"/>
        <v>1392400</v>
      </c>
      <c r="F47" s="50">
        <f t="shared" si="4"/>
        <v>2.6377834966804011E-2</v>
      </c>
      <c r="G47" s="50">
        <f t="shared" si="5"/>
        <v>1.8944150364842381E-8</v>
      </c>
      <c r="H47" s="50">
        <f t="shared" si="0"/>
        <v>2.2354097429494925E-5</v>
      </c>
      <c r="I47" s="14">
        <f t="shared" si="1"/>
        <v>-9.5972186898837545E-7</v>
      </c>
    </row>
    <row r="48" spans="2:18" s="17" customFormat="1" ht="12.75" x14ac:dyDescent="0.2">
      <c r="B48" s="43">
        <v>1</v>
      </c>
      <c r="C48" s="43">
        <v>61</v>
      </c>
      <c r="D48" s="28">
        <f t="shared" si="2"/>
        <v>1</v>
      </c>
      <c r="E48" s="28">
        <f t="shared" si="3"/>
        <v>1488400</v>
      </c>
      <c r="F48" s="50">
        <f t="shared" si="4"/>
        <v>-2.5512989100524606E-2</v>
      </c>
      <c r="G48" s="50">
        <f t="shared" si="5"/>
        <v>-1.7141218154873815E-8</v>
      </c>
      <c r="H48" s="50">
        <f t="shared" si="0"/>
        <v>2.0912286147970986E-5</v>
      </c>
      <c r="I48" s="14">
        <f t="shared" si="1"/>
        <v>8.683842562211823E-7</v>
      </c>
    </row>
    <row r="49" spans="2:9" s="17" customFormat="1" ht="12.75" x14ac:dyDescent="0.2">
      <c r="B49" s="43">
        <v>1</v>
      </c>
      <c r="C49" s="43">
        <v>63</v>
      </c>
      <c r="D49" s="28">
        <f t="shared" si="2"/>
        <v>1</v>
      </c>
      <c r="E49" s="28">
        <f t="shared" si="3"/>
        <v>1587600</v>
      </c>
      <c r="F49" s="50">
        <f t="shared" si="4"/>
        <v>2.4703053975656961E-2</v>
      </c>
      <c r="G49" s="50">
        <f t="shared" si="5"/>
        <v>1.555999872567468E-8</v>
      </c>
      <c r="H49" s="50">
        <f t="shared" si="0"/>
        <v>1.9605598393378539E-5</v>
      </c>
      <c r="I49" s="14">
        <f t="shared" si="1"/>
        <v>-7.8827874414024993E-7</v>
      </c>
    </row>
    <row r="50" spans="2:9" s="17" customFormat="1" ht="12.75" x14ac:dyDescent="0.2">
      <c r="B50" s="43">
        <v>1</v>
      </c>
      <c r="C50" s="43">
        <v>65</v>
      </c>
      <c r="D50" s="28">
        <f t="shared" si="2"/>
        <v>1</v>
      </c>
      <c r="E50" s="28">
        <f t="shared" si="3"/>
        <v>1690000</v>
      </c>
      <c r="F50" s="50">
        <f t="shared" si="4"/>
        <v>-2.3942960920972246E-2</v>
      </c>
      <c r="G50" s="50">
        <f t="shared" si="5"/>
        <v>-1.4167432497985646E-8</v>
      </c>
      <c r="H50" s="50">
        <f t="shared" si="0"/>
        <v>1.8417662246901726E-5</v>
      </c>
      <c r="I50" s="14">
        <f t="shared" si="1"/>
        <v>7.1773051491572358E-7</v>
      </c>
    </row>
    <row r="51" spans="2:9" s="17" customFormat="1" ht="12.75" x14ac:dyDescent="0.2">
      <c r="B51" s="43">
        <v>1</v>
      </c>
      <c r="C51" s="43">
        <v>67</v>
      </c>
      <c r="D51" s="28">
        <f t="shared" si="2"/>
        <v>1</v>
      </c>
      <c r="E51" s="28">
        <f t="shared" si="3"/>
        <v>1795600</v>
      </c>
      <c r="F51" s="50">
        <f t="shared" si="4"/>
        <v>2.3228246477920798E-2</v>
      </c>
      <c r="G51" s="50">
        <f t="shared" si="5"/>
        <v>1.2936203206614182E-8</v>
      </c>
      <c r="H51" s="50">
        <f t="shared" si="0"/>
        <v>1.7334512296955817E-5</v>
      </c>
      <c r="I51" s="14">
        <f t="shared" si="1"/>
        <v>-6.5535571036948622E-7</v>
      </c>
    </row>
    <row r="52" spans="2:9" s="17" customFormat="1" ht="12.75" x14ac:dyDescent="0.2">
      <c r="B52" s="43">
        <v>1</v>
      </c>
      <c r="C52" s="43">
        <v>69</v>
      </c>
      <c r="D52" s="28">
        <f t="shared" si="2"/>
        <v>1</v>
      </c>
      <c r="E52" s="28">
        <f t="shared" si="3"/>
        <v>1904400</v>
      </c>
      <c r="F52" s="50">
        <f t="shared" si="4"/>
        <v>-2.2554964688948444E-2</v>
      </c>
      <c r="G52" s="50">
        <f t="shared" si="5"/>
        <v>-1.1843606746217572E-8</v>
      </c>
      <c r="H52" s="50">
        <f t="shared" si="0"/>
        <v>1.6344177310832207E-5</v>
      </c>
      <c r="I52" s="14">
        <f t="shared" si="1"/>
        <v>6.0000412709918853E-7</v>
      </c>
    </row>
    <row r="53" spans="2:9" s="17" customFormat="1" ht="12.75" x14ac:dyDescent="0.2">
      <c r="B53" s="43">
        <v>1</v>
      </c>
      <c r="C53" s="43">
        <v>71</v>
      </c>
      <c r="D53" s="28">
        <f t="shared" si="2"/>
        <v>1</v>
      </c>
      <c r="E53" s="28">
        <f t="shared" si="3"/>
        <v>2016400</v>
      </c>
      <c r="F53" s="50">
        <f t="shared" si="4"/>
        <v>2.1919614210266287E-2</v>
      </c>
      <c r="G53" s="50">
        <f t="shared" si="5"/>
        <v>1.0870667632504729E-8</v>
      </c>
      <c r="H53" s="50">
        <f t="shared" si="0"/>
        <v>1.5436348035398792E-5</v>
      </c>
      <c r="I53" s="14">
        <f t="shared" si="1"/>
        <v>-5.5071445565552155E-7</v>
      </c>
    </row>
    <row r="54" spans="2:9" s="17" customFormat="1" ht="12.75" x14ac:dyDescent="0.2">
      <c r="B54" s="43">
        <v>1</v>
      </c>
      <c r="C54" s="43">
        <v>73</v>
      </c>
      <c r="D54" s="28">
        <f t="shared" si="2"/>
        <v>1</v>
      </c>
      <c r="E54" s="28">
        <f t="shared" si="3"/>
        <v>2131600</v>
      </c>
      <c r="F54" s="50">
        <f t="shared" si="4"/>
        <v>-2.1319077406039968E-2</v>
      </c>
      <c r="G54" s="50">
        <f t="shared" si="5"/>
        <v>-1.000144370620099E-8</v>
      </c>
      <c r="H54" s="50">
        <f t="shared" si="0"/>
        <v>1.4602107812356141E-5</v>
      </c>
      <c r="I54" s="14">
        <f t="shared" si="1"/>
        <v>5.0667905726744928E-7</v>
      </c>
    </row>
    <row r="55" spans="2:9" s="17" customFormat="1" ht="12.75" x14ac:dyDescent="0.2">
      <c r="B55" s="43">
        <v>1</v>
      </c>
      <c r="C55" s="43">
        <v>75</v>
      </c>
      <c r="D55" s="28">
        <f t="shared" si="2"/>
        <v>1</v>
      </c>
      <c r="E55" s="28">
        <f t="shared" si="3"/>
        <v>2250000</v>
      </c>
      <c r="F55" s="50">
        <f t="shared" si="4"/>
        <v>2.0750569187475584E-2</v>
      </c>
      <c r="G55" s="50">
        <f t="shared" si="5"/>
        <v>9.2224751925336386E-9</v>
      </c>
      <c r="H55" s="50">
        <f t="shared" si="0"/>
        <v>1.3833712791650388E-5</v>
      </c>
      <c r="I55" s="14">
        <f t="shared" si="1"/>
        <v>-4.6721605140605546E-7</v>
      </c>
    </row>
    <row r="56" spans="2:9" s="17" customFormat="1" ht="12.75" x14ac:dyDescent="0.2">
      <c r="B56" s="43">
        <v>1</v>
      </c>
      <c r="C56" s="43">
        <v>77</v>
      </c>
      <c r="D56" s="28">
        <f t="shared" si="2"/>
        <v>1</v>
      </c>
      <c r="E56" s="28">
        <f t="shared" si="3"/>
        <v>2371600</v>
      </c>
      <c r="F56" s="50">
        <f t="shared" si="4"/>
        <v>-2.0211593825009474E-2</v>
      </c>
      <c r="G56" s="50">
        <f t="shared" si="5"/>
        <v>-8.5223451772328886E-9</v>
      </c>
      <c r="H56" s="50">
        <f t="shared" si="0"/>
        <v>1.3124411574681476E-5</v>
      </c>
      <c r="I56" s="14">
        <f t="shared" si="1"/>
        <v>4.3174705044023556E-7</v>
      </c>
    </row>
    <row r="57" spans="2:9" s="17" customFormat="1" ht="12.75" x14ac:dyDescent="0.2">
      <c r="B57" s="43">
        <v>1</v>
      </c>
      <c r="C57" s="43">
        <v>79</v>
      </c>
      <c r="D57" s="28">
        <f t="shared" si="2"/>
        <v>1</v>
      </c>
      <c r="E57" s="28">
        <f t="shared" si="3"/>
        <v>2496400</v>
      </c>
      <c r="F57" s="50">
        <f t="shared" si="4"/>
        <v>1.9699908320651747E-2</v>
      </c>
      <c r="G57" s="50">
        <f t="shared" si="5"/>
        <v>7.8913268360406755E-9</v>
      </c>
      <c r="H57" s="50">
        <f t="shared" si="0"/>
        <v>1.2468296405475788E-5</v>
      </c>
      <c r="I57" s="14">
        <f t="shared" si="1"/>
        <v>-3.997792879133901E-7</v>
      </c>
    </row>
    <row r="58" spans="2:9" s="17" customFormat="1" ht="12.75" x14ac:dyDescent="0.2">
      <c r="B58" s="43">
        <v>1</v>
      </c>
      <c r="C58" s="43">
        <v>81</v>
      </c>
      <c r="D58" s="28">
        <f t="shared" si="2"/>
        <v>1</v>
      </c>
      <c r="E58" s="28">
        <f t="shared" si="3"/>
        <v>2624400</v>
      </c>
      <c r="F58" s="50">
        <f t="shared" si="4"/>
        <v>-1.9213491206633584E-2</v>
      </c>
      <c r="G58" s="50">
        <f t="shared" si="5"/>
        <v>-7.3210986129959684E-9</v>
      </c>
      <c r="H58" s="50">
        <f t="shared" si="0"/>
        <v>1.1860179757181227E-5</v>
      </c>
      <c r="I58" s="14">
        <f t="shared" si="1"/>
        <v>3.7089118864459755E-7</v>
      </c>
    </row>
    <row r="59" spans="2:9" s="17" customFormat="1" ht="12.75" x14ac:dyDescent="0.2">
      <c r="B59" s="43">
        <v>1</v>
      </c>
      <c r="C59" s="43">
        <v>83</v>
      </c>
      <c r="D59" s="28">
        <f t="shared" si="2"/>
        <v>1</v>
      </c>
      <c r="E59" s="28">
        <f t="shared" si="3"/>
        <v>2755600</v>
      </c>
      <c r="F59" s="50">
        <f t="shared" si="4"/>
        <v>1.8750515855081133E-2</v>
      </c>
      <c r="G59" s="50">
        <f t="shared" si="5"/>
        <v>6.8045129380124843E-9</v>
      </c>
      <c r="H59" s="50">
        <f t="shared" si="0"/>
        <v>1.129549147896454E-5</v>
      </c>
      <c r="I59" s="14">
        <f t="shared" si="1"/>
        <v>-3.447206525513939E-7</v>
      </c>
    </row>
    <row r="60" spans="2:9" s="17" customFormat="1" ht="12.75" x14ac:dyDescent="0.2">
      <c r="B60" s="43">
        <v>1</v>
      </c>
      <c r="C60" s="43">
        <v>85</v>
      </c>
      <c r="D60" s="28">
        <f t="shared" si="2"/>
        <v>1</v>
      </c>
      <c r="E60" s="28">
        <f t="shared" si="3"/>
        <v>2890000</v>
      </c>
      <c r="F60" s="50">
        <f t="shared" si="4"/>
        <v>-1.8309327555725577E-2</v>
      </c>
      <c r="G60" s="50">
        <f t="shared" si="5"/>
        <v>-6.3354074574437753E-9</v>
      </c>
      <c r="H60" s="50">
        <f t="shared" si="0"/>
        <v>1.0770192679838576E-5</v>
      </c>
      <c r="I60" s="14">
        <f t="shared" si="1"/>
        <v>3.2095549128743712E-7</v>
      </c>
    </row>
    <row r="61" spans="2:9" s="17" customFormat="1" ht="12.75" x14ac:dyDescent="0.2">
      <c r="B61" s="43">
        <v>1</v>
      </c>
      <c r="C61" s="43">
        <v>87</v>
      </c>
      <c r="D61" s="28">
        <f t="shared" si="2"/>
        <v>1</v>
      </c>
      <c r="E61" s="28">
        <f t="shared" si="3"/>
        <v>3027600</v>
      </c>
      <c r="F61" s="50">
        <f t="shared" si="4"/>
        <v>1.7888423755300493E-2</v>
      </c>
      <c r="G61" s="50">
        <f t="shared" si="5"/>
        <v>5.9084501763598343E-9</v>
      </c>
      <c r="H61" s="50">
        <f t="shared" si="0"/>
        <v>1.0280703307643962E-5</v>
      </c>
      <c r="I61" s="14">
        <f t="shared" si="1"/>
        <v>-2.9932558270292621E-7</v>
      </c>
    </row>
    <row r="62" spans="2:9" s="17" customFormat="1" ht="12.75" x14ac:dyDescent="0.2">
      <c r="B62" s="43">
        <v>1</v>
      </c>
      <c r="C62" s="43">
        <v>89</v>
      </c>
      <c r="D62" s="28">
        <f t="shared" si="2"/>
        <v>1</v>
      </c>
      <c r="E62" s="28">
        <f t="shared" si="3"/>
        <v>3168400</v>
      </c>
      <c r="F62" s="50">
        <f t="shared" si="4"/>
        <v>-1.7486436961283807E-2</v>
      </c>
      <c r="G62" s="50">
        <f t="shared" si="5"/>
        <v>-5.5190117900183413E-9</v>
      </c>
      <c r="H62" s="50">
        <f t="shared" si="0"/>
        <v>9.8238409894852849E-6</v>
      </c>
      <c r="I62" s="14">
        <f t="shared" si="1"/>
        <v>2.7959640364291126E-7</v>
      </c>
    </row>
    <row r="63" spans="2:9" s="17" customFormat="1" ht="12.75" x14ac:dyDescent="0.2">
      <c r="B63" s="43">
        <v>1</v>
      </c>
      <c r="C63" s="43">
        <v>91</v>
      </c>
      <c r="D63" s="28">
        <f t="shared" si="2"/>
        <v>1</v>
      </c>
      <c r="E63" s="28">
        <f t="shared" si="3"/>
        <v>3312400</v>
      </c>
      <c r="F63" s="50">
        <f t="shared" si="4"/>
        <v>1.7102119900086258E-2</v>
      </c>
      <c r="G63" s="50">
        <f t="shared" si="5"/>
        <v>5.1630599844031983E-9</v>
      </c>
      <c r="H63" s="50">
        <f t="shared" si="0"/>
        <v>9.3967691758715699E-6</v>
      </c>
      <c r="I63" s="14">
        <f t="shared" si="1"/>
        <v>-2.6156367453657759E-7</v>
      </c>
    </row>
    <row r="64" spans="2:9" s="17" customFormat="1" ht="12.75" x14ac:dyDescent="0.2">
      <c r="B64" s="43">
        <v>1</v>
      </c>
      <c r="C64" s="43">
        <v>93</v>
      </c>
      <c r="D64" s="28">
        <f t="shared" si="2"/>
        <v>1</v>
      </c>
      <c r="E64" s="28">
        <f t="shared" si="3"/>
        <v>3459600</v>
      </c>
      <c r="F64" s="50">
        <f t="shared" si="4"/>
        <v>-1.6734332590308151E-2</v>
      </c>
      <c r="G64" s="50">
        <f t="shared" si="5"/>
        <v>-4.837071506874288E-9</v>
      </c>
      <c r="H64" s="50">
        <f t="shared" si="0"/>
        <v>8.9969530055420165E-6</v>
      </c>
      <c r="I64" s="14">
        <f t="shared" si="1"/>
        <v>2.450489052946251E-7</v>
      </c>
    </row>
    <row r="65" spans="1:9" s="17" customFormat="1" ht="12.75" x14ac:dyDescent="0.2">
      <c r="B65" s="43">
        <v>1</v>
      </c>
      <c r="C65" s="43">
        <v>95</v>
      </c>
      <c r="D65" s="28">
        <f t="shared" si="2"/>
        <v>1</v>
      </c>
      <c r="E65" s="28">
        <f t="shared" si="3"/>
        <v>3610000</v>
      </c>
      <c r="F65" s="50">
        <f t="shared" si="4"/>
        <v>1.6382031048844507E-2</v>
      </c>
      <c r="G65" s="50">
        <f t="shared" si="5"/>
        <v>4.5379587379644856E-9</v>
      </c>
      <c r="H65" s="50">
        <f t="shared" si="0"/>
        <v>8.6221216046550038E-6</v>
      </c>
      <c r="I65" s="14">
        <f t="shared" si="1"/>
        <v>-2.2989567539258359E-7</v>
      </c>
    </row>
    <row r="66" spans="1:9" s="17" customFormat="1" ht="12.75" x14ac:dyDescent="0.2">
      <c r="B66" s="43">
        <v>1</v>
      </c>
      <c r="C66" s="43">
        <v>97</v>
      </c>
      <c r="D66" s="28">
        <f t="shared" si="2"/>
        <v>1</v>
      </c>
      <c r="E66" s="28">
        <f t="shared" si="3"/>
        <v>3763600</v>
      </c>
      <c r="F66" s="50">
        <f t="shared" si="4"/>
        <v>-1.6044257394170307E-2</v>
      </c>
      <c r="G66" s="50">
        <f t="shared" si="5"/>
        <v>-4.2630081280872188E-9</v>
      </c>
      <c r="H66" s="50">
        <f t="shared" si="0"/>
        <v>8.2702357701908805E-6</v>
      </c>
      <c r="I66" s="14">
        <f t="shared" si="1"/>
        <v>2.1596651475178891E-7</v>
      </c>
    </row>
    <row r="67" spans="1:9" s="17" customFormat="1" ht="12.75" x14ac:dyDescent="0.2">
      <c r="B67" s="43">
        <v>1</v>
      </c>
      <c r="C67" s="43">
        <v>99</v>
      </c>
      <c r="D67" s="28">
        <f t="shared" si="2"/>
        <v>1</v>
      </c>
      <c r="E67" s="28">
        <f t="shared" si="3"/>
        <v>3920400</v>
      </c>
      <c r="F67" s="50">
        <f t="shared" si="4"/>
        <v>1.5720131149225249E-2</v>
      </c>
      <c r="G67" s="50">
        <f t="shared" si="5"/>
        <v>4.0098283718773918E-9</v>
      </c>
      <c r="H67" s="50">
        <f t="shared" si="0"/>
        <v>7.9394601763763879E-6</v>
      </c>
      <c r="I67" s="14">
        <f t="shared" si="1"/>
        <v>-2.0314027842213619E-7</v>
      </c>
    </row>
    <row r="68" spans="1:9" s="23" customFormat="1" ht="12.75" x14ac:dyDescent="0.2">
      <c r="A68" s="22"/>
      <c r="B68" s="43">
        <v>3</v>
      </c>
      <c r="C68" s="43">
        <v>1</v>
      </c>
      <c r="D68" s="28">
        <f t="shared" si="2"/>
        <v>9</v>
      </c>
      <c r="E68" s="28">
        <f t="shared" si="3"/>
        <v>400</v>
      </c>
      <c r="F68" s="50">
        <f t="shared" si="4"/>
        <v>0.50734910537776967</v>
      </c>
      <c r="G68" s="50">
        <f t="shared" si="5"/>
        <v>1.1415354870999811E-2</v>
      </c>
      <c r="H68" s="50">
        <f t="shared" si="0"/>
        <v>7.6102365806665434E-2</v>
      </c>
      <c r="I68" s="14">
        <f t="shared" si="1"/>
        <v>-6.4256514845945994E-2</v>
      </c>
    </row>
    <row r="69" spans="1:9" s="17" customFormat="1" ht="12.75" x14ac:dyDescent="0.2">
      <c r="A69" s="12"/>
      <c r="B69" s="43">
        <v>3</v>
      </c>
      <c r="C69" s="43">
        <v>3</v>
      </c>
      <c r="D69" s="28">
        <f t="shared" si="2"/>
        <v>9</v>
      </c>
      <c r="E69" s="28">
        <f t="shared" si="3"/>
        <v>3600</v>
      </c>
      <c r="F69" s="50">
        <f t="shared" si="4"/>
        <v>-0.1724902610968477</v>
      </c>
      <c r="G69" s="50">
        <f t="shared" si="5"/>
        <v>-4.3122565274209717E-4</v>
      </c>
      <c r="H69" s="50">
        <f t="shared" si="0"/>
        <v>8.6245130548423844E-3</v>
      </c>
      <c r="I69" s="14">
        <f t="shared" si="1"/>
        <v>2.4273496418206249E-3</v>
      </c>
    </row>
    <row r="70" spans="1:9" s="17" customFormat="1" ht="12.75" x14ac:dyDescent="0.2">
      <c r="B70" s="43">
        <v>3</v>
      </c>
      <c r="C70" s="43">
        <v>5</v>
      </c>
      <c r="D70" s="28">
        <f t="shared" si="2"/>
        <v>9</v>
      </c>
      <c r="E70" s="28">
        <f t="shared" si="3"/>
        <v>10000</v>
      </c>
      <c r="F70" s="50">
        <f t="shared" si="4"/>
        <v>0.10365959841118381</v>
      </c>
      <c r="G70" s="50">
        <f t="shared" si="5"/>
        <v>9.32936385700712E-5</v>
      </c>
      <c r="H70" s="50">
        <f t="shared" si="0"/>
        <v>3.1097879523355144E-3</v>
      </c>
      <c r="I70" s="14">
        <f t="shared" si="1"/>
        <v>-5.2514566034552704E-4</v>
      </c>
    </row>
    <row r="71" spans="1:9" s="17" customFormat="1" ht="12.75" x14ac:dyDescent="0.2">
      <c r="B71" s="43">
        <v>3</v>
      </c>
      <c r="C71" s="43">
        <v>7</v>
      </c>
      <c r="D71" s="28">
        <f t="shared" si="2"/>
        <v>9</v>
      </c>
      <c r="E71" s="28">
        <f t="shared" si="3"/>
        <v>19600</v>
      </c>
      <c r="F71" s="50">
        <f t="shared" si="4"/>
        <v>-7.4075194487049537E-2</v>
      </c>
      <c r="G71" s="50">
        <f t="shared" si="5"/>
        <v>-3.4014119917522645E-5</v>
      </c>
      <c r="H71" s="50">
        <f t="shared" si="0"/>
        <v>1.5873255961510613E-3</v>
      </c>
      <c r="I71" s="14">
        <f t="shared" si="1"/>
        <v>1.9146393836643453E-4</v>
      </c>
    </row>
    <row r="72" spans="1:9" s="17" customFormat="1" ht="12.75" x14ac:dyDescent="0.2">
      <c r="B72" s="43">
        <v>3</v>
      </c>
      <c r="C72" s="43">
        <v>9</v>
      </c>
      <c r="D72" s="28">
        <f t="shared" si="2"/>
        <v>9</v>
      </c>
      <c r="E72" s="28">
        <f t="shared" si="3"/>
        <v>32400</v>
      </c>
      <c r="F72" s="50">
        <f t="shared" si="4"/>
        <v>5.7624488780757502E-2</v>
      </c>
      <c r="G72" s="50">
        <f t="shared" si="5"/>
        <v>1.6006802439103841E-5</v>
      </c>
      <c r="H72" s="50">
        <f t="shared" si="0"/>
        <v>9.604081463459583E-4</v>
      </c>
      <c r="I72" s="14">
        <f t="shared" si="1"/>
        <v>-9.010156496992231E-5</v>
      </c>
    </row>
    <row r="73" spans="1:9" s="17" customFormat="1" ht="12.75" x14ac:dyDescent="0.2">
      <c r="B73" s="43">
        <v>3</v>
      </c>
      <c r="C73" s="43">
        <v>11</v>
      </c>
      <c r="D73" s="28">
        <f t="shared" si="2"/>
        <v>9</v>
      </c>
      <c r="E73" s="28">
        <f t="shared" si="3"/>
        <v>48400</v>
      </c>
      <c r="F73" s="50">
        <f t="shared" si="4"/>
        <v>-4.7151637610663003E-2</v>
      </c>
      <c r="G73" s="50">
        <f t="shared" si="5"/>
        <v>-8.7678664978469756E-6</v>
      </c>
      <c r="H73" s="50">
        <f t="shared" si="0"/>
        <v>6.4297687650904098E-4</v>
      </c>
      <c r="I73" s="14">
        <f t="shared" si="1"/>
        <v>4.935392286556765E-5</v>
      </c>
    </row>
    <row r="74" spans="1:9" s="17" customFormat="1" ht="12.75" x14ac:dyDescent="0.2">
      <c r="B74" s="43">
        <v>3</v>
      </c>
      <c r="C74" s="43">
        <v>13</v>
      </c>
      <c r="D74" s="28">
        <f t="shared" si="2"/>
        <v>9</v>
      </c>
      <c r="E74" s="28">
        <f t="shared" si="3"/>
        <v>67600</v>
      </c>
      <c r="F74" s="50">
        <f t="shared" si="4"/>
        <v>3.9899646397574297E-2</v>
      </c>
      <c r="G74" s="50">
        <f t="shared" si="5"/>
        <v>5.3120831002675333E-6</v>
      </c>
      <c r="H74" s="50">
        <f t="shared" si="0"/>
        <v>4.6038053535662658E-4</v>
      </c>
      <c r="I74" s="14">
        <f t="shared" si="1"/>
        <v>-2.990147485142727E-5</v>
      </c>
    </row>
    <row r="75" spans="1:9" s="17" customFormat="1" ht="12.75" x14ac:dyDescent="0.2">
      <c r="B75" s="43">
        <v>3</v>
      </c>
      <c r="C75" s="43">
        <v>15</v>
      </c>
      <c r="D75" s="28">
        <f t="shared" si="2"/>
        <v>9</v>
      </c>
      <c r="E75" s="28">
        <f t="shared" si="3"/>
        <v>90000</v>
      </c>
      <c r="F75" s="50">
        <f t="shared" si="4"/>
        <v>-3.4580839265991356E-2</v>
      </c>
      <c r="G75" s="50">
        <f t="shared" si="5"/>
        <v>-3.4580839265977904E-6</v>
      </c>
      <c r="H75" s="50">
        <f t="shared" si="0"/>
        <v>3.4580839265991361E-4</v>
      </c>
      <c r="I75" s="14">
        <f t="shared" si="1"/>
        <v>1.9465397587642646E-5</v>
      </c>
    </row>
    <row r="76" spans="1:9" s="17" customFormat="1" ht="12.75" x14ac:dyDescent="0.2">
      <c r="B76" s="43">
        <v>3</v>
      </c>
      <c r="C76" s="43">
        <v>17</v>
      </c>
      <c r="D76" s="28">
        <f t="shared" si="2"/>
        <v>9</v>
      </c>
      <c r="E76" s="28">
        <f t="shared" si="3"/>
        <v>115600</v>
      </c>
      <c r="F76" s="50">
        <f t="shared" si="4"/>
        <v>3.05131808915537E-2</v>
      </c>
      <c r="G76" s="50">
        <f t="shared" si="5"/>
        <v>2.3755936680249715E-6</v>
      </c>
      <c r="H76" s="50">
        <f t="shared" si="0"/>
        <v>2.6923394904312091E-4</v>
      </c>
      <c r="I76" s="14">
        <f t="shared" si="1"/>
        <v>-1.3372109016544054E-5</v>
      </c>
    </row>
    <row r="77" spans="1:9" s="17" customFormat="1" ht="12.75" x14ac:dyDescent="0.2">
      <c r="B77" s="43">
        <v>3</v>
      </c>
      <c r="C77" s="43">
        <v>19</v>
      </c>
      <c r="D77" s="28">
        <f t="shared" si="2"/>
        <v>9</v>
      </c>
      <c r="E77" s="28">
        <f t="shared" si="3"/>
        <v>144400</v>
      </c>
      <c r="F77" s="50">
        <f t="shared" si="4"/>
        <v>-2.7301691015730652E-2</v>
      </c>
      <c r="G77" s="50">
        <f t="shared" si="5"/>
        <v>-1.7016289414277423E-6</v>
      </c>
      <c r="H77" s="50">
        <f t="shared" si="0"/>
        <v>2.1553966591366302E-4</v>
      </c>
      <c r="I77" s="14">
        <f t="shared" si="1"/>
        <v>9.5783921369501701E-6</v>
      </c>
    </row>
    <row r="78" spans="1:9" s="17" customFormat="1" ht="12.75" x14ac:dyDescent="0.2">
      <c r="B78" s="43">
        <v>3</v>
      </c>
      <c r="C78" s="43">
        <v>21</v>
      </c>
      <c r="D78" s="28">
        <f t="shared" si="2"/>
        <v>9</v>
      </c>
      <c r="E78" s="28">
        <f t="shared" si="3"/>
        <v>176400</v>
      </c>
      <c r="F78" s="50">
        <f t="shared" si="4"/>
        <v>2.4701809239265928E-2</v>
      </c>
      <c r="G78" s="50">
        <f t="shared" si="5"/>
        <v>1.2602963897591808E-6</v>
      </c>
      <c r="H78" s="50">
        <f t="shared" si="0"/>
        <v>1.7644149456618518E-4</v>
      </c>
      <c r="I78" s="14">
        <f t="shared" si="1"/>
        <v>-7.0941512194718236E-6</v>
      </c>
    </row>
    <row r="79" spans="1:9" s="17" customFormat="1" ht="12.75" x14ac:dyDescent="0.2">
      <c r="B79" s="43">
        <v>3</v>
      </c>
      <c r="C79" s="43">
        <v>23</v>
      </c>
      <c r="D79" s="28">
        <f t="shared" si="2"/>
        <v>9</v>
      </c>
      <c r="E79" s="28">
        <f t="shared" si="3"/>
        <v>211600</v>
      </c>
      <c r="F79" s="50">
        <f t="shared" si="4"/>
        <v>-2.2554017240706579E-2</v>
      </c>
      <c r="G79" s="50">
        <f t="shared" si="5"/>
        <v>-9.5929184861370368E-7</v>
      </c>
      <c r="H79" s="50">
        <f t="shared" si="0"/>
        <v>1.4709141678721682E-4</v>
      </c>
      <c r="I79" s="14">
        <f t="shared" si="1"/>
        <v>5.3998103088801605E-6</v>
      </c>
    </row>
    <row r="80" spans="1:9" s="17" customFormat="1" ht="12.75" x14ac:dyDescent="0.2">
      <c r="B80" s="43">
        <v>3</v>
      </c>
      <c r="C80" s="43">
        <v>25</v>
      </c>
      <c r="D80" s="28">
        <f t="shared" si="2"/>
        <v>9</v>
      </c>
      <c r="E80" s="28">
        <f t="shared" si="3"/>
        <v>250000</v>
      </c>
      <c r="F80" s="50">
        <f t="shared" si="4"/>
        <v>2.0749831416019798E-2</v>
      </c>
      <c r="G80" s="50">
        <f t="shared" si="5"/>
        <v>7.4699393097805741E-7</v>
      </c>
      <c r="H80" s="50">
        <f t="shared" si="0"/>
        <v>1.2449898849611879E-4</v>
      </c>
      <c r="I80" s="14">
        <f t="shared" si="1"/>
        <v>-4.2047949589001848E-6</v>
      </c>
    </row>
    <row r="81" spans="2:9" s="17" customFormat="1" ht="12.75" x14ac:dyDescent="0.2">
      <c r="B81" s="43">
        <v>3</v>
      </c>
      <c r="C81" s="43">
        <v>27</v>
      </c>
      <c r="D81" s="28">
        <f t="shared" si="2"/>
        <v>9</v>
      </c>
      <c r="E81" s="28">
        <f t="shared" si="3"/>
        <v>291600</v>
      </c>
      <c r="F81" s="50">
        <f t="shared" si="4"/>
        <v>-1.921290553682057E-2</v>
      </c>
      <c r="G81" s="50">
        <f t="shared" si="5"/>
        <v>-5.9299091163178042E-7</v>
      </c>
      <c r="H81" s="50">
        <f t="shared" si="0"/>
        <v>1.067383640934476E-4</v>
      </c>
      <c r="I81" s="14">
        <f t="shared" si="1"/>
        <v>3.3379189475292957E-6</v>
      </c>
    </row>
    <row r="82" spans="2:9" s="17" customFormat="1" ht="12.75" x14ac:dyDescent="0.2">
      <c r="B82" s="43">
        <v>3</v>
      </c>
      <c r="C82" s="43">
        <v>29</v>
      </c>
      <c r="D82" s="28">
        <f t="shared" si="2"/>
        <v>9</v>
      </c>
      <c r="E82" s="28">
        <f t="shared" si="3"/>
        <v>336400</v>
      </c>
      <c r="F82" s="50">
        <f t="shared" si="4"/>
        <v>1.788795109193192E-2</v>
      </c>
      <c r="G82" s="50">
        <f t="shared" si="5"/>
        <v>4.7857181875145143E-7</v>
      </c>
      <c r="H82" s="50">
        <f t="shared" ref="H82:H145" si="6">16*(1-$F$9*$F$9)/PI()/PI()/(B82*B82*$F$6/$F$5+C82*C82*$F$5/$F$6)</f>
        <v>9.2523884958268539E-5</v>
      </c>
      <c r="I82" s="14">
        <f t="shared" ref="I82:I145" si="7">16*(1+$F$9)/PI()/PI()/PI()/PI()*1/B82/C82/(D82+E82)*SIN(B82*PI()/2)*SIN(C82*PI()/2)*$F$5*$F$5/$F$6/$F$6</f>
        <v>-2.6938590629767998E-6</v>
      </c>
    </row>
    <row r="83" spans="2:9" s="17" customFormat="1" ht="12.75" x14ac:dyDescent="0.2">
      <c r="B83" s="43">
        <v>3</v>
      </c>
      <c r="C83" s="43">
        <v>31</v>
      </c>
      <c r="D83" s="28">
        <f t="shared" ref="D83:D146" si="8">B83*B83</f>
        <v>9</v>
      </c>
      <c r="E83" s="28">
        <f t="shared" ref="E83:E146" si="9">POWER(C83*$F$5/$F$6,2)</f>
        <v>384400</v>
      </c>
      <c r="F83" s="50">
        <f t="shared" ref="F83:F146" si="10">16*(1+$F$9)/PI()/PI()*1/B83/C83*((D83+$F$9*E83)/(D83+E83)-1)*SIN(B83*PI()/2)*SIN(C83*PI()/2)</f>
        <v>-1.673394563364734E-2</v>
      </c>
      <c r="G83" s="50">
        <f t="shared" ref="G83:G146" si="11">16*(1+$F$9)/PI()/PI()*1/B83/C83*(($F$9*D83+E83)/(D83+E83)-1)*SIN(B83*PI()/2)*SIN(C83*PI()/2)</f>
        <v>-3.9179373231909767E-7</v>
      </c>
      <c r="H83" s="50">
        <f t="shared" si="6"/>
        <v>8.0970704678938742E-5</v>
      </c>
      <c r="I83" s="14">
        <f t="shared" si="7"/>
        <v>2.2053891501140461E-6</v>
      </c>
    </row>
    <row r="84" spans="2:9" s="17" customFormat="1" ht="12.75" x14ac:dyDescent="0.2">
      <c r="B84" s="43">
        <v>3</v>
      </c>
      <c r="C84" s="43">
        <v>33</v>
      </c>
      <c r="D84" s="28">
        <f t="shared" si="8"/>
        <v>9</v>
      </c>
      <c r="E84" s="28">
        <f t="shared" si="9"/>
        <v>435600</v>
      </c>
      <c r="F84" s="50">
        <f t="shared" si="10"/>
        <v>1.5719810369583174E-2</v>
      </c>
      <c r="G84" s="50">
        <f t="shared" si="11"/>
        <v>3.2478947044581501E-7</v>
      </c>
      <c r="H84" s="50">
        <f t="shared" si="6"/>
        <v>7.1453683498105331E-5</v>
      </c>
      <c r="I84" s="14">
        <f t="shared" si="7"/>
        <v>-1.8282251988972252E-6</v>
      </c>
    </row>
    <row r="85" spans="2:9" s="17" customFormat="1" ht="12.75" x14ac:dyDescent="0.2">
      <c r="B85" s="43">
        <v>3</v>
      </c>
      <c r="C85" s="43">
        <v>35</v>
      </c>
      <c r="D85" s="28">
        <f t="shared" si="8"/>
        <v>9</v>
      </c>
      <c r="E85" s="28">
        <f t="shared" si="9"/>
        <v>490000</v>
      </c>
      <c r="F85" s="50">
        <f t="shared" si="10"/>
        <v>-1.4821569488484438E-2</v>
      </c>
      <c r="G85" s="50">
        <f t="shared" si="11"/>
        <v>-2.7223290897310021E-7</v>
      </c>
      <c r="H85" s="50">
        <f t="shared" si="6"/>
        <v>6.3521012093504736E-5</v>
      </c>
      <c r="I85" s="14">
        <f t="shared" si="7"/>
        <v>1.5323866979697986E-6</v>
      </c>
    </row>
    <row r="86" spans="2:9" s="17" customFormat="1" ht="12.75" x14ac:dyDescent="0.2">
      <c r="B86" s="43">
        <v>3</v>
      </c>
      <c r="C86" s="43">
        <v>37</v>
      </c>
      <c r="D86" s="28">
        <f t="shared" si="8"/>
        <v>9</v>
      </c>
      <c r="E86" s="28">
        <f t="shared" si="9"/>
        <v>547600</v>
      </c>
      <c r="F86" s="50">
        <f t="shared" si="10"/>
        <v>1.4020430657059667E-2</v>
      </c>
      <c r="G86" s="50">
        <f t="shared" si="11"/>
        <v>2.3043074491011774E-7</v>
      </c>
      <c r="H86" s="50">
        <f t="shared" si="6"/>
        <v>5.6839583744836488E-5</v>
      </c>
      <c r="I86" s="14">
        <f t="shared" si="7"/>
        <v>-1.2970842123343726E-6</v>
      </c>
    </row>
    <row r="87" spans="2:9" s="17" customFormat="1" ht="12.75" x14ac:dyDescent="0.2">
      <c r="B87" s="43">
        <v>3</v>
      </c>
      <c r="C87" s="43">
        <v>39</v>
      </c>
      <c r="D87" s="28">
        <f t="shared" si="8"/>
        <v>9</v>
      </c>
      <c r="E87" s="28">
        <f t="shared" si="9"/>
        <v>608400</v>
      </c>
      <c r="F87" s="50">
        <f t="shared" si="10"/>
        <v>-1.3301456059790048E-2</v>
      </c>
      <c r="G87" s="50">
        <f t="shared" si="11"/>
        <v>-1.9676710147523427E-7</v>
      </c>
      <c r="H87" s="50">
        <f t="shared" si="6"/>
        <v>5.115944638380787E-5</v>
      </c>
      <c r="I87" s="14">
        <f t="shared" si="7"/>
        <v>1.1075930901910537E-6</v>
      </c>
    </row>
    <row r="88" spans="2:9" s="17" customFormat="1" ht="12.75" x14ac:dyDescent="0.2">
      <c r="B88" s="43">
        <v>3</v>
      </c>
      <c r="C88" s="43">
        <v>41</v>
      </c>
      <c r="D88" s="28">
        <f t="shared" si="8"/>
        <v>9</v>
      </c>
      <c r="E88" s="28">
        <f t="shared" si="9"/>
        <v>672400</v>
      </c>
      <c r="F88" s="50">
        <f t="shared" si="10"/>
        <v>1.2652622359426805E-2</v>
      </c>
      <c r="G88" s="50">
        <f t="shared" si="11"/>
        <v>1.6935395781350296E-7</v>
      </c>
      <c r="H88" s="50">
        <f t="shared" si="6"/>
        <v>4.6290081802780992E-5</v>
      </c>
      <c r="I88" s="14">
        <f t="shared" si="7"/>
        <v>-9.5328574779642496E-7</v>
      </c>
    </row>
    <row r="89" spans="2:9" s="17" customFormat="1" ht="12.75" x14ac:dyDescent="0.2">
      <c r="B89" s="43">
        <v>3</v>
      </c>
      <c r="C89" s="43">
        <v>43</v>
      </c>
      <c r="D89" s="28">
        <f t="shared" si="8"/>
        <v>9</v>
      </c>
      <c r="E89" s="28">
        <f t="shared" si="9"/>
        <v>739600</v>
      </c>
      <c r="F89" s="50">
        <f t="shared" si="10"/>
        <v>-1.2064142967809794E-2</v>
      </c>
      <c r="G89" s="50">
        <f t="shared" si="11"/>
        <v>-1.4680541740010049E-7</v>
      </c>
      <c r="H89" s="50">
        <f t="shared" si="6"/>
        <v>4.2084219655150445E-5</v>
      </c>
      <c r="I89" s="14">
        <f t="shared" si="7"/>
        <v>8.263610364581355E-7</v>
      </c>
    </row>
    <row r="90" spans="2:9" s="17" customFormat="1" ht="12.75" x14ac:dyDescent="0.2">
      <c r="B90" s="43">
        <v>3</v>
      </c>
      <c r="C90" s="43">
        <v>45</v>
      </c>
      <c r="D90" s="28">
        <f t="shared" si="8"/>
        <v>9</v>
      </c>
      <c r="E90" s="28">
        <f t="shared" si="9"/>
        <v>810000</v>
      </c>
      <c r="F90" s="50">
        <f t="shared" si="10"/>
        <v>1.1527971028072341E-2</v>
      </c>
      <c r="G90" s="50">
        <f t="shared" si="11"/>
        <v>1.2808856697788817E-7</v>
      </c>
      <c r="H90" s="50">
        <f t="shared" si="6"/>
        <v>3.8426570093574474E-5</v>
      </c>
      <c r="I90" s="14">
        <f t="shared" si="7"/>
        <v>-7.2100473429559701E-7</v>
      </c>
    </row>
    <row r="91" spans="2:9" s="17" customFormat="1" ht="12.75" x14ac:dyDescent="0.2">
      <c r="B91" s="43">
        <v>3</v>
      </c>
      <c r="C91" s="43">
        <v>47</v>
      </c>
      <c r="D91" s="28">
        <f t="shared" si="8"/>
        <v>9</v>
      </c>
      <c r="E91" s="28">
        <f t="shared" si="9"/>
        <v>883600</v>
      </c>
      <c r="F91" s="50">
        <f t="shared" si="10"/>
        <v>-1.1037429284532939E-2</v>
      </c>
      <c r="G91" s="50">
        <f t="shared" si="11"/>
        <v>-1.1242288768684738E-7</v>
      </c>
      <c r="H91" s="50">
        <f t="shared" si="6"/>
        <v>3.5225838142126397E-5</v>
      </c>
      <c r="I91" s="14">
        <f t="shared" si="7"/>
        <v>6.3282333605561274E-7</v>
      </c>
    </row>
    <row r="92" spans="2:9" s="17" customFormat="1" ht="12.75" x14ac:dyDescent="0.2">
      <c r="B92" s="43">
        <v>3</v>
      </c>
      <c r="C92" s="43">
        <v>49</v>
      </c>
      <c r="D92" s="28">
        <f t="shared" si="8"/>
        <v>9</v>
      </c>
      <c r="E92" s="28">
        <f t="shared" si="9"/>
        <v>960400</v>
      </c>
      <c r="F92" s="50">
        <f t="shared" si="10"/>
        <v>1.0586930589858988E-2</v>
      </c>
      <c r="G92" s="50">
        <f t="shared" si="11"/>
        <v>9.921113630530051E-8</v>
      </c>
      <c r="H92" s="50">
        <f t="shared" si="6"/>
        <v>3.2408971193445881E-5</v>
      </c>
      <c r="I92" s="14">
        <f t="shared" si="7"/>
        <v>-5.5845498672625262E-7</v>
      </c>
    </row>
    <row r="93" spans="2:9" s="23" customFormat="1" ht="12.75" x14ac:dyDescent="0.2">
      <c r="B93" s="43">
        <v>3</v>
      </c>
      <c r="C93" s="43">
        <v>51</v>
      </c>
      <c r="D93" s="28">
        <f t="shared" si="8"/>
        <v>9</v>
      </c>
      <c r="E93" s="28">
        <f t="shared" si="9"/>
        <v>1040400</v>
      </c>
      <c r="F93" s="50">
        <f t="shared" si="10"/>
        <v>-1.0171764170701038E-2</v>
      </c>
      <c r="G93" s="50">
        <f t="shared" si="11"/>
        <v>-8.7991039538419159E-8</v>
      </c>
      <c r="H93" s="50">
        <f t="shared" si="6"/>
        <v>2.9916953443238348E-5</v>
      </c>
      <c r="I93" s="14">
        <f t="shared" si="7"/>
        <v>4.952975708891539E-7</v>
      </c>
    </row>
    <row r="94" spans="2:9" s="17" customFormat="1" ht="12.75" x14ac:dyDescent="0.2">
      <c r="B94" s="43">
        <v>3</v>
      </c>
      <c r="C94" s="43">
        <v>53</v>
      </c>
      <c r="D94" s="28">
        <f t="shared" si="8"/>
        <v>9</v>
      </c>
      <c r="E94" s="28">
        <f t="shared" si="9"/>
        <v>1123600</v>
      </c>
      <c r="F94" s="50">
        <f t="shared" si="10"/>
        <v>9.7879302829310833E-3</v>
      </c>
      <c r="G94" s="50">
        <f t="shared" si="11"/>
        <v>7.8401007962340906E-8</v>
      </c>
      <c r="H94" s="50">
        <f t="shared" si="6"/>
        <v>2.7701689479993631E-5</v>
      </c>
      <c r="I94" s="14">
        <f t="shared" si="7"/>
        <v>-4.4131571808261818E-7</v>
      </c>
    </row>
    <row r="95" spans="2:9" s="17" customFormat="1" ht="12.75" x14ac:dyDescent="0.2">
      <c r="B95" s="43">
        <v>3</v>
      </c>
      <c r="C95" s="43">
        <v>55</v>
      </c>
      <c r="D95" s="28">
        <f t="shared" si="8"/>
        <v>9</v>
      </c>
      <c r="E95" s="28">
        <f t="shared" si="9"/>
        <v>1210000</v>
      </c>
      <c r="F95" s="50">
        <f t="shared" si="10"/>
        <v>-9.4320109399788979E-3</v>
      </c>
      <c r="G95" s="50">
        <f t="shared" si="11"/>
        <v>-7.0155453271580439E-8</v>
      </c>
      <c r="H95" s="50">
        <f t="shared" si="6"/>
        <v>2.5723666199942452E-5</v>
      </c>
      <c r="I95" s="14">
        <f t="shared" si="7"/>
        <v>3.9490186469675248E-7</v>
      </c>
    </row>
    <row r="96" spans="2:9" s="17" customFormat="1" ht="12.75" x14ac:dyDescent="0.2">
      <c r="B96" s="43">
        <v>3</v>
      </c>
      <c r="C96" s="43">
        <v>57</v>
      </c>
      <c r="D96" s="28">
        <f t="shared" si="8"/>
        <v>9</v>
      </c>
      <c r="E96" s="28">
        <f t="shared" si="9"/>
        <v>1299600</v>
      </c>
      <c r="F96" s="50">
        <f t="shared" si="10"/>
        <v>9.1010678547716606E-3</v>
      </c>
      <c r="G96" s="50">
        <f t="shared" si="11"/>
        <v>6.3026785697036753E-8</v>
      </c>
      <c r="H96" s="50">
        <f t="shared" si="6"/>
        <v>2.3950178565188578E-5</v>
      </c>
      <c r="I96" s="14">
        <f t="shared" si="7"/>
        <v>-3.5477491822664536E-7</v>
      </c>
    </row>
    <row r="97" spans="2:9" s="17" customFormat="1" ht="12.75" x14ac:dyDescent="0.2">
      <c r="B97" s="43">
        <v>3</v>
      </c>
      <c r="C97" s="43">
        <v>59</v>
      </c>
      <c r="D97" s="28">
        <f t="shared" si="8"/>
        <v>9</v>
      </c>
      <c r="E97" s="28">
        <f t="shared" si="9"/>
        <v>1392400</v>
      </c>
      <c r="F97" s="50">
        <f t="shared" si="10"/>
        <v>-8.7925611381935616E-3</v>
      </c>
      <c r="G97" s="50">
        <f t="shared" si="11"/>
        <v>-5.6832124564643983E-8</v>
      </c>
      <c r="H97" s="50">
        <f t="shared" si="6"/>
        <v>2.2353968995407359E-5</v>
      </c>
      <c r="I97" s="14">
        <f t="shared" si="7"/>
        <v>3.1990545165519685E-7</v>
      </c>
    </row>
    <row r="98" spans="2:9" s="17" customFormat="1" ht="12.75" x14ac:dyDescent="0.2">
      <c r="B98" s="43">
        <v>3</v>
      </c>
      <c r="C98" s="43">
        <v>61</v>
      </c>
      <c r="D98" s="28">
        <f t="shared" si="8"/>
        <v>9</v>
      </c>
      <c r="E98" s="28">
        <f t="shared" si="9"/>
        <v>1488400</v>
      </c>
      <c r="F98" s="50">
        <f t="shared" si="10"/>
        <v>8.5042839905361874E-3</v>
      </c>
      <c r="G98" s="50">
        <f t="shared" si="11"/>
        <v>5.1423378066852384E-8</v>
      </c>
      <c r="H98" s="50">
        <f t="shared" si="6"/>
        <v>2.0912173747220129E-5</v>
      </c>
      <c r="I98" s="14">
        <f t="shared" si="7"/>
        <v>-2.894598629238478E-7</v>
      </c>
    </row>
    <row r="99" spans="2:9" s="17" customFormat="1" ht="12.75" x14ac:dyDescent="0.2">
      <c r="B99" s="43">
        <v>3</v>
      </c>
      <c r="C99" s="43">
        <v>63</v>
      </c>
      <c r="D99" s="28">
        <f t="shared" si="8"/>
        <v>9</v>
      </c>
      <c r="E99" s="28">
        <f t="shared" si="9"/>
        <v>1587600</v>
      </c>
      <c r="F99" s="50">
        <f t="shared" si="10"/>
        <v>-8.2343098321242744E-3</v>
      </c>
      <c r="G99" s="50">
        <f t="shared" si="11"/>
        <v>-4.6679760952936783E-8</v>
      </c>
      <c r="H99" s="50">
        <f t="shared" si="6"/>
        <v>1.9605499600295893E-5</v>
      </c>
      <c r="I99" s="14">
        <f t="shared" si="7"/>
        <v>2.6275825732822228E-7</v>
      </c>
    </row>
    <row r="100" spans="2:9" s="17" customFormat="1" ht="12.75" x14ac:dyDescent="0.2">
      <c r="B100" s="43">
        <v>3</v>
      </c>
      <c r="C100" s="43">
        <v>65</v>
      </c>
      <c r="D100" s="28">
        <f t="shared" si="8"/>
        <v>9</v>
      </c>
      <c r="E100" s="28">
        <f t="shared" si="9"/>
        <v>1690000</v>
      </c>
      <c r="F100" s="50">
        <f t="shared" si="10"/>
        <v>7.9809491940386144E-3</v>
      </c>
      <c r="G100" s="50">
        <f t="shared" si="11"/>
        <v>4.2502096298909698E-8</v>
      </c>
      <c r="H100" s="50">
        <f t="shared" si="6"/>
        <v>1.8417575063166035E-5</v>
      </c>
      <c r="I100" s="14">
        <f t="shared" si="7"/>
        <v>-2.3924237246430592E-7</v>
      </c>
    </row>
    <row r="101" spans="2:9" s="17" customFormat="1" ht="12.75" x14ac:dyDescent="0.2">
      <c r="B101" s="43">
        <v>3</v>
      </c>
      <c r="C101" s="43">
        <v>67</v>
      </c>
      <c r="D101" s="28">
        <f t="shared" si="8"/>
        <v>9</v>
      </c>
      <c r="E101" s="28">
        <f t="shared" si="9"/>
        <v>1795600</v>
      </c>
      <c r="F101" s="50">
        <f t="shared" si="10"/>
        <v>-7.7427143296046191E-3</v>
      </c>
      <c r="G101" s="50">
        <f t="shared" si="11"/>
        <v>-3.8808436715147031E-8</v>
      </c>
      <c r="H101" s="50">
        <f t="shared" si="6"/>
        <v>1.7334435066278997E-5</v>
      </c>
      <c r="I101" s="14">
        <f t="shared" si="7"/>
        <v>2.1845093018490474E-7</v>
      </c>
    </row>
    <row r="102" spans="2:9" s="17" customFormat="1" ht="12.75" x14ac:dyDescent="0.2">
      <c r="B102" s="43">
        <v>3</v>
      </c>
      <c r="C102" s="43">
        <v>69</v>
      </c>
      <c r="D102" s="28">
        <f t="shared" si="8"/>
        <v>9</v>
      </c>
      <c r="E102" s="28">
        <f t="shared" si="9"/>
        <v>1904400</v>
      </c>
      <c r="F102" s="50">
        <f t="shared" si="10"/>
        <v>7.5182899801807465E-3</v>
      </c>
      <c r="G102" s="50">
        <f t="shared" si="11"/>
        <v>3.5530670983535519E-8</v>
      </c>
      <c r="H102" s="50">
        <f t="shared" si="6"/>
        <v>1.6344108652566841E-5</v>
      </c>
      <c r="I102" s="14">
        <f t="shared" si="7"/>
        <v>-2.0000053553829071E-7</v>
      </c>
    </row>
    <row r="103" spans="2:9" s="17" customFormat="1" ht="12.75" x14ac:dyDescent="0.2">
      <c r="B103" s="43">
        <v>3</v>
      </c>
      <c r="C103" s="43">
        <v>71</v>
      </c>
      <c r="D103" s="28">
        <f t="shared" si="8"/>
        <v>9</v>
      </c>
      <c r="E103" s="28">
        <f t="shared" si="9"/>
        <v>2016400</v>
      </c>
      <c r="F103" s="50">
        <f t="shared" si="10"/>
        <v>-7.3065090817711351E-3</v>
      </c>
      <c r="G103" s="50">
        <f t="shared" si="11"/>
        <v>-3.2611873504743741E-8</v>
      </c>
      <c r="H103" s="50">
        <f t="shared" si="6"/>
        <v>1.5436286792474229E-5</v>
      </c>
      <c r="I103" s="14">
        <f t="shared" si="7"/>
        <v>1.8357075690798998E-7</v>
      </c>
    </row>
    <row r="104" spans="2:9" s="17" customFormat="1" ht="12.75" x14ac:dyDescent="0.2">
      <c r="B104" s="43">
        <v>3</v>
      </c>
      <c r="C104" s="43">
        <v>73</v>
      </c>
      <c r="D104" s="28">
        <f t="shared" si="8"/>
        <v>9</v>
      </c>
      <c r="E104" s="28">
        <f t="shared" si="9"/>
        <v>2131600</v>
      </c>
      <c r="F104" s="50">
        <f t="shared" si="10"/>
        <v>7.1063324649427101E-3</v>
      </c>
      <c r="G104" s="50">
        <f t="shared" si="11"/>
        <v>3.0004218514599017E-8</v>
      </c>
      <c r="H104" s="50">
        <f t="shared" si="6"/>
        <v>1.4602053010156255E-5</v>
      </c>
      <c r="I104" s="14">
        <f t="shared" si="7"/>
        <v>-1.6889238522799008E-7</v>
      </c>
    </row>
    <row r="105" spans="2:9" s="17" customFormat="1" ht="12.75" x14ac:dyDescent="0.2">
      <c r="B105" s="43">
        <v>3</v>
      </c>
      <c r="C105" s="43">
        <v>75</v>
      </c>
      <c r="D105" s="28">
        <f t="shared" si="8"/>
        <v>9</v>
      </c>
      <c r="E105" s="28">
        <f t="shared" si="9"/>
        <v>2250000</v>
      </c>
      <c r="F105" s="50">
        <f t="shared" si="10"/>
        <v>-6.9168318026563815E-3</v>
      </c>
      <c r="G105" s="50">
        <f t="shared" si="11"/>
        <v>-2.7667327211122873E-8</v>
      </c>
      <c r="H105" s="50">
        <f t="shared" si="6"/>
        <v>1.3833663605312763E-5</v>
      </c>
      <c r="I105" s="14">
        <f t="shared" si="7"/>
        <v>1.5573813006669102E-7</v>
      </c>
    </row>
    <row r="106" spans="2:9" s="17" customFormat="1" ht="12.75" x14ac:dyDescent="0.2">
      <c r="B106" s="43">
        <v>3</v>
      </c>
      <c r="C106" s="43">
        <v>77</v>
      </c>
      <c r="D106" s="28">
        <f t="shared" si="8"/>
        <v>9</v>
      </c>
      <c r="E106" s="28">
        <f t="shared" si="9"/>
        <v>2371600</v>
      </c>
      <c r="F106" s="50">
        <f t="shared" si="10"/>
        <v>6.7371752155022599E-3</v>
      </c>
      <c r="G106" s="50">
        <f t="shared" si="11"/>
        <v>2.5566949292462282E-8</v>
      </c>
      <c r="H106" s="50">
        <f t="shared" si="6"/>
        <v>1.3124367302926479E-5</v>
      </c>
      <c r="I106" s="14">
        <f t="shared" si="7"/>
        <v>-1.4391519801832326E-7</v>
      </c>
    </row>
    <row r="107" spans="2:9" s="17" customFormat="1" ht="12.75" x14ac:dyDescent="0.2">
      <c r="B107" s="43">
        <v>3</v>
      </c>
      <c r="C107" s="43">
        <v>79</v>
      </c>
      <c r="D107" s="28">
        <f t="shared" si="8"/>
        <v>9</v>
      </c>
      <c r="E107" s="28">
        <f t="shared" si="9"/>
        <v>2496400</v>
      </c>
      <c r="F107" s="50">
        <f t="shared" si="10"/>
        <v>-6.5666150634215445E-3</v>
      </c>
      <c r="G107" s="50">
        <f t="shared" si="11"/>
        <v>-2.3673904652072552E-8</v>
      </c>
      <c r="H107" s="50">
        <f t="shared" si="6"/>
        <v>1.2468256449534576E-5</v>
      </c>
      <c r="I107" s="14">
        <f t="shared" si="7"/>
        <v>1.3325933559314931E-7</v>
      </c>
    </row>
    <row r="108" spans="2:9" s="17" customFormat="1" ht="12.75" x14ac:dyDescent="0.2">
      <c r="B108" s="43">
        <v>3</v>
      </c>
      <c r="C108" s="43">
        <v>81</v>
      </c>
      <c r="D108" s="28">
        <f t="shared" si="8"/>
        <v>9</v>
      </c>
      <c r="E108" s="28">
        <f t="shared" si="9"/>
        <v>2624400</v>
      </c>
      <c r="F108" s="50">
        <f t="shared" si="10"/>
        <v>6.4044775460151719E-3</v>
      </c>
      <c r="G108" s="50">
        <f t="shared" si="11"/>
        <v>2.1963228896134696E-8</v>
      </c>
      <c r="H108" s="50">
        <f t="shared" si="6"/>
        <v>1.1860143603731798E-5</v>
      </c>
      <c r="I108" s="14">
        <f t="shared" si="7"/>
        <v>-1.2363001935166745E-7</v>
      </c>
    </row>
    <row r="109" spans="2:9" s="17" customFormat="1" ht="12.75" x14ac:dyDescent="0.2">
      <c r="B109" s="43">
        <v>3</v>
      </c>
      <c r="C109" s="43">
        <v>83</v>
      </c>
      <c r="D109" s="28">
        <f t="shared" si="8"/>
        <v>9</v>
      </c>
      <c r="E109" s="28">
        <f t="shared" si="9"/>
        <v>2755600</v>
      </c>
      <c r="F109" s="50">
        <f t="shared" si="10"/>
        <v>-6.250153806385138E-3</v>
      </c>
      <c r="G109" s="50">
        <f t="shared" si="11"/>
        <v>-2.0413479554231683E-8</v>
      </c>
      <c r="H109" s="50">
        <f t="shared" si="6"/>
        <v>1.12954586862382E-5</v>
      </c>
      <c r="I109" s="14">
        <f t="shared" si="7"/>
        <v>1.1490655058963657E-7</v>
      </c>
    </row>
    <row r="110" spans="2:9" s="17" customFormat="1" ht="12.75" x14ac:dyDescent="0.2">
      <c r="B110" s="43">
        <v>3</v>
      </c>
      <c r="C110" s="43">
        <v>85</v>
      </c>
      <c r="D110" s="28">
        <f t="shared" si="8"/>
        <v>9</v>
      </c>
      <c r="E110" s="28">
        <f t="shared" si="9"/>
        <v>2890000</v>
      </c>
      <c r="F110" s="50">
        <f t="shared" si="10"/>
        <v>6.1030922908745823E-3</v>
      </c>
      <c r="G110" s="50">
        <f t="shared" si="11"/>
        <v>1.9006169764059144E-8</v>
      </c>
      <c r="H110" s="50">
        <f t="shared" si="6"/>
        <v>1.0770162866249262E-5</v>
      </c>
      <c r="I110" s="14">
        <f t="shared" si="7"/>
        <v>-1.0698486761069888E-7</v>
      </c>
    </row>
    <row r="111" spans="2:9" s="17" customFormat="1" ht="12.75" x14ac:dyDescent="0.2">
      <c r="B111" s="43">
        <v>3</v>
      </c>
      <c r="C111" s="43">
        <v>87</v>
      </c>
      <c r="D111" s="28">
        <f t="shared" si="8"/>
        <v>9</v>
      </c>
      <c r="E111" s="28">
        <f t="shared" si="9"/>
        <v>3027600</v>
      </c>
      <c r="F111" s="50">
        <f t="shared" si="10"/>
        <v>-5.9627921626131961E-3</v>
      </c>
      <c r="G111" s="50">
        <f t="shared" si="11"/>
        <v>-1.7725303694716557E-8</v>
      </c>
      <c r="H111" s="50">
        <f t="shared" si="6"/>
        <v>1.0280676142436544E-5</v>
      </c>
      <c r="I111" s="14">
        <f t="shared" si="7"/>
        <v>9.9774930593411301E-8</v>
      </c>
    </row>
    <row r="112" spans="2:9" s="17" customFormat="1" ht="12.75" x14ac:dyDescent="0.2">
      <c r="B112" s="43">
        <v>3</v>
      </c>
      <c r="C112" s="43">
        <v>89</v>
      </c>
      <c r="D112" s="28">
        <f t="shared" si="8"/>
        <v>9</v>
      </c>
      <c r="E112" s="28">
        <f t="shared" si="9"/>
        <v>3168400</v>
      </c>
      <c r="F112" s="50">
        <f t="shared" si="10"/>
        <v>5.8287976031049628E-3</v>
      </c>
      <c r="G112" s="50">
        <f t="shared" si="11"/>
        <v>1.6556993570415871E-8</v>
      </c>
      <c r="H112" s="50">
        <f t="shared" si="6"/>
        <v>9.8238161850083632E-6</v>
      </c>
      <c r="I112" s="14">
        <f t="shared" si="7"/>
        <v>-9.3198565894176283E-8</v>
      </c>
    </row>
    <row r="113" spans="2:9" s="17" customFormat="1" ht="12.75" x14ac:dyDescent="0.2">
      <c r="B113" s="43">
        <v>3</v>
      </c>
      <c r="C113" s="43">
        <v>91</v>
      </c>
      <c r="D113" s="28">
        <f t="shared" si="8"/>
        <v>9</v>
      </c>
      <c r="E113" s="28">
        <f t="shared" si="9"/>
        <v>3312400</v>
      </c>
      <c r="F113" s="50">
        <f t="shared" si="10"/>
        <v>-5.7006928652395305E-3</v>
      </c>
      <c r="G113" s="50">
        <f t="shared" si="11"/>
        <v>-1.5489142551643283E-8</v>
      </c>
      <c r="H113" s="50">
        <f t="shared" si="6"/>
        <v>9.396746481164059E-6</v>
      </c>
      <c r="I113" s="14">
        <f t="shared" si="7"/>
        <v>8.7187680939424459E-8</v>
      </c>
    </row>
    <row r="114" spans="2:9" s="17" customFormat="1" ht="12.75" x14ac:dyDescent="0.2">
      <c r="B114" s="43">
        <v>3</v>
      </c>
      <c r="C114" s="43">
        <v>93</v>
      </c>
      <c r="D114" s="28">
        <f t="shared" si="8"/>
        <v>9</v>
      </c>
      <c r="E114" s="28">
        <f t="shared" si="9"/>
        <v>3459600</v>
      </c>
      <c r="F114" s="50">
        <f t="shared" si="10"/>
        <v>5.5780979646122509E-3</v>
      </c>
      <c r="G114" s="50">
        <f t="shared" si="11"/>
        <v>1.4511180969548055E-8</v>
      </c>
      <c r="H114" s="50">
        <f t="shared" si="6"/>
        <v>8.9969322009874991E-6</v>
      </c>
      <c r="I114" s="14">
        <f t="shared" si="7"/>
        <v>-8.1682779547842021E-8</v>
      </c>
    </row>
    <row r="115" spans="2:9" s="17" customFormat="1" ht="12.75" x14ac:dyDescent="0.2">
      <c r="B115" s="43">
        <v>3</v>
      </c>
      <c r="C115" s="43">
        <v>95</v>
      </c>
      <c r="D115" s="28">
        <f t="shared" si="8"/>
        <v>9</v>
      </c>
      <c r="E115" s="28">
        <f t="shared" si="9"/>
        <v>3610000</v>
      </c>
      <c r="F115" s="50">
        <f t="shared" si="10"/>
        <v>-5.4606649150883667E-3</v>
      </c>
      <c r="G115" s="50">
        <f t="shared" si="11"/>
        <v>-1.3613846048813461E-8</v>
      </c>
      <c r="H115" s="50">
        <f t="shared" si="6"/>
        <v>8.6221024975079462E-6</v>
      </c>
      <c r="I115" s="14">
        <f t="shared" si="7"/>
        <v>7.6631721976584388E-8</v>
      </c>
    </row>
    <row r="116" spans="2:9" s="17" customFormat="1" ht="12.75" x14ac:dyDescent="0.2">
      <c r="B116" s="43">
        <v>3</v>
      </c>
      <c r="C116" s="43">
        <v>97</v>
      </c>
      <c r="D116" s="28">
        <f t="shared" si="8"/>
        <v>9</v>
      </c>
      <c r="E116" s="28">
        <f t="shared" si="9"/>
        <v>3763600</v>
      </c>
      <c r="F116" s="50">
        <f t="shared" si="10"/>
        <v>5.3480744300622753E-3</v>
      </c>
      <c r="G116" s="50">
        <f t="shared" si="11"/>
        <v>1.2788997202810368E-8</v>
      </c>
      <c r="H116" s="50">
        <f t="shared" si="6"/>
        <v>8.2702181908179528E-6</v>
      </c>
      <c r="I116" s="14">
        <f t="shared" si="7"/>
        <v>-7.1988685229730958E-8</v>
      </c>
    </row>
    <row r="117" spans="2:9" s="17" customFormat="1" ht="12.75" x14ac:dyDescent="0.2">
      <c r="B117" s="43">
        <v>3</v>
      </c>
      <c r="C117" s="43">
        <v>99</v>
      </c>
      <c r="D117" s="28">
        <f t="shared" si="8"/>
        <v>9</v>
      </c>
      <c r="E117" s="28">
        <f t="shared" si="9"/>
        <v>3920400</v>
      </c>
      <c r="F117" s="50">
        <f t="shared" si="10"/>
        <v>-5.2400330235573053E-3</v>
      </c>
      <c r="G117" s="50">
        <f t="shared" si="11"/>
        <v>-1.2029460568917407E-8</v>
      </c>
      <c r="H117" s="50">
        <f t="shared" si="6"/>
        <v>7.939443975086824E-6</v>
      </c>
      <c r="I117" s="14">
        <f t="shared" si="7"/>
        <v>6.7713287964463346E-8</v>
      </c>
    </row>
    <row r="118" spans="2:9" s="23" customFormat="1" ht="12.75" x14ac:dyDescent="0.2">
      <c r="B118" s="43">
        <v>5</v>
      </c>
      <c r="C118" s="43">
        <v>1</v>
      </c>
      <c r="D118" s="28">
        <f t="shared" si="8"/>
        <v>25</v>
      </c>
      <c r="E118" s="28">
        <f t="shared" si="9"/>
        <v>400</v>
      </c>
      <c r="F118" s="50">
        <f t="shared" si="10"/>
        <v>-0.29294934225812858</v>
      </c>
      <c r="G118" s="50">
        <f t="shared" si="11"/>
        <v>-1.830933389113306E-2</v>
      </c>
      <c r="H118" s="50">
        <f t="shared" si="6"/>
        <v>7.3237335564532144E-2</v>
      </c>
      <c r="I118" s="14">
        <f t="shared" si="7"/>
        <v>3.7102467631047388E-2</v>
      </c>
    </row>
    <row r="119" spans="2:9" s="17" customFormat="1" ht="12.75" x14ac:dyDescent="0.2">
      <c r="B119" s="43">
        <v>5</v>
      </c>
      <c r="C119" s="43">
        <v>3</v>
      </c>
      <c r="D119" s="28">
        <f t="shared" si="8"/>
        <v>25</v>
      </c>
      <c r="E119" s="28">
        <f t="shared" si="9"/>
        <v>3600</v>
      </c>
      <c r="F119" s="50">
        <f t="shared" si="10"/>
        <v>0.10303735486320385</v>
      </c>
      <c r="G119" s="50">
        <f t="shared" si="11"/>
        <v>7.1553718655002242E-4</v>
      </c>
      <c r="H119" s="50">
        <f t="shared" si="6"/>
        <v>8.5864462386003211E-3</v>
      </c>
      <c r="I119" s="14">
        <f t="shared" si="7"/>
        <v>-1.4499814936271393E-3</v>
      </c>
    </row>
    <row r="120" spans="2:9" s="17" customFormat="1" ht="12.75" x14ac:dyDescent="0.2">
      <c r="B120" s="43">
        <v>5</v>
      </c>
      <c r="C120" s="43">
        <v>5</v>
      </c>
      <c r="D120" s="28">
        <f t="shared" si="8"/>
        <v>25</v>
      </c>
      <c r="E120" s="28">
        <f t="shared" si="9"/>
        <v>10000</v>
      </c>
      <c r="F120" s="50">
        <f t="shared" si="10"/>
        <v>-6.2096493994865165E-2</v>
      </c>
      <c r="G120" s="50">
        <f t="shared" si="11"/>
        <v>-1.552412349871636E-4</v>
      </c>
      <c r="H120" s="50">
        <f t="shared" si="6"/>
        <v>3.1048246997432581E-3</v>
      </c>
      <c r="I120" s="14">
        <f t="shared" si="7"/>
        <v>3.1458451357995289E-4</v>
      </c>
    </row>
    <row r="121" spans="2:9" s="17" customFormat="1" ht="12.75" x14ac:dyDescent="0.2">
      <c r="B121" s="43">
        <v>5</v>
      </c>
      <c r="C121" s="43">
        <v>7</v>
      </c>
      <c r="D121" s="28">
        <f t="shared" si="8"/>
        <v>25</v>
      </c>
      <c r="E121" s="28">
        <f t="shared" si="9"/>
        <v>19600</v>
      </c>
      <c r="F121" s="50">
        <f t="shared" si="10"/>
        <v>4.4408881183079368E-2</v>
      </c>
      <c r="G121" s="50">
        <f t="shared" si="11"/>
        <v>5.6643981100865296E-5</v>
      </c>
      <c r="H121" s="50">
        <f t="shared" si="6"/>
        <v>1.5860314708242632E-3</v>
      </c>
      <c r="I121" s="14">
        <f t="shared" si="7"/>
        <v>-1.1478470422708016E-4</v>
      </c>
    </row>
    <row r="122" spans="2:9" s="17" customFormat="1" ht="12.75" x14ac:dyDescent="0.2">
      <c r="B122" s="43">
        <v>5</v>
      </c>
      <c r="C122" s="43">
        <v>9</v>
      </c>
      <c r="D122" s="28">
        <f t="shared" si="8"/>
        <v>25</v>
      </c>
      <c r="E122" s="28">
        <f t="shared" si="9"/>
        <v>32400</v>
      </c>
      <c r="F122" s="50">
        <f t="shared" si="10"/>
        <v>-3.4557632510018255E-2</v>
      </c>
      <c r="G122" s="50">
        <f t="shared" si="11"/>
        <v>-2.6664839899707056E-5</v>
      </c>
      <c r="H122" s="50">
        <f t="shared" si="6"/>
        <v>9.5993423638939597E-4</v>
      </c>
      <c r="I122" s="14">
        <f t="shared" si="7"/>
        <v>5.4034262805431813E-5</v>
      </c>
    </row>
    <row r="123" spans="2:9" s="17" customFormat="1" ht="12.75" x14ac:dyDescent="0.2">
      <c r="B123" s="43">
        <v>5</v>
      </c>
      <c r="C123" s="43">
        <v>11</v>
      </c>
      <c r="D123" s="28">
        <f t="shared" si="8"/>
        <v>25</v>
      </c>
      <c r="E123" s="28">
        <f t="shared" si="9"/>
        <v>48400</v>
      </c>
      <c r="F123" s="50">
        <f t="shared" si="10"/>
        <v>2.8281635003753254E-2</v>
      </c>
      <c r="G123" s="50">
        <f t="shared" si="11"/>
        <v>1.4608282543260714E-5</v>
      </c>
      <c r="H123" s="50">
        <f t="shared" si="6"/>
        <v>6.4276443190348302E-4</v>
      </c>
      <c r="I123" s="14">
        <f t="shared" si="7"/>
        <v>-2.9602569565298055E-5</v>
      </c>
    </row>
    <row r="124" spans="2:9" s="17" customFormat="1" ht="12.75" x14ac:dyDescent="0.2">
      <c r="B124" s="43">
        <v>5</v>
      </c>
      <c r="C124" s="43">
        <v>13</v>
      </c>
      <c r="D124" s="28">
        <f t="shared" si="8"/>
        <v>25</v>
      </c>
      <c r="E124" s="28">
        <f t="shared" si="9"/>
        <v>67600</v>
      </c>
      <c r="F124" s="50">
        <f t="shared" si="10"/>
        <v>-2.3934123711292579E-2</v>
      </c>
      <c r="G124" s="50">
        <f t="shared" si="11"/>
        <v>-8.8513771121659884E-6</v>
      </c>
      <c r="H124" s="50">
        <f t="shared" si="6"/>
        <v>4.6027160983254958E-4</v>
      </c>
      <c r="I124" s="14">
        <f t="shared" si="7"/>
        <v>1.7936640117383919E-5</v>
      </c>
    </row>
    <row r="125" spans="2:9" s="17" customFormat="1" ht="12.75" x14ac:dyDescent="0.2">
      <c r="B125" s="43">
        <v>5</v>
      </c>
      <c r="C125" s="43">
        <v>15</v>
      </c>
      <c r="D125" s="28">
        <f t="shared" si="8"/>
        <v>25</v>
      </c>
      <c r="E125" s="28">
        <f t="shared" si="9"/>
        <v>90000</v>
      </c>
      <c r="F125" s="50">
        <f t="shared" si="10"/>
        <v>2.07448159610727E-2</v>
      </c>
      <c r="G125" s="50">
        <f t="shared" si="11"/>
        <v>5.7624488780745031E-6</v>
      </c>
      <c r="H125" s="50">
        <f t="shared" si="6"/>
        <v>3.4574693268454501E-4</v>
      </c>
      <c r="I125" s="14">
        <f t="shared" si="7"/>
        <v>-1.1677162820101928E-5</v>
      </c>
    </row>
    <row r="126" spans="2:9" s="17" customFormat="1" ht="12.75" x14ac:dyDescent="0.2">
      <c r="B126" s="43">
        <v>5</v>
      </c>
      <c r="C126" s="43">
        <v>17</v>
      </c>
      <c r="D126" s="28">
        <f t="shared" si="8"/>
        <v>25</v>
      </c>
      <c r="E126" s="28">
        <f t="shared" si="9"/>
        <v>115600</v>
      </c>
      <c r="F126" s="50">
        <f t="shared" si="10"/>
        <v>-1.8305375116237657E-2</v>
      </c>
      <c r="G126" s="50">
        <f t="shared" si="11"/>
        <v>-3.958774895378856E-6</v>
      </c>
      <c r="H126" s="50">
        <f t="shared" si="6"/>
        <v>2.691966928858479E-4</v>
      </c>
      <c r="I126" s="14">
        <f t="shared" si="7"/>
        <v>8.0221551634697062E-6</v>
      </c>
    </row>
    <row r="127" spans="2:9" s="17" customFormat="1" ht="12.75" x14ac:dyDescent="0.2">
      <c r="B127" s="43">
        <v>5</v>
      </c>
      <c r="C127" s="43">
        <v>19</v>
      </c>
      <c r="D127" s="28">
        <f t="shared" si="8"/>
        <v>25</v>
      </c>
      <c r="E127" s="28">
        <f t="shared" si="9"/>
        <v>144400</v>
      </c>
      <c r="F127" s="50">
        <f t="shared" si="10"/>
        <v>1.6379199852756716E-2</v>
      </c>
      <c r="G127" s="50">
        <f t="shared" si="11"/>
        <v>2.8357340465306317E-6</v>
      </c>
      <c r="H127" s="50">
        <f t="shared" si="6"/>
        <v>2.1551578753627255E-4</v>
      </c>
      <c r="I127" s="14">
        <f t="shared" si="7"/>
        <v>-5.7463986017857171E-6</v>
      </c>
    </row>
    <row r="128" spans="2:9" s="17" customFormat="1" ht="12.75" x14ac:dyDescent="0.2">
      <c r="B128" s="43">
        <v>5</v>
      </c>
      <c r="C128" s="43">
        <v>21</v>
      </c>
      <c r="D128" s="28">
        <f t="shared" si="8"/>
        <v>25</v>
      </c>
      <c r="E128" s="28">
        <f t="shared" si="9"/>
        <v>176400</v>
      </c>
      <c r="F128" s="50">
        <f t="shared" si="10"/>
        <v>-1.4819741417904479E-2</v>
      </c>
      <c r="G128" s="50">
        <f t="shared" si="11"/>
        <v>-2.1003034889312572E-6</v>
      </c>
      <c r="H128" s="50">
        <f t="shared" si="6"/>
        <v>1.7642549307029143E-4</v>
      </c>
      <c r="I128" s="14">
        <f t="shared" si="7"/>
        <v>4.2561047101345217E-6</v>
      </c>
    </row>
    <row r="129" spans="2:9" s="17" customFormat="1" ht="12.75" x14ac:dyDescent="0.2">
      <c r="B129" s="43">
        <v>5</v>
      </c>
      <c r="C129" s="43">
        <v>23</v>
      </c>
      <c r="D129" s="28">
        <f t="shared" si="8"/>
        <v>25</v>
      </c>
      <c r="E129" s="28">
        <f t="shared" si="9"/>
        <v>211600</v>
      </c>
      <c r="F129" s="50">
        <f t="shared" si="10"/>
        <v>1.3531387220664888E-2</v>
      </c>
      <c r="G129" s="50">
        <f t="shared" si="11"/>
        <v>1.5986988682264934E-6</v>
      </c>
      <c r="H129" s="50">
        <f t="shared" si="6"/>
        <v>1.4708029587679226E-4</v>
      </c>
      <c r="I129" s="14">
        <f t="shared" si="7"/>
        <v>-3.2396412323264888E-6</v>
      </c>
    </row>
    <row r="130" spans="2:9" s="17" customFormat="1" ht="12.75" x14ac:dyDescent="0.2">
      <c r="B130" s="43">
        <v>5</v>
      </c>
      <c r="C130" s="43">
        <v>25</v>
      </c>
      <c r="D130" s="28">
        <f t="shared" si="8"/>
        <v>25</v>
      </c>
      <c r="E130" s="28">
        <f t="shared" si="9"/>
        <v>250000</v>
      </c>
      <c r="F130" s="50">
        <f t="shared" si="10"/>
        <v>-1.2449102135756888E-2</v>
      </c>
      <c r="G130" s="50">
        <f t="shared" si="11"/>
        <v>-1.2449102135752046E-6</v>
      </c>
      <c r="H130" s="50">
        <f t="shared" si="6"/>
        <v>1.2449102135756891E-4</v>
      </c>
      <c r="I130" s="14">
        <f t="shared" si="7"/>
        <v>2.5227155273584869E-6</v>
      </c>
    </row>
    <row r="131" spans="2:9" s="17" customFormat="1" ht="12.75" x14ac:dyDescent="0.2">
      <c r="B131" s="43">
        <v>5</v>
      </c>
      <c r="C131" s="43">
        <v>27</v>
      </c>
      <c r="D131" s="28">
        <f t="shared" si="8"/>
        <v>25</v>
      </c>
      <c r="E131" s="28">
        <f t="shared" si="9"/>
        <v>291600</v>
      </c>
      <c r="F131" s="50">
        <f t="shared" si="10"/>
        <v>1.1527110852677328E-2</v>
      </c>
      <c r="G131" s="50">
        <f t="shared" si="11"/>
        <v>9.882639619916786E-7</v>
      </c>
      <c r="H131" s="50">
        <f t="shared" si="6"/>
        <v>1.0673250789516044E-4</v>
      </c>
      <c r="I131" s="14">
        <f t="shared" si="7"/>
        <v>-2.0026414876023733E-6</v>
      </c>
    </row>
    <row r="132" spans="2:9" s="17" customFormat="1" ht="12.75" x14ac:dyDescent="0.2">
      <c r="B132" s="43">
        <v>5</v>
      </c>
      <c r="C132" s="43">
        <v>29</v>
      </c>
      <c r="D132" s="28">
        <f t="shared" si="8"/>
        <v>25</v>
      </c>
      <c r="E132" s="28">
        <f t="shared" si="9"/>
        <v>336400</v>
      </c>
      <c r="F132" s="50">
        <f t="shared" si="10"/>
        <v>-1.0732260216486393E-2</v>
      </c>
      <c r="G132" s="50">
        <f t="shared" si="11"/>
        <v>-7.9758176400822291E-7</v>
      </c>
      <c r="H132" s="50">
        <f t="shared" si="6"/>
        <v>9.2519484624882704E-5</v>
      </c>
      <c r="I132" s="14">
        <f t="shared" si="7"/>
        <v>1.6162385676158943E-6</v>
      </c>
    </row>
    <row r="133" spans="2:9" s="17" customFormat="1" ht="12.75" x14ac:dyDescent="0.2">
      <c r="B133" s="43">
        <v>5</v>
      </c>
      <c r="C133" s="43">
        <v>31</v>
      </c>
      <c r="D133" s="28">
        <f t="shared" si="8"/>
        <v>25</v>
      </c>
      <c r="E133" s="28">
        <f t="shared" si="9"/>
        <v>384400</v>
      </c>
      <c r="F133" s="50">
        <f t="shared" si="10"/>
        <v>1.0039949494051752E-2</v>
      </c>
      <c r="G133" s="50">
        <f t="shared" si="11"/>
        <v>6.5296237604448843E-7</v>
      </c>
      <c r="H133" s="50">
        <f t="shared" si="6"/>
        <v>8.0967334629449597E-5</v>
      </c>
      <c r="I133" s="14">
        <f t="shared" si="7"/>
        <v>-1.3231784162937226E-6</v>
      </c>
    </row>
    <row r="134" spans="2:9" s="17" customFormat="1" ht="12.75" x14ac:dyDescent="0.2">
      <c r="B134" s="43">
        <v>5</v>
      </c>
      <c r="C134" s="43">
        <v>33</v>
      </c>
      <c r="D134" s="28">
        <f t="shared" si="8"/>
        <v>25</v>
      </c>
      <c r="E134" s="28">
        <f t="shared" si="9"/>
        <v>435600</v>
      </c>
      <c r="F134" s="50">
        <f t="shared" si="10"/>
        <v>-9.4315397995299935E-3</v>
      </c>
      <c r="G134" s="50">
        <f t="shared" si="11"/>
        <v>-5.4129590217665165E-7</v>
      </c>
      <c r="H134" s="50">
        <f t="shared" si="6"/>
        <v>7.1451059087348435E-5</v>
      </c>
      <c r="I134" s="14">
        <f t="shared" si="7"/>
        <v>1.0968948301861756E-6</v>
      </c>
    </row>
    <row r="135" spans="2:9" s="17" customFormat="1" ht="12.75" x14ac:dyDescent="0.2">
      <c r="B135" s="43">
        <v>5</v>
      </c>
      <c r="C135" s="43">
        <v>35</v>
      </c>
      <c r="D135" s="28">
        <f t="shared" si="8"/>
        <v>25</v>
      </c>
      <c r="E135" s="28">
        <f t="shared" si="9"/>
        <v>490000</v>
      </c>
      <c r="F135" s="50">
        <f t="shared" si="10"/>
        <v>8.8926513261357327E-3</v>
      </c>
      <c r="G135" s="50">
        <f t="shared" si="11"/>
        <v>4.5370670031330504E-7</v>
      </c>
      <c r="H135" s="50">
        <f t="shared" si="6"/>
        <v>6.3518938043826667E-5</v>
      </c>
      <c r="I135" s="14">
        <f t="shared" si="7"/>
        <v>-9.1940199804354817E-7</v>
      </c>
    </row>
    <row r="136" spans="2:9" s="17" customFormat="1" ht="12.75" x14ac:dyDescent="0.2">
      <c r="B136" s="43">
        <v>5</v>
      </c>
      <c r="C136" s="43">
        <v>37</v>
      </c>
      <c r="D136" s="28">
        <f t="shared" si="8"/>
        <v>25</v>
      </c>
      <c r="E136" s="28">
        <f t="shared" si="9"/>
        <v>547600</v>
      </c>
      <c r="F136" s="50">
        <f t="shared" si="10"/>
        <v>-8.4120126126620808E-3</v>
      </c>
      <c r="G136" s="50">
        <f t="shared" si="11"/>
        <v>-3.8404002066618555E-7</v>
      </c>
      <c r="H136" s="50">
        <f t="shared" si="6"/>
        <v>5.6837923058527574E-5</v>
      </c>
      <c r="I136" s="14">
        <f t="shared" si="7"/>
        <v>7.7822778919758624E-7</v>
      </c>
    </row>
    <row r="137" spans="2:9" s="17" customFormat="1" ht="12.75" x14ac:dyDescent="0.2">
      <c r="B137" s="43">
        <v>5</v>
      </c>
      <c r="C137" s="43">
        <v>39</v>
      </c>
      <c r="D137" s="28">
        <f t="shared" si="8"/>
        <v>25</v>
      </c>
      <c r="E137" s="28">
        <f t="shared" si="9"/>
        <v>608400</v>
      </c>
      <c r="F137" s="50">
        <f t="shared" si="10"/>
        <v>7.9806637595898934E-3</v>
      </c>
      <c r="G137" s="50">
        <f t="shared" si="11"/>
        <v>3.279365450190417E-7</v>
      </c>
      <c r="H137" s="50">
        <f t="shared" si="6"/>
        <v>5.1158101023012147E-5</v>
      </c>
      <c r="I137" s="14">
        <f t="shared" si="7"/>
        <v>-6.6453837801870274E-7</v>
      </c>
    </row>
    <row r="138" spans="2:9" s="17" customFormat="1" ht="12.75" x14ac:dyDescent="0.2">
      <c r="B138" s="43">
        <v>5</v>
      </c>
      <c r="C138" s="43">
        <v>41</v>
      </c>
      <c r="D138" s="28">
        <f t="shared" si="8"/>
        <v>25</v>
      </c>
      <c r="E138" s="28">
        <f t="shared" si="9"/>
        <v>672400</v>
      </c>
      <c r="F138" s="50">
        <f t="shared" si="10"/>
        <v>-7.5913927781505611E-3</v>
      </c>
      <c r="G138" s="50">
        <f t="shared" si="11"/>
        <v>-2.8224988021096173E-7</v>
      </c>
      <c r="H138" s="50">
        <f t="shared" si="6"/>
        <v>4.6288980354576593E-5</v>
      </c>
      <c r="I138" s="14">
        <f t="shared" si="7"/>
        <v>5.7195783891739273E-7</v>
      </c>
    </row>
    <row r="139" spans="2:9" s="17" customFormat="1" ht="12.75" x14ac:dyDescent="0.2">
      <c r="B139" s="43">
        <v>5</v>
      </c>
      <c r="C139" s="43">
        <v>43</v>
      </c>
      <c r="D139" s="28">
        <f t="shared" si="8"/>
        <v>25</v>
      </c>
      <c r="E139" s="28">
        <f t="shared" si="9"/>
        <v>739600</v>
      </c>
      <c r="F139" s="50">
        <f t="shared" si="10"/>
        <v>7.2383291935336144E-3</v>
      </c>
      <c r="G139" s="50">
        <f t="shared" si="11"/>
        <v>2.4467040270213696E-7</v>
      </c>
      <c r="H139" s="50">
        <f t="shared" si="6"/>
        <v>4.2083309264730324E-5</v>
      </c>
      <c r="I139" s="14">
        <f t="shared" si="7"/>
        <v>-4.958058960801204E-7</v>
      </c>
    </row>
    <row r="140" spans="2:9" s="17" customFormat="1" ht="12.75" x14ac:dyDescent="0.2">
      <c r="B140" s="43">
        <v>5</v>
      </c>
      <c r="C140" s="43">
        <v>45</v>
      </c>
      <c r="D140" s="28">
        <f t="shared" si="8"/>
        <v>25</v>
      </c>
      <c r="E140" s="28">
        <f t="shared" si="9"/>
        <v>810000</v>
      </c>
      <c r="F140" s="50">
        <f t="shared" si="10"/>
        <v>-6.9166459932554058E-3</v>
      </c>
      <c r="G140" s="50">
        <f t="shared" si="11"/>
        <v>-2.1347672818648105E-7</v>
      </c>
      <c r="H140" s="50">
        <f t="shared" si="6"/>
        <v>3.8425811073641137E-5</v>
      </c>
      <c r="I140" s="14">
        <f t="shared" si="7"/>
        <v>4.3259429559979668E-7</v>
      </c>
    </row>
    <row r="141" spans="2:9" s="17" customFormat="1" ht="12.75" x14ac:dyDescent="0.2">
      <c r="B141" s="43">
        <v>5</v>
      </c>
      <c r="C141" s="43">
        <v>47</v>
      </c>
      <c r="D141" s="28">
        <f t="shared" si="8"/>
        <v>25</v>
      </c>
      <c r="E141" s="28">
        <f t="shared" si="9"/>
        <v>883600</v>
      </c>
      <c r="F141" s="50">
        <f t="shared" si="10"/>
        <v>6.6223376563656735E-3</v>
      </c>
      <c r="G141" s="50">
        <f t="shared" si="11"/>
        <v>1.8736808670090257E-7</v>
      </c>
      <c r="H141" s="50">
        <f t="shared" si="6"/>
        <v>3.5225200299817418E-5</v>
      </c>
      <c r="I141" s="14">
        <f t="shared" si="7"/>
        <v>-3.7968712642722683E-7</v>
      </c>
    </row>
    <row r="142" spans="2:9" s="17" customFormat="1" ht="12.75" x14ac:dyDescent="0.2">
      <c r="B142" s="43">
        <v>5</v>
      </c>
      <c r="C142" s="43">
        <v>49</v>
      </c>
      <c r="D142" s="28">
        <f t="shared" si="8"/>
        <v>25</v>
      </c>
      <c r="E142" s="28">
        <f t="shared" si="9"/>
        <v>960400</v>
      </c>
      <c r="F142" s="50">
        <f t="shared" si="10"/>
        <v>-6.352052531457977E-3</v>
      </c>
      <c r="G142" s="50">
        <f t="shared" si="11"/>
        <v>-1.6534913919848458E-7</v>
      </c>
      <c r="H142" s="50">
        <f t="shared" si="6"/>
        <v>3.2408431282948867E-5</v>
      </c>
      <c r="I142" s="14">
        <f t="shared" si="7"/>
        <v>3.3506740995711697E-7</v>
      </c>
    </row>
    <row r="143" spans="2:9" s="23" customFormat="1" ht="12.75" x14ac:dyDescent="0.2">
      <c r="B143" s="43">
        <v>5</v>
      </c>
      <c r="C143" s="43">
        <v>51</v>
      </c>
      <c r="D143" s="28">
        <f t="shared" si="8"/>
        <v>25</v>
      </c>
      <c r="E143" s="28">
        <f t="shared" si="9"/>
        <v>1040400</v>
      </c>
      <c r="F143" s="50">
        <f t="shared" si="10"/>
        <v>6.1029646475670397E-3</v>
      </c>
      <c r="G143" s="50">
        <f t="shared" si="11"/>
        <v>1.4664947730601335E-7</v>
      </c>
      <c r="H143" s="50">
        <f t="shared" si="6"/>
        <v>2.9916493370426666E-5</v>
      </c>
      <c r="I143" s="14">
        <f t="shared" si="7"/>
        <v>-2.9717397242350797E-7</v>
      </c>
    </row>
    <row r="144" spans="2:9" s="17" customFormat="1" ht="12.75" x14ac:dyDescent="0.2">
      <c r="B144" s="43">
        <v>5</v>
      </c>
      <c r="C144" s="43">
        <v>53</v>
      </c>
      <c r="D144" s="28">
        <f t="shared" si="8"/>
        <v>25</v>
      </c>
      <c r="E144" s="28">
        <f t="shared" si="9"/>
        <v>1123600</v>
      </c>
      <c r="F144" s="50">
        <f t="shared" si="10"/>
        <v>-5.8726745438774913E-3</v>
      </c>
      <c r="G144" s="50">
        <f t="shared" si="11"/>
        <v>-1.3066648593532141E-7</v>
      </c>
      <c r="H144" s="50">
        <f t="shared" si="6"/>
        <v>2.7701295018290055E-5</v>
      </c>
      <c r="I144" s="14">
        <f t="shared" si="7"/>
        <v>2.6478566034705127E-7</v>
      </c>
    </row>
    <row r="145" spans="2:9" s="17" customFormat="1" ht="12.75" x14ac:dyDescent="0.2">
      <c r="B145" s="43">
        <v>5</v>
      </c>
      <c r="C145" s="43">
        <v>55</v>
      </c>
      <c r="D145" s="28">
        <f t="shared" si="8"/>
        <v>25</v>
      </c>
      <c r="E145" s="28">
        <f t="shared" si="9"/>
        <v>1210000</v>
      </c>
      <c r="F145" s="50">
        <f t="shared" si="10"/>
        <v>5.6591317330499415E-3</v>
      </c>
      <c r="G145" s="50">
        <f t="shared" si="11"/>
        <v>1.1692420936049341E-7</v>
      </c>
      <c r="H145" s="50">
        <f t="shared" si="6"/>
        <v>2.5723326059317916E-5</v>
      </c>
      <c r="I145" s="14">
        <f t="shared" si="7"/>
        <v>-2.3693798577708031E-7</v>
      </c>
    </row>
    <row r="146" spans="2:9" s="17" customFormat="1" ht="12.75" x14ac:dyDescent="0.2">
      <c r="B146" s="43">
        <v>5</v>
      </c>
      <c r="C146" s="43">
        <v>57</v>
      </c>
      <c r="D146" s="28">
        <f t="shared" si="8"/>
        <v>25</v>
      </c>
      <c r="E146" s="28">
        <f t="shared" si="9"/>
        <v>1299600</v>
      </c>
      <c r="F146" s="50">
        <f t="shared" si="10"/>
        <v>-5.4605734855848144E-3</v>
      </c>
      <c r="G146" s="50">
        <f t="shared" si="11"/>
        <v>-1.0504334959922232E-7</v>
      </c>
      <c r="H146" s="50">
        <f t="shared" ref="H146:H209" si="12">16*(1-$F$9*$F$9)/PI()/PI()/(B146*B146*$F$6/$F$5+C146*C146*$F$5/$F$6)</f>
        <v>2.3949883708705331E-5</v>
      </c>
      <c r="I146" s="14">
        <f t="shared" ref="I146:I209" si="13">16*(1+$F$9)/PI()/PI()/PI()/PI()*1/B146/C146/(D146+E146)*SIN(B146*PI()/2)*SIN(C146*PI()/2)*$F$5*$F$5/$F$6/$F$6</f>
        <v>2.1286233030371642E-7</v>
      </c>
    </row>
    <row r="147" spans="2:9" s="17" customFormat="1" ht="12.75" x14ac:dyDescent="0.2">
      <c r="B147" s="43">
        <v>5</v>
      </c>
      <c r="C147" s="43">
        <v>59</v>
      </c>
      <c r="D147" s="28">
        <f t="shared" ref="D147:D210" si="14">B147*B147</f>
        <v>25</v>
      </c>
      <c r="E147" s="28">
        <f t="shared" ref="E147:E210" si="15">POWER(C147*$F$5/$F$6,2)</f>
        <v>1392400</v>
      </c>
      <c r="F147" s="50">
        <f t="shared" ref="F147:F210" si="16">16*(1+$F$9)/PI()/PI()*1/B147/C147*((D147+$F$9*E147)/(D147+E147)-1)*SIN(B147*PI()/2)*SIN(C147*PI()/2)</f>
        <v>5.2754760630716732E-3</v>
      </c>
      <c r="G147" s="50">
        <f t="shared" ref="G147:G210" si="17">16*(1+$F$9)/PI()/PI()*1/B147/C147*(($F$9*D147+E147)/(D147+E147)-1)*SIN(B147*PI()/2)*SIN(C147*PI()/2)</f>
        <v>9.4719119201640942E-8</v>
      </c>
      <c r="H147" s="50">
        <f t="shared" si="12"/>
        <v>2.2353712131659632E-5</v>
      </c>
      <c r="I147" s="14">
        <f t="shared" si="13"/>
        <v>-1.9194106542202033E-7</v>
      </c>
    </row>
    <row r="148" spans="2:9" s="17" customFormat="1" ht="12.75" x14ac:dyDescent="0.2">
      <c r="B148" s="43">
        <v>5</v>
      </c>
      <c r="C148" s="43">
        <v>61</v>
      </c>
      <c r="D148" s="28">
        <f t="shared" si="14"/>
        <v>25</v>
      </c>
      <c r="E148" s="28">
        <f t="shared" si="15"/>
        <v>1488400</v>
      </c>
      <c r="F148" s="50">
        <f t="shared" si="16"/>
        <v>-5.1025155436397419E-3</v>
      </c>
      <c r="G148" s="50">
        <f t="shared" si="17"/>
        <v>-8.5704708809128036E-8</v>
      </c>
      <c r="H148" s="50">
        <f t="shared" si="12"/>
        <v>2.0911948949343208E-5</v>
      </c>
      <c r="I148" s="14">
        <f t="shared" si="13"/>
        <v>1.7367405080455702E-7</v>
      </c>
    </row>
    <row r="149" spans="2:9" s="17" customFormat="1" ht="12.75" x14ac:dyDescent="0.2">
      <c r="B149" s="43">
        <v>5</v>
      </c>
      <c r="C149" s="43">
        <v>63</v>
      </c>
      <c r="D149" s="28">
        <f t="shared" si="14"/>
        <v>25</v>
      </c>
      <c r="E149" s="28">
        <f t="shared" si="15"/>
        <v>1587600</v>
      </c>
      <c r="F149" s="50">
        <f t="shared" si="16"/>
        <v>4.9405361083136087E-3</v>
      </c>
      <c r="G149" s="50">
        <f t="shared" si="17"/>
        <v>7.779881752827799E-8</v>
      </c>
      <c r="H149" s="50">
        <f t="shared" si="12"/>
        <v>1.9605302017117495E-5</v>
      </c>
      <c r="I149" s="14">
        <f t="shared" si="13"/>
        <v>-1.576533655587188E-7</v>
      </c>
    </row>
    <row r="150" spans="2:9" s="17" customFormat="1" ht="12.75" x14ac:dyDescent="0.2">
      <c r="B150" s="43">
        <v>5</v>
      </c>
      <c r="C150" s="43">
        <v>65</v>
      </c>
      <c r="D150" s="28">
        <f t="shared" si="14"/>
        <v>25</v>
      </c>
      <c r="E150" s="28">
        <f t="shared" si="15"/>
        <v>1690000</v>
      </c>
      <c r="F150" s="50">
        <f t="shared" si="16"/>
        <v>-4.7885241815244168E-3</v>
      </c>
      <c r="G150" s="50">
        <f t="shared" si="17"/>
        <v>-7.0836156531748871E-8</v>
      </c>
      <c r="H150" s="50">
        <f t="shared" si="12"/>
        <v>1.8417400698170835E-5</v>
      </c>
      <c r="I150" s="14">
        <f t="shared" si="13"/>
        <v>1.4354406448876054E-7</v>
      </c>
    </row>
    <row r="151" spans="2:9" s="17" customFormat="1" ht="12.75" x14ac:dyDescent="0.2">
      <c r="B151" s="43">
        <v>5</v>
      </c>
      <c r="C151" s="43">
        <v>67</v>
      </c>
      <c r="D151" s="28">
        <f t="shared" si="14"/>
        <v>25</v>
      </c>
      <c r="E151" s="28">
        <f t="shared" si="15"/>
        <v>1795600</v>
      </c>
      <c r="F151" s="50">
        <f t="shared" si="16"/>
        <v>4.6455872026732823E-3</v>
      </c>
      <c r="G151" s="50">
        <f t="shared" si="17"/>
        <v>6.4680151518404399E-8</v>
      </c>
      <c r="H151" s="50">
        <f t="shared" si="12"/>
        <v>1.7334280606989857E-5</v>
      </c>
      <c r="I151" s="14">
        <f t="shared" si="13"/>
        <v>-1.310693902006443E-7</v>
      </c>
    </row>
    <row r="152" spans="2:9" s="17" customFormat="1" ht="12.75" x14ac:dyDescent="0.2">
      <c r="B152" s="43">
        <v>5</v>
      </c>
      <c r="C152" s="43">
        <v>69</v>
      </c>
      <c r="D152" s="28">
        <f t="shared" si="14"/>
        <v>25</v>
      </c>
      <c r="E152" s="28">
        <f t="shared" si="15"/>
        <v>1904400</v>
      </c>
      <c r="F152" s="50">
        <f t="shared" si="16"/>
        <v>-4.5109360892235826E-3</v>
      </c>
      <c r="G152" s="50">
        <f t="shared" si="17"/>
        <v>-5.9217287455710537E-8</v>
      </c>
      <c r="H152" s="50">
        <f t="shared" si="12"/>
        <v>1.6343971337766604E-5</v>
      </c>
      <c r="I152" s="14">
        <f t="shared" si="13"/>
        <v>1.1999931314195326E-7</v>
      </c>
    </row>
    <row r="153" spans="2:9" s="17" customFormat="1" ht="12.75" x14ac:dyDescent="0.2">
      <c r="B153" s="43">
        <v>5</v>
      </c>
      <c r="C153" s="43">
        <v>71</v>
      </c>
      <c r="D153" s="28">
        <f t="shared" si="14"/>
        <v>25</v>
      </c>
      <c r="E153" s="28">
        <f t="shared" si="15"/>
        <v>2016400</v>
      </c>
      <c r="F153" s="50">
        <f t="shared" si="16"/>
        <v>4.3838706634955578E-3</v>
      </c>
      <c r="G153" s="50">
        <f t="shared" si="17"/>
        <v>5.4352691225440639E-8</v>
      </c>
      <c r="H153" s="50">
        <f t="shared" si="12"/>
        <v>1.543616430808295E-5</v>
      </c>
      <c r="I153" s="14">
        <f t="shared" si="13"/>
        <v>-1.1014158018257552E-7</v>
      </c>
    </row>
    <row r="154" spans="2:9" s="17" customFormat="1" ht="12.75" x14ac:dyDescent="0.2">
      <c r="B154" s="43">
        <v>5</v>
      </c>
      <c r="C154" s="43">
        <v>73</v>
      </c>
      <c r="D154" s="28">
        <f t="shared" si="14"/>
        <v>25</v>
      </c>
      <c r="E154" s="28">
        <f t="shared" si="15"/>
        <v>2131600</v>
      </c>
      <c r="F154" s="50">
        <f t="shared" si="16"/>
        <v>-4.2637674748412313E-3</v>
      </c>
      <c r="G154" s="50">
        <f t="shared" si="17"/>
        <v>-5.0006655503687273E-8</v>
      </c>
      <c r="H154" s="50">
        <f t="shared" si="12"/>
        <v>1.4601943406990518E-5</v>
      </c>
      <c r="I154" s="14">
        <f t="shared" si="13"/>
        <v>1.0133467051196644E-7</v>
      </c>
    </row>
    <row r="155" spans="2:9" s="17" customFormat="1" ht="12.75" x14ac:dyDescent="0.2">
      <c r="B155" s="43">
        <v>5</v>
      </c>
      <c r="C155" s="43">
        <v>75</v>
      </c>
      <c r="D155" s="28">
        <f t="shared" si="14"/>
        <v>25</v>
      </c>
      <c r="E155" s="28">
        <f t="shared" si="15"/>
        <v>2250000</v>
      </c>
      <c r="F155" s="50">
        <f t="shared" si="16"/>
        <v>4.1500695701060433E-3</v>
      </c>
      <c r="G155" s="50">
        <f t="shared" si="17"/>
        <v>4.611188411203974E-8</v>
      </c>
      <c r="H155" s="50">
        <f t="shared" si="12"/>
        <v>1.383356523368681E-5</v>
      </c>
      <c r="I155" s="14">
        <f t="shared" si="13"/>
        <v>-9.3442213564709377E-8</v>
      </c>
    </row>
    <row r="156" spans="2:9" s="17" customFormat="1" ht="12.75" x14ac:dyDescent="0.2">
      <c r="B156" s="43">
        <v>5</v>
      </c>
      <c r="C156" s="43">
        <v>77</v>
      </c>
      <c r="D156" s="28">
        <f t="shared" si="14"/>
        <v>25</v>
      </c>
      <c r="E156" s="28">
        <f t="shared" si="15"/>
        <v>2371600</v>
      </c>
      <c r="F156" s="50">
        <f t="shared" si="16"/>
        <v>-4.0422778581762535E-3</v>
      </c>
      <c r="G156" s="50">
        <f t="shared" si="17"/>
        <v>-4.2611294676331884E-8</v>
      </c>
      <c r="H156" s="50">
        <f t="shared" si="12"/>
        <v>1.3124278760312514E-5</v>
      </c>
      <c r="I156" s="14">
        <f t="shared" si="13"/>
        <v>8.6348536262782945E-8</v>
      </c>
    </row>
    <row r="157" spans="2:9" s="17" customFormat="1" ht="12.75" x14ac:dyDescent="0.2">
      <c r="B157" s="43">
        <v>5</v>
      </c>
      <c r="C157" s="43">
        <v>79</v>
      </c>
      <c r="D157" s="28">
        <f t="shared" si="14"/>
        <v>25</v>
      </c>
      <c r="E157" s="28">
        <f t="shared" si="15"/>
        <v>2496400</v>
      </c>
      <c r="F157" s="50">
        <f t="shared" si="16"/>
        <v>3.9399437861408482E-3</v>
      </c>
      <c r="G157" s="50">
        <f t="shared" si="17"/>
        <v>3.9456254868424865E-8</v>
      </c>
      <c r="H157" s="50">
        <f t="shared" si="12"/>
        <v>1.2468176538420406E-5</v>
      </c>
      <c r="I157" s="14">
        <f t="shared" si="13"/>
        <v>-7.995508890723934E-8</v>
      </c>
    </row>
    <row r="158" spans="2:9" s="17" customFormat="1" ht="12.75" x14ac:dyDescent="0.2">
      <c r="B158" s="43">
        <v>5</v>
      </c>
      <c r="C158" s="43">
        <v>81</v>
      </c>
      <c r="D158" s="28">
        <f t="shared" si="14"/>
        <v>25</v>
      </c>
      <c r="E158" s="28">
        <f t="shared" si="15"/>
        <v>2624400</v>
      </c>
      <c r="F158" s="50">
        <f t="shared" si="16"/>
        <v>-3.8426631003881146E-3</v>
      </c>
      <c r="G158" s="50">
        <f t="shared" si="17"/>
        <v>-3.6605158325649552E-8</v>
      </c>
      <c r="H158" s="50">
        <f t="shared" si="12"/>
        <v>1.1860071297494181E-5</v>
      </c>
      <c r="I158" s="14">
        <f t="shared" si="13"/>
        <v>7.4177559379297972E-8</v>
      </c>
    </row>
    <row r="159" spans="2:9" s="17" customFormat="1" ht="12.75" x14ac:dyDescent="0.2">
      <c r="B159" s="43">
        <v>5</v>
      </c>
      <c r="C159" s="43">
        <v>83</v>
      </c>
      <c r="D159" s="28">
        <f t="shared" si="14"/>
        <v>25</v>
      </c>
      <c r="E159" s="28">
        <f t="shared" si="15"/>
        <v>2755600</v>
      </c>
      <c r="F159" s="50">
        <f t="shared" si="16"/>
        <v>3.7500705096504376E-3</v>
      </c>
      <c r="G159" s="50">
        <f t="shared" si="17"/>
        <v>3.4022268377675829E-8</v>
      </c>
      <c r="H159" s="50">
        <f t="shared" si="12"/>
        <v>1.129539310135674E-5</v>
      </c>
      <c r="I159" s="14">
        <f t="shared" si="13"/>
        <v>-6.8943530044274784E-8</v>
      </c>
    </row>
    <row r="160" spans="2:9" s="17" customFormat="1" ht="12.75" x14ac:dyDescent="0.2">
      <c r="B160" s="43">
        <v>5</v>
      </c>
      <c r="C160" s="43">
        <v>85</v>
      </c>
      <c r="D160" s="28">
        <f t="shared" si="14"/>
        <v>25</v>
      </c>
      <c r="E160" s="28">
        <f t="shared" si="15"/>
        <v>2890000</v>
      </c>
      <c r="F160" s="50">
        <f t="shared" si="16"/>
        <v>-3.661835101452373E-3</v>
      </c>
      <c r="G160" s="50">
        <f t="shared" si="17"/>
        <v>-3.1676774233830897E-8</v>
      </c>
      <c r="H160" s="50">
        <f t="shared" si="12"/>
        <v>1.0770103239565804E-5</v>
      </c>
      <c r="I160" s="14">
        <f t="shared" si="13"/>
        <v>6.4190565187234349E-8</v>
      </c>
    </row>
    <row r="161" spans="2:9" s="17" customFormat="1" ht="12.75" x14ac:dyDescent="0.2">
      <c r="B161" s="43">
        <v>5</v>
      </c>
      <c r="C161" s="43">
        <v>87</v>
      </c>
      <c r="D161" s="28">
        <f t="shared" si="14"/>
        <v>25</v>
      </c>
      <c r="E161" s="28">
        <f t="shared" si="15"/>
        <v>3027600</v>
      </c>
      <c r="F161" s="50">
        <f t="shared" si="16"/>
        <v>3.5776563907334311E-3</v>
      </c>
      <c r="G161" s="50">
        <f t="shared" si="17"/>
        <v>2.9542016702371382E-8</v>
      </c>
      <c r="H161" s="50">
        <f t="shared" si="12"/>
        <v>1.0280621812452389E-5</v>
      </c>
      <c r="I161" s="14">
        <f t="shared" si="13"/>
        <v>-5.9864641989477705E-8</v>
      </c>
    </row>
    <row r="162" spans="2:9" s="17" customFormat="1" ht="12.75" x14ac:dyDescent="0.2">
      <c r="B162" s="43">
        <v>5</v>
      </c>
      <c r="C162" s="43">
        <v>89</v>
      </c>
      <c r="D162" s="28">
        <f t="shared" si="14"/>
        <v>25</v>
      </c>
      <c r="E162" s="28">
        <f t="shared" si="15"/>
        <v>3168400</v>
      </c>
      <c r="F162" s="50">
        <f t="shared" si="16"/>
        <v>-3.4972609012091857E-3</v>
      </c>
      <c r="G162" s="50">
        <f t="shared" si="17"/>
        <v>-2.7594849933776342E-8</v>
      </c>
      <c r="H162" s="50">
        <f t="shared" si="12"/>
        <v>9.8237665764302976E-6</v>
      </c>
      <c r="I162" s="14">
        <f t="shared" si="13"/>
        <v>5.5918857154491805E-8</v>
      </c>
    </row>
    <row r="163" spans="2:9" s="17" customFormat="1" ht="12.75" x14ac:dyDescent="0.2">
      <c r="B163" s="43">
        <v>5</v>
      </c>
      <c r="C163" s="43">
        <v>91</v>
      </c>
      <c r="D163" s="28">
        <f t="shared" si="14"/>
        <v>25</v>
      </c>
      <c r="E163" s="28">
        <f t="shared" si="15"/>
        <v>3312400</v>
      </c>
      <c r="F163" s="50">
        <f t="shared" si="16"/>
        <v>3.4203991975163585E-3</v>
      </c>
      <c r="G163" s="50">
        <f t="shared" si="17"/>
        <v>2.5815112890292246E-8</v>
      </c>
      <c r="H163" s="50">
        <f t="shared" si="12"/>
        <v>9.3967010920779079E-6</v>
      </c>
      <c r="I163" s="14">
        <f t="shared" si="13"/>
        <v>-5.2312355878163833E-8</v>
      </c>
    </row>
    <row r="164" spans="2:9" s="17" customFormat="1" ht="12.75" x14ac:dyDescent="0.2">
      <c r="B164" s="43">
        <v>5</v>
      </c>
      <c r="C164" s="43">
        <v>93</v>
      </c>
      <c r="D164" s="28">
        <f t="shared" si="14"/>
        <v>25</v>
      </c>
      <c r="E164" s="28">
        <f t="shared" si="15"/>
        <v>3459600</v>
      </c>
      <c r="F164" s="50">
        <f t="shared" si="16"/>
        <v>-3.3468433002861674E-3</v>
      </c>
      <c r="G164" s="50">
        <f t="shared" si="17"/>
        <v>-2.4185189763669842E-8</v>
      </c>
      <c r="H164" s="50">
        <f t="shared" si="12"/>
        <v>8.9968905921671179E-6</v>
      </c>
      <c r="I164" s="14">
        <f t="shared" si="13"/>
        <v>4.9009441069837943E-8</v>
      </c>
    </row>
    <row r="165" spans="2:9" s="17" customFormat="1" ht="12.75" x14ac:dyDescent="0.2">
      <c r="B165" s="43">
        <v>5</v>
      </c>
      <c r="C165" s="43">
        <v>95</v>
      </c>
      <c r="D165" s="28">
        <f t="shared" si="14"/>
        <v>25</v>
      </c>
      <c r="E165" s="28">
        <f t="shared" si="15"/>
        <v>3610000</v>
      </c>
      <c r="F165" s="50">
        <f t="shared" si="16"/>
        <v>3.2763844277177976E-3</v>
      </c>
      <c r="G165" s="50">
        <f t="shared" si="17"/>
        <v>2.2689642851387923E-8</v>
      </c>
      <c r="H165" s="50">
        <f t="shared" si="12"/>
        <v>8.6220642834678884E-6</v>
      </c>
      <c r="I165" s="14">
        <f t="shared" si="13"/>
        <v>-4.5978829402173235E-8</v>
      </c>
    </row>
    <row r="166" spans="2:9" s="17" customFormat="1" ht="12.75" x14ac:dyDescent="0.2">
      <c r="B166" s="43">
        <v>5</v>
      </c>
      <c r="C166" s="43">
        <v>97</v>
      </c>
      <c r="D166" s="28">
        <f t="shared" si="14"/>
        <v>25</v>
      </c>
      <c r="E166" s="28">
        <f t="shared" si="15"/>
        <v>3763600</v>
      </c>
      <c r="F166" s="50">
        <f t="shared" si="16"/>
        <v>-3.2088310165309646E-3</v>
      </c>
      <c r="G166" s="50">
        <f t="shared" si="17"/>
        <v>-2.1314904722343591E-8</v>
      </c>
      <c r="H166" s="50">
        <f t="shared" si="12"/>
        <v>8.2701830322963001E-6</v>
      </c>
      <c r="I166" s="14">
        <f t="shared" si="13"/>
        <v>4.3193027513971103E-8</v>
      </c>
    </row>
    <row r="167" spans="2:9" s="17" customFormat="1" ht="12.75" x14ac:dyDescent="0.2">
      <c r="B167" s="43">
        <v>5</v>
      </c>
      <c r="C167" s="43">
        <v>99</v>
      </c>
      <c r="D167" s="28">
        <f t="shared" si="14"/>
        <v>25</v>
      </c>
      <c r="E167" s="28">
        <f t="shared" si="15"/>
        <v>3920400</v>
      </c>
      <c r="F167" s="50">
        <f t="shared" si="16"/>
        <v>3.1440069827916007E-3</v>
      </c>
      <c r="G167" s="50">
        <f t="shared" si="17"/>
        <v>2.0049019123049753E-8</v>
      </c>
      <c r="H167" s="50">
        <f t="shared" si="12"/>
        <v>7.9394115727060627E-6</v>
      </c>
      <c r="I167" s="14">
        <f t="shared" si="13"/>
        <v>-4.0627806968194587E-8</v>
      </c>
    </row>
    <row r="168" spans="2:9" s="23" customFormat="1" ht="12.75" x14ac:dyDescent="0.2">
      <c r="B168" s="43">
        <v>7</v>
      </c>
      <c r="C168" s="43">
        <v>1</v>
      </c>
      <c r="D168" s="28">
        <f t="shared" si="14"/>
        <v>49</v>
      </c>
      <c r="E168" s="28">
        <f t="shared" si="15"/>
        <v>400</v>
      </c>
      <c r="F168" s="50">
        <f t="shared" si="16"/>
        <v>0.19806470006316362</v>
      </c>
      <c r="G168" s="50">
        <f t="shared" si="17"/>
        <v>2.4262925757737527E-2</v>
      </c>
      <c r="H168" s="50">
        <f t="shared" si="12"/>
        <v>6.9322645022107277E-2</v>
      </c>
      <c r="I168" s="14">
        <f t="shared" si="13"/>
        <v>-2.5085187310205443E-2</v>
      </c>
    </row>
    <row r="169" spans="2:9" s="17" customFormat="1" ht="12.75" x14ac:dyDescent="0.2">
      <c r="B169" s="43">
        <v>7</v>
      </c>
      <c r="C169" s="43">
        <v>3</v>
      </c>
      <c r="D169" s="28">
        <f t="shared" si="14"/>
        <v>49</v>
      </c>
      <c r="E169" s="28">
        <f t="shared" si="15"/>
        <v>3600</v>
      </c>
      <c r="F169" s="50">
        <f t="shared" si="16"/>
        <v>-7.3114045213779497E-2</v>
      </c>
      <c r="G169" s="50">
        <f t="shared" si="17"/>
        <v>-9.9516339318754944E-4</v>
      </c>
      <c r="H169" s="50">
        <f t="shared" si="12"/>
        <v>8.5299719416076086E-3</v>
      </c>
      <c r="I169" s="14">
        <f t="shared" si="13"/>
        <v>1.0288891113804919E-3</v>
      </c>
    </row>
    <row r="170" spans="2:9" s="17" customFormat="1" ht="12.75" x14ac:dyDescent="0.2">
      <c r="B170" s="43">
        <v>7</v>
      </c>
      <c r="C170" s="43">
        <v>5</v>
      </c>
      <c r="D170" s="28">
        <f t="shared" si="14"/>
        <v>49</v>
      </c>
      <c r="E170" s="28">
        <f t="shared" si="15"/>
        <v>10000</v>
      </c>
      <c r="F170" s="50">
        <f t="shared" si="16"/>
        <v>4.424870650231888E-2</v>
      </c>
      <c r="G170" s="50">
        <f t="shared" si="17"/>
        <v>2.1681866186136831E-4</v>
      </c>
      <c r="H170" s="50">
        <f t="shared" si="12"/>
        <v>3.0974094551623212E-3</v>
      </c>
      <c r="I170" s="14">
        <f t="shared" si="13"/>
        <v>-2.2416656587286786E-4</v>
      </c>
    </row>
    <row r="171" spans="2:9" s="17" customFormat="1" ht="12.75" x14ac:dyDescent="0.2">
      <c r="B171" s="43">
        <v>7</v>
      </c>
      <c r="C171" s="43">
        <v>7</v>
      </c>
      <c r="D171" s="28">
        <f t="shared" si="14"/>
        <v>49</v>
      </c>
      <c r="E171" s="28">
        <f t="shared" si="15"/>
        <v>19600</v>
      </c>
      <c r="F171" s="50">
        <f t="shared" si="16"/>
        <v>-3.1681884691257739E-2</v>
      </c>
      <c r="G171" s="50">
        <f t="shared" si="17"/>
        <v>-7.9204711728144705E-5</v>
      </c>
      <c r="H171" s="50">
        <f t="shared" si="12"/>
        <v>1.5840942345628868E-3</v>
      </c>
      <c r="I171" s="14">
        <f t="shared" si="13"/>
        <v>8.1888930023936104E-5</v>
      </c>
    </row>
    <row r="172" spans="2:9" s="17" customFormat="1" ht="12.75" x14ac:dyDescent="0.2">
      <c r="B172" s="43">
        <v>7</v>
      </c>
      <c r="C172" s="43">
        <v>9</v>
      </c>
      <c r="D172" s="28">
        <f t="shared" si="14"/>
        <v>49</v>
      </c>
      <c r="E172" s="28">
        <f t="shared" si="15"/>
        <v>32400</v>
      </c>
      <c r="F172" s="50">
        <f t="shared" si="16"/>
        <v>2.4665766370465782E-2</v>
      </c>
      <c r="G172" s="50">
        <f t="shared" si="17"/>
        <v>3.7303165189901077E-5</v>
      </c>
      <c r="H172" s="50">
        <f t="shared" si="12"/>
        <v>9.5922424774033601E-4</v>
      </c>
      <c r="I172" s="14">
        <f t="shared" si="13"/>
        <v>-3.8567355618842024E-5</v>
      </c>
    </row>
    <row r="173" spans="2:9" s="17" customFormat="1" ht="12.75" x14ac:dyDescent="0.2">
      <c r="B173" s="43">
        <v>7</v>
      </c>
      <c r="C173" s="43">
        <v>11</v>
      </c>
      <c r="D173" s="28">
        <f t="shared" si="14"/>
        <v>49</v>
      </c>
      <c r="E173" s="28">
        <f t="shared" si="15"/>
        <v>48400</v>
      </c>
      <c r="F173" s="50">
        <f t="shared" si="16"/>
        <v>-2.0191160882824521E-2</v>
      </c>
      <c r="G173" s="50">
        <f t="shared" si="17"/>
        <v>-2.0441464530129531E-5</v>
      </c>
      <c r="H173" s="50">
        <f t="shared" si="12"/>
        <v>6.4244602808987111E-4</v>
      </c>
      <c r="I173" s="14">
        <f t="shared" si="13"/>
        <v>2.113421817934556E-5</v>
      </c>
    </row>
    <row r="174" spans="2:9" s="17" customFormat="1" ht="12.75" x14ac:dyDescent="0.2">
      <c r="B174" s="43">
        <v>7</v>
      </c>
      <c r="C174" s="43">
        <v>13</v>
      </c>
      <c r="D174" s="28">
        <f t="shared" si="14"/>
        <v>49</v>
      </c>
      <c r="E174" s="28">
        <f t="shared" si="15"/>
        <v>67600</v>
      </c>
      <c r="F174" s="50">
        <f t="shared" si="16"/>
        <v>1.7089737531503588E-2</v>
      </c>
      <c r="G174" s="50">
        <f t="shared" si="17"/>
        <v>1.2387531642657078E-5</v>
      </c>
      <c r="H174" s="50">
        <f t="shared" si="12"/>
        <v>4.6010831815586578E-4</v>
      </c>
      <c r="I174" s="14">
        <f t="shared" si="13"/>
        <v>-1.2807340494296059E-5</v>
      </c>
    </row>
    <row r="175" spans="2:9" s="17" customFormat="1" ht="12.75" x14ac:dyDescent="0.2">
      <c r="B175" s="43">
        <v>7</v>
      </c>
      <c r="C175" s="43">
        <v>15</v>
      </c>
      <c r="D175" s="28">
        <f t="shared" si="14"/>
        <v>49</v>
      </c>
      <c r="E175" s="28">
        <f t="shared" si="15"/>
        <v>90000</v>
      </c>
      <c r="F175" s="50">
        <f t="shared" si="16"/>
        <v>-1.4813776443107718E-2</v>
      </c>
      <c r="G175" s="50">
        <f t="shared" si="17"/>
        <v>-8.0652782856916774E-6</v>
      </c>
      <c r="H175" s="50">
        <f t="shared" si="12"/>
        <v>3.4565478367251347E-4</v>
      </c>
      <c r="I175" s="14">
        <f t="shared" si="13"/>
        <v>8.338607574603637E-6</v>
      </c>
    </row>
    <row r="176" spans="2:9" s="17" customFormat="1" ht="12.75" x14ac:dyDescent="0.2">
      <c r="B176" s="43">
        <v>7</v>
      </c>
      <c r="C176" s="43">
        <v>17</v>
      </c>
      <c r="D176" s="28">
        <f t="shared" si="14"/>
        <v>49</v>
      </c>
      <c r="E176" s="28">
        <f t="shared" si="15"/>
        <v>115600</v>
      </c>
      <c r="F176" s="50">
        <f t="shared" si="16"/>
        <v>1.3072554501829916E-2</v>
      </c>
      <c r="G176" s="50">
        <f t="shared" si="17"/>
        <v>5.5411346936813454E-6</v>
      </c>
      <c r="H176" s="50">
        <f t="shared" si="12"/>
        <v>2.6914082797885124E-4</v>
      </c>
      <c r="I176" s="14">
        <f t="shared" si="13"/>
        <v>-5.7289216927092493E-6</v>
      </c>
    </row>
    <row r="177" spans="2:9" s="17" customFormat="1" ht="12.75" x14ac:dyDescent="0.2">
      <c r="B177" s="43">
        <v>7</v>
      </c>
      <c r="C177" s="43">
        <v>19</v>
      </c>
      <c r="D177" s="28">
        <f t="shared" si="14"/>
        <v>49</v>
      </c>
      <c r="E177" s="28">
        <f t="shared" si="15"/>
        <v>144400</v>
      </c>
      <c r="F177" s="50">
        <f t="shared" si="16"/>
        <v>-1.1697484622523166E-2</v>
      </c>
      <c r="G177" s="50">
        <f t="shared" si="17"/>
        <v>-3.96936805057967E-6</v>
      </c>
      <c r="H177" s="50">
        <f t="shared" si="12"/>
        <v>2.1547997988858466E-4</v>
      </c>
      <c r="I177" s="14">
        <f t="shared" si="13"/>
        <v>4.1038884611914542E-6</v>
      </c>
    </row>
    <row r="178" spans="2:9" s="17" customFormat="1" ht="12.75" x14ac:dyDescent="0.2">
      <c r="B178" s="43">
        <v>7</v>
      </c>
      <c r="C178" s="43">
        <v>21</v>
      </c>
      <c r="D178" s="28">
        <f t="shared" si="14"/>
        <v>49</v>
      </c>
      <c r="E178" s="28">
        <f t="shared" si="15"/>
        <v>176400</v>
      </c>
      <c r="F178" s="50">
        <f t="shared" si="16"/>
        <v>1.0584089776057501E-2</v>
      </c>
      <c r="G178" s="50">
        <f t="shared" si="17"/>
        <v>2.9400249377945829E-6</v>
      </c>
      <c r="H178" s="50">
        <f t="shared" si="12"/>
        <v>1.76401496267625E-4</v>
      </c>
      <c r="I178" s="14">
        <f t="shared" si="13"/>
        <v>-3.0396612921964617E-6</v>
      </c>
    </row>
    <row r="179" spans="2:9" s="17" customFormat="1" ht="12.75" x14ac:dyDescent="0.2">
      <c r="B179" s="43">
        <v>7</v>
      </c>
      <c r="C179" s="43">
        <v>23</v>
      </c>
      <c r="D179" s="28">
        <f t="shared" si="14"/>
        <v>49</v>
      </c>
      <c r="E179" s="28">
        <f t="shared" si="15"/>
        <v>211600</v>
      </c>
      <c r="F179" s="50">
        <f t="shared" si="16"/>
        <v>-9.6641805893356025E-3</v>
      </c>
      <c r="G179" s="50">
        <f t="shared" si="17"/>
        <v>-2.2379246166232457E-6</v>
      </c>
      <c r="H179" s="50">
        <f t="shared" si="12"/>
        <v>1.4706361766380263E-4</v>
      </c>
      <c r="I179" s="14">
        <f t="shared" si="13"/>
        <v>2.3137670516181204E-6</v>
      </c>
    </row>
    <row r="180" spans="2:9" s="17" customFormat="1" ht="12.75" x14ac:dyDescent="0.2">
      <c r="B180" s="43">
        <v>7</v>
      </c>
      <c r="C180" s="43">
        <v>25</v>
      </c>
      <c r="D180" s="28">
        <f t="shared" si="14"/>
        <v>49</v>
      </c>
      <c r="E180" s="28">
        <f t="shared" si="15"/>
        <v>250000</v>
      </c>
      <c r="F180" s="50">
        <f t="shared" si="16"/>
        <v>8.8913623258201867E-3</v>
      </c>
      <c r="G180" s="50">
        <f t="shared" si="17"/>
        <v>1.7427070158613438E-6</v>
      </c>
      <c r="H180" s="50">
        <f t="shared" si="12"/>
        <v>1.2447907256148261E-4</v>
      </c>
      <c r="I180" s="14">
        <f t="shared" si="13"/>
        <v>-1.8017667100899809E-6</v>
      </c>
    </row>
    <row r="181" spans="2:9" s="17" customFormat="1" ht="12.75" x14ac:dyDescent="0.2">
      <c r="B181" s="43">
        <v>7</v>
      </c>
      <c r="C181" s="43">
        <v>27</v>
      </c>
      <c r="D181" s="28">
        <f t="shared" si="14"/>
        <v>49</v>
      </c>
      <c r="E181" s="28">
        <f t="shared" si="15"/>
        <v>291600</v>
      </c>
      <c r="F181" s="50">
        <f t="shared" si="16"/>
        <v>-8.2329730561933444E-3</v>
      </c>
      <c r="G181" s="50">
        <f t="shared" si="17"/>
        <v>-1.3834556918847978E-6</v>
      </c>
      <c r="H181" s="50">
        <f t="shared" si="12"/>
        <v>1.067237248025063E-4</v>
      </c>
      <c r="I181" s="14">
        <f t="shared" si="13"/>
        <v>1.4303404920250082E-6</v>
      </c>
    </row>
    <row r="182" spans="2:9" s="17" customFormat="1" ht="12.75" x14ac:dyDescent="0.2">
      <c r="B182" s="43">
        <v>7</v>
      </c>
      <c r="C182" s="43">
        <v>29</v>
      </c>
      <c r="D182" s="28">
        <f t="shared" si="14"/>
        <v>49</v>
      </c>
      <c r="E182" s="28">
        <f t="shared" si="15"/>
        <v>336400</v>
      </c>
      <c r="F182" s="50">
        <f t="shared" si="16"/>
        <v>7.665353321075272E-3</v>
      </c>
      <c r="G182" s="50">
        <f t="shared" si="17"/>
        <v>1.1165348178744724E-6</v>
      </c>
      <c r="H182" s="50">
        <f t="shared" si="12"/>
        <v>9.2512884909529114E-5</v>
      </c>
      <c r="I182" s="14">
        <f t="shared" si="13"/>
        <v>-1.1543737686207956E-6</v>
      </c>
    </row>
    <row r="183" spans="2:9" s="17" customFormat="1" ht="12.75" x14ac:dyDescent="0.2">
      <c r="B183" s="43">
        <v>7</v>
      </c>
      <c r="C183" s="43">
        <v>31</v>
      </c>
      <c r="D183" s="28">
        <f t="shared" si="14"/>
        <v>49</v>
      </c>
      <c r="E183" s="28">
        <f t="shared" si="15"/>
        <v>384400</v>
      </c>
      <c r="F183" s="50">
        <f t="shared" si="16"/>
        <v>-7.1709448071894449E-3</v>
      </c>
      <c r="G183" s="50">
        <f t="shared" si="17"/>
        <v>-9.1409025898137807E-7</v>
      </c>
      <c r="H183" s="50">
        <f t="shared" si="12"/>
        <v>8.0962280081171134E-5</v>
      </c>
      <c r="I183" s="14">
        <f t="shared" si="13"/>
        <v>9.4506843873349403E-7</v>
      </c>
    </row>
    <row r="184" spans="2:9" s="17" customFormat="1" ht="12.75" x14ac:dyDescent="0.2">
      <c r="B184" s="43">
        <v>7</v>
      </c>
      <c r="C184" s="43">
        <v>33</v>
      </c>
      <c r="D184" s="28">
        <f t="shared" si="14"/>
        <v>49</v>
      </c>
      <c r="E184" s="28">
        <f t="shared" si="15"/>
        <v>435600</v>
      </c>
      <c r="F184" s="50">
        <f t="shared" si="16"/>
        <v>6.7364430099366591E-3</v>
      </c>
      <c r="G184" s="50">
        <f t="shared" si="17"/>
        <v>7.5777251489213354E-7</v>
      </c>
      <c r="H184" s="50">
        <f t="shared" si="12"/>
        <v>7.1447122832661532E-5</v>
      </c>
      <c r="I184" s="14">
        <f t="shared" si="13"/>
        <v>-7.8345314429055884E-7</v>
      </c>
    </row>
    <row r="185" spans="2:9" s="17" customFormat="1" ht="12.75" x14ac:dyDescent="0.2">
      <c r="B185" s="43">
        <v>7</v>
      </c>
      <c r="C185" s="43">
        <v>35</v>
      </c>
      <c r="D185" s="28">
        <f t="shared" si="14"/>
        <v>49</v>
      </c>
      <c r="E185" s="28">
        <f t="shared" si="15"/>
        <v>490000</v>
      </c>
      <c r="F185" s="50">
        <f t="shared" si="16"/>
        <v>-6.3515827223249435E-3</v>
      </c>
      <c r="G185" s="50">
        <f t="shared" si="17"/>
        <v>-6.3515827223224723E-7</v>
      </c>
      <c r="H185" s="50">
        <f t="shared" si="12"/>
        <v>6.3515827223249431E-5</v>
      </c>
      <c r="I185" s="14">
        <f t="shared" si="13"/>
        <v>6.5668355043692378E-7</v>
      </c>
    </row>
    <row r="186" spans="2:9" s="17" customFormat="1" ht="12.75" x14ac:dyDescent="0.2">
      <c r="B186" s="43">
        <v>7</v>
      </c>
      <c r="C186" s="43">
        <v>37</v>
      </c>
      <c r="D186" s="28">
        <f t="shared" si="14"/>
        <v>49</v>
      </c>
      <c r="E186" s="28">
        <f t="shared" si="15"/>
        <v>547600</v>
      </c>
      <c r="F186" s="50">
        <f t="shared" si="16"/>
        <v>6.008317119449387E-3</v>
      </c>
      <c r="G186" s="50">
        <f t="shared" si="17"/>
        <v>5.3763246686044982E-7</v>
      </c>
      <c r="H186" s="50">
        <f t="shared" si="12"/>
        <v>5.6835432211007714E-5</v>
      </c>
      <c r="I186" s="14">
        <f t="shared" si="13"/>
        <v>-5.5585263170300702E-7</v>
      </c>
    </row>
    <row r="187" spans="2:9" s="17" customFormat="1" ht="12.75" x14ac:dyDescent="0.2">
      <c r="B187" s="43">
        <v>7</v>
      </c>
      <c r="C187" s="43">
        <v>39</v>
      </c>
      <c r="D187" s="28">
        <f t="shared" si="14"/>
        <v>49</v>
      </c>
      <c r="E187" s="28">
        <f t="shared" si="15"/>
        <v>608400</v>
      </c>
      <c r="F187" s="50">
        <f t="shared" si="16"/>
        <v>-5.7002492613284902E-3</v>
      </c>
      <c r="G187" s="50">
        <f t="shared" si="17"/>
        <v>-4.5909305359084204E-7</v>
      </c>
      <c r="H187" s="50">
        <f t="shared" si="12"/>
        <v>5.1156083114486447E-5</v>
      </c>
      <c r="I187" s="14">
        <f t="shared" si="13"/>
        <v>4.74651546855822E-7</v>
      </c>
    </row>
    <row r="188" spans="2:9" s="17" customFormat="1" ht="12.75" x14ac:dyDescent="0.2">
      <c r="B188" s="43">
        <v>7</v>
      </c>
      <c r="C188" s="43">
        <v>41</v>
      </c>
      <c r="D188" s="28">
        <f t="shared" si="14"/>
        <v>49</v>
      </c>
      <c r="E188" s="28">
        <f t="shared" si="15"/>
        <v>672400</v>
      </c>
      <c r="F188" s="50">
        <f t="shared" si="16"/>
        <v>5.4222298842927551E-3</v>
      </c>
      <c r="G188" s="50">
        <f t="shared" si="17"/>
        <v>3.9513572922371633E-7</v>
      </c>
      <c r="H188" s="50">
        <f t="shared" si="12"/>
        <v>4.628732828054792E-5</v>
      </c>
      <c r="I188" s="14">
        <f t="shared" si="13"/>
        <v>-4.0852673249360366E-7</v>
      </c>
    </row>
    <row r="189" spans="2:9" s="17" customFormat="1" ht="12.75" x14ac:dyDescent="0.2">
      <c r="B189" s="43">
        <v>7</v>
      </c>
      <c r="C189" s="43">
        <v>43</v>
      </c>
      <c r="D189" s="28">
        <f t="shared" si="14"/>
        <v>49</v>
      </c>
      <c r="E189" s="28">
        <f t="shared" si="15"/>
        <v>739600</v>
      </c>
      <c r="F189" s="50">
        <f t="shared" si="16"/>
        <v>-5.1700673753625036E-3</v>
      </c>
      <c r="G189" s="50">
        <f t="shared" si="17"/>
        <v>-3.4252744915163234E-7</v>
      </c>
      <c r="H189" s="50">
        <f t="shared" si="12"/>
        <v>4.2081943752950611E-5</v>
      </c>
      <c r="I189" s="14">
        <f t="shared" si="13"/>
        <v>3.5413557732717925E-7</v>
      </c>
    </row>
    <row r="190" spans="2:9" s="17" customFormat="1" ht="12.75" x14ac:dyDescent="0.2">
      <c r="B190" s="43">
        <v>7</v>
      </c>
      <c r="C190" s="43">
        <v>45</v>
      </c>
      <c r="D190" s="28">
        <f t="shared" si="14"/>
        <v>49</v>
      </c>
      <c r="E190" s="28">
        <f t="shared" si="15"/>
        <v>810000</v>
      </c>
      <c r="F190" s="50">
        <f t="shared" si="16"/>
        <v>4.940315048566471E-3</v>
      </c>
      <c r="G190" s="50">
        <f t="shared" si="17"/>
        <v>2.9885856466623858E-7</v>
      </c>
      <c r="H190" s="50">
        <f t="shared" si="12"/>
        <v>3.8424672599961441E-5</v>
      </c>
      <c r="I190" s="14">
        <f t="shared" si="13"/>
        <v>-3.0898677054741251E-7</v>
      </c>
    </row>
    <row r="191" spans="2:9" s="17" customFormat="1" ht="12.75" x14ac:dyDescent="0.2">
      <c r="B191" s="43">
        <v>7</v>
      </c>
      <c r="C191" s="43">
        <v>47</v>
      </c>
      <c r="D191" s="28">
        <f t="shared" si="14"/>
        <v>49</v>
      </c>
      <c r="E191" s="28">
        <f t="shared" si="15"/>
        <v>883600</v>
      </c>
      <c r="F191" s="50">
        <f t="shared" si="16"/>
        <v>-4.7301127092691129E-3</v>
      </c>
      <c r="G191" s="50">
        <f t="shared" si="17"/>
        <v>-2.6230819686970446E-7</v>
      </c>
      <c r="H191" s="50">
        <f t="shared" si="12"/>
        <v>3.5224243579663608E-5</v>
      </c>
      <c r="I191" s="14">
        <f t="shared" si="13"/>
        <v>2.7119772434631715E-7</v>
      </c>
    </row>
    <row r="192" spans="2:9" s="17" customFormat="1" ht="12.75" x14ac:dyDescent="0.2">
      <c r="B192" s="43">
        <v>7</v>
      </c>
      <c r="C192" s="43">
        <v>49</v>
      </c>
      <c r="D192" s="28">
        <f t="shared" si="14"/>
        <v>49</v>
      </c>
      <c r="E192" s="28">
        <f t="shared" si="15"/>
        <v>960400</v>
      </c>
      <c r="F192" s="50">
        <f t="shared" si="16"/>
        <v>4.5370670031304764E-3</v>
      </c>
      <c r="G192" s="50">
        <f t="shared" si="17"/>
        <v>2.3148301036330148E-7</v>
      </c>
      <c r="H192" s="50">
        <f t="shared" si="12"/>
        <v>3.2407621450931978E-5</v>
      </c>
      <c r="I192" s="14">
        <f t="shared" si="13"/>
        <v>-2.3932788370563002E-7</v>
      </c>
    </row>
    <row r="193" spans="2:9" s="23" customFormat="1" ht="12.75" x14ac:dyDescent="0.2">
      <c r="B193" s="43">
        <v>7</v>
      </c>
      <c r="C193" s="43">
        <v>51</v>
      </c>
      <c r="D193" s="28">
        <f t="shared" si="14"/>
        <v>49</v>
      </c>
      <c r="E193" s="28">
        <f t="shared" si="15"/>
        <v>1040400</v>
      </c>
      <c r="F193" s="50">
        <f t="shared" si="16"/>
        <v>-4.3591599076421659E-3</v>
      </c>
      <c r="G193" s="50">
        <f t="shared" si="17"/>
        <v>-2.0530453236642105E-7</v>
      </c>
      <c r="H193" s="50">
        <f t="shared" si="12"/>
        <v>2.9915803287740356E-5</v>
      </c>
      <c r="I193" s="14">
        <f t="shared" si="13"/>
        <v>2.1226222680148409E-7</v>
      </c>
    </row>
    <row r="194" spans="2:9" s="17" customFormat="1" ht="12.75" x14ac:dyDescent="0.2">
      <c r="B194" s="43">
        <v>7</v>
      </c>
      <c r="C194" s="43">
        <v>53</v>
      </c>
      <c r="D194" s="28">
        <f t="shared" si="14"/>
        <v>49</v>
      </c>
      <c r="E194" s="28">
        <f t="shared" si="15"/>
        <v>1123600</v>
      </c>
      <c r="F194" s="50">
        <f t="shared" si="16"/>
        <v>4.1946779353722605E-3</v>
      </c>
      <c r="G194" s="50">
        <f t="shared" si="17"/>
        <v>1.8292917304462477E-7</v>
      </c>
      <c r="H194" s="50">
        <f t="shared" si="12"/>
        <v>2.7700703346797947E-5</v>
      </c>
      <c r="I194" s="14">
        <f t="shared" si="13"/>
        <v>-1.8912857485329079E-7</v>
      </c>
    </row>
    <row r="195" spans="2:9" s="17" customFormat="1" ht="12.75" x14ac:dyDescent="0.2">
      <c r="B195" s="43">
        <v>7</v>
      </c>
      <c r="C195" s="43">
        <v>55</v>
      </c>
      <c r="D195" s="28">
        <f t="shared" si="14"/>
        <v>49</v>
      </c>
      <c r="E195" s="28">
        <f t="shared" si="15"/>
        <v>1210000</v>
      </c>
      <c r="F195" s="50">
        <f t="shared" si="16"/>
        <v>-4.0421567788245152E-3</v>
      </c>
      <c r="G195" s="50">
        <f t="shared" si="17"/>
        <v>-1.6369064641482795E-7</v>
      </c>
      <c r="H195" s="50">
        <f t="shared" si="12"/>
        <v>2.5722815865246915E-5</v>
      </c>
      <c r="I195" s="14">
        <f t="shared" si="13"/>
        <v>1.6923806169355342E-7</v>
      </c>
    </row>
    <row r="196" spans="2:9" s="17" customFormat="1" ht="12.75" x14ac:dyDescent="0.2">
      <c r="B196" s="43">
        <v>7</v>
      </c>
      <c r="C196" s="43">
        <v>57</v>
      </c>
      <c r="D196" s="28">
        <f t="shared" si="14"/>
        <v>49</v>
      </c>
      <c r="E196" s="28">
        <f t="shared" si="15"/>
        <v>1299600</v>
      </c>
      <c r="F196" s="50">
        <f t="shared" si="16"/>
        <v>3.9003376055508424E-3</v>
      </c>
      <c r="G196" s="50">
        <f t="shared" si="17"/>
        <v>1.470579737391875E-7</v>
      </c>
      <c r="H196" s="50">
        <f t="shared" si="12"/>
        <v>2.3949441437592891E-5</v>
      </c>
      <c r="I196" s="14">
        <f t="shared" si="13"/>
        <v>-1.5204171391163932E-7</v>
      </c>
    </row>
    <row r="197" spans="2:9" s="17" customFormat="1" ht="12.75" x14ac:dyDescent="0.2">
      <c r="B197" s="43">
        <v>7</v>
      </c>
      <c r="C197" s="43">
        <v>59</v>
      </c>
      <c r="D197" s="28">
        <f t="shared" si="14"/>
        <v>49</v>
      </c>
      <c r="E197" s="28">
        <f t="shared" si="15"/>
        <v>1392400</v>
      </c>
      <c r="F197" s="50">
        <f t="shared" si="16"/>
        <v>-3.7681322399407578E-3</v>
      </c>
      <c r="G197" s="50">
        <f t="shared" si="17"/>
        <v>-1.3260448129625288E-7</v>
      </c>
      <c r="H197" s="50">
        <f t="shared" si="12"/>
        <v>2.2353326847106188E-5</v>
      </c>
      <c r="I197" s="14">
        <f t="shared" si="13"/>
        <v>1.370983979717219E-7</v>
      </c>
    </row>
    <row r="198" spans="2:9" s="17" customFormat="1" ht="12.75" x14ac:dyDescent="0.2">
      <c r="B198" s="43">
        <v>7</v>
      </c>
      <c r="C198" s="43">
        <v>61</v>
      </c>
      <c r="D198" s="28">
        <f t="shared" si="14"/>
        <v>49</v>
      </c>
      <c r="E198" s="28">
        <f t="shared" si="15"/>
        <v>1488400</v>
      </c>
      <c r="F198" s="50">
        <f t="shared" si="16"/>
        <v>3.6445951927341741E-3</v>
      </c>
      <c r="G198" s="50">
        <f t="shared" si="17"/>
        <v>1.1998465764820819E-7</v>
      </c>
      <c r="H198" s="50">
        <f t="shared" si="12"/>
        <v>2.0911611761589524E-5</v>
      </c>
      <c r="I198" s="14">
        <f t="shared" si="13"/>
        <v>-1.2405089318227653E-7</v>
      </c>
    </row>
    <row r="199" spans="2:9" s="17" customFormat="1" ht="12.75" x14ac:dyDescent="0.2">
      <c r="B199" s="43">
        <v>7</v>
      </c>
      <c r="C199" s="43">
        <v>63</v>
      </c>
      <c r="D199" s="28">
        <f t="shared" si="14"/>
        <v>49</v>
      </c>
      <c r="E199" s="28">
        <f t="shared" si="15"/>
        <v>1587600</v>
      </c>
      <c r="F199" s="50">
        <f t="shared" si="16"/>
        <v>-3.5289010169670437E-3</v>
      </c>
      <c r="G199" s="50">
        <f t="shared" si="17"/>
        <v>-1.0891669805432706E-7</v>
      </c>
      <c r="H199" s="50">
        <f t="shared" si="12"/>
        <v>1.9605005649816907E-5</v>
      </c>
      <c r="I199" s="14">
        <f t="shared" si="13"/>
        <v>1.1260784454388715E-7</v>
      </c>
    </row>
    <row r="200" spans="2:9" s="17" customFormat="1" ht="12.75" x14ac:dyDescent="0.2">
      <c r="B200" s="43">
        <v>7</v>
      </c>
      <c r="C200" s="43">
        <v>65</v>
      </c>
      <c r="D200" s="28">
        <f t="shared" si="14"/>
        <v>49</v>
      </c>
      <c r="E200" s="28">
        <f t="shared" si="15"/>
        <v>1690000</v>
      </c>
      <c r="F200" s="50">
        <f t="shared" si="16"/>
        <v>3.4203258434184038E-3</v>
      </c>
      <c r="G200" s="50">
        <f t="shared" si="17"/>
        <v>9.9169210844636215E-8</v>
      </c>
      <c r="H200" s="50">
        <f t="shared" si="12"/>
        <v>1.841713915686833E-5</v>
      </c>
      <c r="I200" s="14">
        <f t="shared" si="13"/>
        <v>-1.0253001860876628E-7</v>
      </c>
    </row>
    <row r="201" spans="2:9" s="17" customFormat="1" ht="12.75" x14ac:dyDescent="0.2">
      <c r="B201" s="43">
        <v>7</v>
      </c>
      <c r="C201" s="43">
        <v>67</v>
      </c>
      <c r="D201" s="28">
        <f t="shared" si="14"/>
        <v>49</v>
      </c>
      <c r="E201" s="28">
        <f t="shared" si="15"/>
        <v>1795600</v>
      </c>
      <c r="F201" s="50">
        <f t="shared" si="16"/>
        <v>-3.3182322224444487E-3</v>
      </c>
      <c r="G201" s="50">
        <f t="shared" si="17"/>
        <v>-9.0551001837818716E-8</v>
      </c>
      <c r="H201" s="50">
        <f t="shared" si="12"/>
        <v>1.7334048923217267E-5</v>
      </c>
      <c r="I201" s="14">
        <f t="shared" si="13"/>
        <v>9.3619741695872308E-8</v>
      </c>
    </row>
    <row r="202" spans="2:9" s="17" customFormat="1" ht="12.75" x14ac:dyDescent="0.2">
      <c r="B202" s="43">
        <v>7</v>
      </c>
      <c r="C202" s="43">
        <v>69</v>
      </c>
      <c r="D202" s="28">
        <f t="shared" si="14"/>
        <v>49</v>
      </c>
      <c r="E202" s="28">
        <f t="shared" si="15"/>
        <v>1904400</v>
      </c>
      <c r="F202" s="50">
        <f t="shared" si="16"/>
        <v>3.2220566014930681E-3</v>
      </c>
      <c r="G202" s="50">
        <f t="shared" si="17"/>
        <v>8.2903157673196916E-8</v>
      </c>
      <c r="H202" s="50">
        <f t="shared" si="12"/>
        <v>1.6343765369892375E-5</v>
      </c>
      <c r="I202" s="14">
        <f t="shared" si="13"/>
        <v>-8.5712714930131806E-8</v>
      </c>
    </row>
    <row r="203" spans="2:9" s="17" customFormat="1" ht="12.75" x14ac:dyDescent="0.2">
      <c r="B203" s="43">
        <v>7</v>
      </c>
      <c r="C203" s="43">
        <v>71</v>
      </c>
      <c r="D203" s="28">
        <f t="shared" si="14"/>
        <v>49</v>
      </c>
      <c r="E203" s="28">
        <f t="shared" si="15"/>
        <v>2016400</v>
      </c>
      <c r="F203" s="50">
        <f t="shared" si="16"/>
        <v>-3.1312989186999488E-3</v>
      </c>
      <c r="G203" s="50">
        <f t="shared" si="17"/>
        <v>-7.6092862039126484E-8</v>
      </c>
      <c r="H203" s="50">
        <f t="shared" si="12"/>
        <v>1.5435980585140593E-5</v>
      </c>
      <c r="I203" s="14">
        <f t="shared" si="13"/>
        <v>7.8671620903752063E-8</v>
      </c>
    </row>
    <row r="204" spans="2:9" s="17" customFormat="1" ht="12.75" x14ac:dyDescent="0.2">
      <c r="B204" s="43">
        <v>7</v>
      </c>
      <c r="C204" s="43">
        <v>73</v>
      </c>
      <c r="D204" s="28">
        <f t="shared" si="14"/>
        <v>49</v>
      </c>
      <c r="E204" s="28">
        <f t="shared" si="15"/>
        <v>2131600</v>
      </c>
      <c r="F204" s="50">
        <f t="shared" si="16"/>
        <v>3.0455139068253333E-3</v>
      </c>
      <c r="G204" s="50">
        <f t="shared" si="17"/>
        <v>7.0008529477771343E-8</v>
      </c>
      <c r="H204" s="50">
        <f t="shared" si="12"/>
        <v>1.460177900532694E-5</v>
      </c>
      <c r="I204" s="14">
        <f t="shared" si="13"/>
        <v>-7.2381092568667462E-8</v>
      </c>
    </row>
    <row r="205" spans="2:9" s="17" customFormat="1" ht="12.75" x14ac:dyDescent="0.2">
      <c r="B205" s="43">
        <v>7</v>
      </c>
      <c r="C205" s="43">
        <v>75</v>
      </c>
      <c r="D205" s="28">
        <f t="shared" si="14"/>
        <v>49</v>
      </c>
      <c r="E205" s="28">
        <f t="shared" si="15"/>
        <v>2250000</v>
      </c>
      <c r="F205" s="50">
        <f t="shared" si="16"/>
        <v>-2.9643037883295142E-3</v>
      </c>
      <c r="G205" s="50">
        <f t="shared" si="17"/>
        <v>-6.4555949168361853E-8</v>
      </c>
      <c r="H205" s="50">
        <f t="shared" si="12"/>
        <v>1.3833417678871066E-5</v>
      </c>
      <c r="I205" s="14">
        <f t="shared" si="13"/>
        <v>6.6743726335336073E-8</v>
      </c>
    </row>
    <row r="206" spans="2:9" s="17" customFormat="1" ht="12.75" x14ac:dyDescent="0.2">
      <c r="B206" s="43">
        <v>7</v>
      </c>
      <c r="C206" s="43">
        <v>77</v>
      </c>
      <c r="D206" s="28">
        <f t="shared" si="14"/>
        <v>49</v>
      </c>
      <c r="E206" s="28">
        <f t="shared" si="15"/>
        <v>2371600</v>
      </c>
      <c r="F206" s="50">
        <f t="shared" si="16"/>
        <v>2.88731210869895E-3</v>
      </c>
      <c r="G206" s="50">
        <f t="shared" si="17"/>
        <v>5.9655208857795296E-8</v>
      </c>
      <c r="H206" s="50">
        <f t="shared" si="12"/>
        <v>1.3124145948631591E-5</v>
      </c>
      <c r="I206" s="14">
        <f t="shared" si="13"/>
        <v>-6.1676901753717288E-8</v>
      </c>
    </row>
    <row r="207" spans="2:9" s="17" customFormat="1" ht="12.75" x14ac:dyDescent="0.2">
      <c r="B207" s="43">
        <v>7</v>
      </c>
      <c r="C207" s="43">
        <v>79</v>
      </c>
      <c r="D207" s="28">
        <f t="shared" si="14"/>
        <v>49</v>
      </c>
      <c r="E207" s="28">
        <f t="shared" si="15"/>
        <v>2496400</v>
      </c>
      <c r="F207" s="50">
        <f t="shared" si="16"/>
        <v>-2.8142185063425996E-3</v>
      </c>
      <c r="G207" s="50">
        <f t="shared" si="17"/>
        <v>-5.5238225769822119E-8</v>
      </c>
      <c r="H207" s="50">
        <f t="shared" si="12"/>
        <v>1.2468056673669746E-5</v>
      </c>
      <c r="I207" s="14">
        <f t="shared" si="13"/>
        <v>5.7110228747557305E-8</v>
      </c>
    </row>
    <row r="208" spans="2:9" s="17" customFormat="1" ht="12.75" x14ac:dyDescent="0.2">
      <c r="B208" s="43">
        <v>7</v>
      </c>
      <c r="C208" s="43">
        <v>81</v>
      </c>
      <c r="D208" s="28">
        <f t="shared" si="14"/>
        <v>49</v>
      </c>
      <c r="E208" s="28">
        <f t="shared" si="15"/>
        <v>2624400</v>
      </c>
      <c r="F208" s="50">
        <f t="shared" si="16"/>
        <v>2.7447342572087313E-3</v>
      </c>
      <c r="G208" s="50">
        <f t="shared" si="17"/>
        <v>5.1246753011796409E-8</v>
      </c>
      <c r="H208" s="50">
        <f t="shared" si="12"/>
        <v>1.1859962839790813E-5</v>
      </c>
      <c r="I208" s="14">
        <f t="shared" si="13"/>
        <v>-5.2983486458630821E-8</v>
      </c>
    </row>
    <row r="209" spans="2:9" s="17" customFormat="1" ht="12.75" x14ac:dyDescent="0.2">
      <c r="B209" s="43">
        <v>7</v>
      </c>
      <c r="C209" s="43">
        <v>83</v>
      </c>
      <c r="D209" s="28">
        <f t="shared" si="14"/>
        <v>49</v>
      </c>
      <c r="E209" s="28">
        <f t="shared" si="15"/>
        <v>2755600</v>
      </c>
      <c r="F209" s="50">
        <f t="shared" si="16"/>
        <v>-2.6785984634668343E-3</v>
      </c>
      <c r="G209" s="50">
        <f t="shared" si="17"/>
        <v>-4.7630760890765537E-8</v>
      </c>
      <c r="H209" s="50">
        <f t="shared" si="12"/>
        <v>1.1295294725462554E-5</v>
      </c>
      <c r="I209" s="14">
        <f t="shared" si="13"/>
        <v>4.9244949706235837E-8</v>
      </c>
    </row>
    <row r="210" spans="2:9" s="17" customFormat="1" ht="12.75" x14ac:dyDescent="0.2">
      <c r="B210" s="43">
        <v>7</v>
      </c>
      <c r="C210" s="43">
        <v>85</v>
      </c>
      <c r="D210" s="28">
        <f t="shared" si="14"/>
        <v>49</v>
      </c>
      <c r="E210" s="28">
        <f t="shared" si="15"/>
        <v>2890000</v>
      </c>
      <c r="F210" s="50">
        <f t="shared" si="16"/>
        <v>2.6155747801890694E-3</v>
      </c>
      <c r="G210" s="50">
        <f t="shared" si="17"/>
        <v>4.4347115650601858E-8</v>
      </c>
      <c r="H210" s="50">
        <f t="shared" ref="H210:H273" si="18">16*(1-$F$9*$F$9)/PI()/PI()/(B210*B210*$F$6/$F$5+C210*C210*$F$5/$F$6)</f>
        <v>1.077001380077852E-5</v>
      </c>
      <c r="I210" s="14">
        <f t="shared" ref="I210:I273" si="19">16*(1+$F$9)/PI()/PI()/PI()/PI()*1/B210/C210/(D210+E210)*SIN(B210*PI()/2)*SIN(C210*PI()/2)*$F$5*$F$5/$F$6/$F$6</f>
        <v>-4.5850022947024913E-8</v>
      </c>
    </row>
    <row r="211" spans="2:9" s="17" customFormat="1" ht="12.75" x14ac:dyDescent="0.2">
      <c r="B211" s="43">
        <v>7</v>
      </c>
      <c r="C211" s="43">
        <v>87</v>
      </c>
      <c r="D211" s="28">
        <f t="shared" ref="D211:D274" si="20">B211*B211</f>
        <v>49</v>
      </c>
      <c r="E211" s="28">
        <f t="shared" ref="E211:E274" si="21">POWER(C211*$F$5/$F$6,2)</f>
        <v>3027600</v>
      </c>
      <c r="F211" s="50">
        <f t="shared" ref="F211:F274" si="22">16*(1+$F$9)/PI()/PI()*1/B211/C211*((D211+$F$9*E211)/(D211+E211)-1)*SIN(B211*PI()/2)*SIN(C211*PI()/2)</f>
        <v>-2.5554485934688466E-3</v>
      </c>
      <c r="G211" s="50">
        <f t="shared" ref="G211:G274" si="23">16*(1+$F$9)/PI()/PI()*1/B211/C211*(($F$9*D211+E211)/(D211+E211)-1)*SIN(B211*PI()/2)*SIN(C211*PI()/2)</f>
        <v>-4.1358495534759588E-8</v>
      </c>
      <c r="H211" s="50">
        <f t="shared" si="18"/>
        <v>1.0280540318552832E-5</v>
      </c>
      <c r="I211" s="14">
        <f t="shared" si="19"/>
        <v>4.2760119604209746E-8</v>
      </c>
    </row>
    <row r="212" spans="2:9" s="17" customFormat="1" ht="12.75" x14ac:dyDescent="0.2">
      <c r="B212" s="43">
        <v>7</v>
      </c>
      <c r="C212" s="43">
        <v>89</v>
      </c>
      <c r="D212" s="28">
        <f t="shared" si="20"/>
        <v>49</v>
      </c>
      <c r="E212" s="28">
        <f t="shared" si="21"/>
        <v>3168400</v>
      </c>
      <c r="F212" s="50">
        <f t="shared" si="22"/>
        <v>2.4980245789735234E-3</v>
      </c>
      <c r="G212" s="50">
        <f t="shared" si="23"/>
        <v>3.8632497276360885E-8</v>
      </c>
      <c r="H212" s="50">
        <f t="shared" si="18"/>
        <v>9.8236921645026196E-6</v>
      </c>
      <c r="I212" s="14">
        <f t="shared" si="19"/>
        <v>-3.994173827629875E-8</v>
      </c>
    </row>
    <row r="213" spans="2:9" s="17" customFormat="1" ht="12.75" x14ac:dyDescent="0.2">
      <c r="B213" s="43">
        <v>7</v>
      </c>
      <c r="C213" s="43">
        <v>91</v>
      </c>
      <c r="D213" s="28">
        <f t="shared" si="20"/>
        <v>49</v>
      </c>
      <c r="E213" s="28">
        <f t="shared" si="21"/>
        <v>3312400</v>
      </c>
      <c r="F213" s="50">
        <f t="shared" si="22"/>
        <v>-2.4431245824104168E-3</v>
      </c>
      <c r="G213" s="50">
        <f t="shared" si="23"/>
        <v>-3.6140896189667795E-8</v>
      </c>
      <c r="H213" s="50">
        <f t="shared" si="18"/>
        <v>9.3966330092708326E-6</v>
      </c>
      <c r="I213" s="14">
        <f t="shared" si="19"/>
        <v>3.7365697753217555E-8</v>
      </c>
    </row>
    <row r="214" spans="2:9" s="17" customFormat="1" ht="12.75" x14ac:dyDescent="0.2">
      <c r="B214" s="43">
        <v>7</v>
      </c>
      <c r="C214" s="43">
        <v>93</v>
      </c>
      <c r="D214" s="28">
        <f t="shared" si="20"/>
        <v>49</v>
      </c>
      <c r="E214" s="28">
        <f t="shared" si="21"/>
        <v>3459600</v>
      </c>
      <c r="F214" s="50">
        <f t="shared" si="22"/>
        <v>2.3905857734520244E-3</v>
      </c>
      <c r="G214" s="50">
        <f t="shared" si="23"/>
        <v>3.3859030783971446E-8</v>
      </c>
      <c r="H214" s="50">
        <f t="shared" si="18"/>
        <v>8.9968281796581563E-6</v>
      </c>
      <c r="I214" s="14">
        <f t="shared" si="19"/>
        <v>-3.5006500775334245E-8</v>
      </c>
    </row>
    <row r="215" spans="2:9" s="17" customFormat="1" ht="12.75" x14ac:dyDescent="0.2">
      <c r="B215" s="43">
        <v>7</v>
      </c>
      <c r="C215" s="43">
        <v>95</v>
      </c>
      <c r="D215" s="28">
        <f t="shared" si="20"/>
        <v>49</v>
      </c>
      <c r="E215" s="28">
        <f t="shared" si="21"/>
        <v>3610000</v>
      </c>
      <c r="F215" s="50">
        <f t="shared" si="22"/>
        <v>-2.3402590328259381E-3</v>
      </c>
      <c r="G215" s="50">
        <f t="shared" si="23"/>
        <v>-3.1765288811327384E-8</v>
      </c>
      <c r="H215" s="50">
        <f t="shared" si="18"/>
        <v>8.6220069630429282E-6</v>
      </c>
      <c r="I215" s="14">
        <f t="shared" si="19"/>
        <v>3.2841802664210071E-8</v>
      </c>
    </row>
    <row r="216" spans="2:9" s="17" customFormat="1" ht="12.75" x14ac:dyDescent="0.2">
      <c r="B216" s="43">
        <v>7</v>
      </c>
      <c r="C216" s="43">
        <v>97</v>
      </c>
      <c r="D216" s="28">
        <f t="shared" si="20"/>
        <v>49</v>
      </c>
      <c r="E216" s="28">
        <f t="shared" si="21"/>
        <v>3763600</v>
      </c>
      <c r="F216" s="50">
        <f t="shared" si="22"/>
        <v>2.2920075389205974E-3</v>
      </c>
      <c r="G216" s="50">
        <f t="shared" si="23"/>
        <v>2.984067632268162E-8</v>
      </c>
      <c r="H216" s="50">
        <f t="shared" si="18"/>
        <v>8.2701302950743179E-6</v>
      </c>
      <c r="I216" s="14">
        <f t="shared" si="19"/>
        <v>-3.08519657722123E-8</v>
      </c>
    </row>
    <row r="217" spans="2:9" s="17" customFormat="1" ht="12.75" x14ac:dyDescent="0.2">
      <c r="B217" s="43">
        <v>7</v>
      </c>
      <c r="C217" s="43">
        <v>99</v>
      </c>
      <c r="D217" s="28">
        <f t="shared" si="20"/>
        <v>49</v>
      </c>
      <c r="E217" s="28">
        <f t="shared" si="21"/>
        <v>3920400</v>
      </c>
      <c r="F217" s="50">
        <f t="shared" si="22"/>
        <v>-2.2457055256955741E-3</v>
      </c>
      <c r="G217" s="50">
        <f t="shared" si="23"/>
        <v>-2.8068454943317385E-8</v>
      </c>
      <c r="H217" s="50">
        <f t="shared" si="18"/>
        <v>7.9393629696308155E-6</v>
      </c>
      <c r="I217" s="14">
        <f t="shared" si="19"/>
        <v>2.9019684467862198E-8</v>
      </c>
    </row>
    <row r="218" spans="2:9" s="23" customFormat="1" ht="12.75" x14ac:dyDescent="0.2">
      <c r="B218" s="43">
        <v>9</v>
      </c>
      <c r="C218" s="43">
        <v>1</v>
      </c>
      <c r="D218" s="28">
        <f t="shared" si="20"/>
        <v>81</v>
      </c>
      <c r="E218" s="28">
        <f t="shared" si="21"/>
        <v>400</v>
      </c>
      <c r="F218" s="50">
        <f t="shared" si="22"/>
        <v>-0.14380165218261107</v>
      </c>
      <c r="G218" s="50">
        <f t="shared" si="23"/>
        <v>-2.9119834566978742E-2</v>
      </c>
      <c r="H218" s="50">
        <f t="shared" si="18"/>
        <v>6.4710743482174968E-2</v>
      </c>
      <c r="I218" s="14">
        <f t="shared" si="19"/>
        <v>1.8212692011082398E-2</v>
      </c>
    </row>
    <row r="219" spans="2:9" s="17" customFormat="1" ht="12.75" x14ac:dyDescent="0.2">
      <c r="B219" s="43">
        <v>9</v>
      </c>
      <c r="C219" s="43">
        <v>3</v>
      </c>
      <c r="D219" s="28">
        <f t="shared" si="20"/>
        <v>81</v>
      </c>
      <c r="E219" s="28">
        <f t="shared" si="21"/>
        <v>3600</v>
      </c>
      <c r="F219" s="50">
        <f t="shared" si="22"/>
        <v>5.6372122819752186E-2</v>
      </c>
      <c r="G219" s="50">
        <f t="shared" si="23"/>
        <v>1.2683727634444314E-3</v>
      </c>
      <c r="H219" s="50">
        <f t="shared" si="18"/>
        <v>8.4558184229628266E-3</v>
      </c>
      <c r="I219" s="14">
        <f t="shared" si="19"/>
        <v>-7.9329030674007376E-4</v>
      </c>
    </row>
    <row r="220" spans="2:9" s="17" customFormat="1" ht="12.75" x14ac:dyDescent="0.2">
      <c r="B220" s="43">
        <v>9</v>
      </c>
      <c r="C220" s="43">
        <v>5</v>
      </c>
      <c r="D220" s="28">
        <f t="shared" si="20"/>
        <v>81</v>
      </c>
      <c r="E220" s="28">
        <f t="shared" si="21"/>
        <v>10000</v>
      </c>
      <c r="F220" s="50">
        <f t="shared" si="22"/>
        <v>-3.4306415385297051E-2</v>
      </c>
      <c r="G220" s="50">
        <f t="shared" si="23"/>
        <v>-2.7788196462090535E-4</v>
      </c>
      <c r="H220" s="50">
        <f t="shared" si="18"/>
        <v>3.0875773846767347E-3</v>
      </c>
      <c r="I220" s="14">
        <f t="shared" si="19"/>
        <v>1.7379833066820025E-4</v>
      </c>
    </row>
    <row r="221" spans="2:9" s="17" customFormat="1" ht="12.75" x14ac:dyDescent="0.2">
      <c r="B221" s="43">
        <v>9</v>
      </c>
      <c r="C221" s="43">
        <v>7</v>
      </c>
      <c r="D221" s="28">
        <f t="shared" si="20"/>
        <v>81</v>
      </c>
      <c r="E221" s="28">
        <f t="shared" si="21"/>
        <v>19600</v>
      </c>
      <c r="F221" s="50">
        <f t="shared" si="22"/>
        <v>2.4601400482640694E-2</v>
      </c>
      <c r="G221" s="50">
        <f t="shared" si="23"/>
        <v>1.0166905301499421E-4</v>
      </c>
      <c r="H221" s="50">
        <f t="shared" si="18"/>
        <v>1.581518602455473E-3</v>
      </c>
      <c r="I221" s="14">
        <f t="shared" si="19"/>
        <v>-6.3587832044906511E-5</v>
      </c>
    </row>
    <row r="222" spans="2:9" s="17" customFormat="1" ht="12.75" x14ac:dyDescent="0.2">
      <c r="B222" s="43">
        <v>9</v>
      </c>
      <c r="C222" s="43">
        <v>9</v>
      </c>
      <c r="D222" s="28">
        <f t="shared" si="20"/>
        <v>81</v>
      </c>
      <c r="E222" s="28">
        <f t="shared" si="21"/>
        <v>32400</v>
      </c>
      <c r="F222" s="50">
        <f t="shared" si="22"/>
        <v>-1.916558456631641E-2</v>
      </c>
      <c r="G222" s="50">
        <f t="shared" si="23"/>
        <v>-4.7913961415791237E-5</v>
      </c>
      <c r="H222" s="50">
        <f t="shared" si="18"/>
        <v>9.5827922831582049E-4</v>
      </c>
      <c r="I222" s="14">
        <f t="shared" si="19"/>
        <v>2.9967279528649687E-5</v>
      </c>
    </row>
    <row r="223" spans="2:9" s="17" customFormat="1" ht="12.75" x14ac:dyDescent="0.2">
      <c r="B223" s="43">
        <v>9</v>
      </c>
      <c r="C223" s="43">
        <v>11</v>
      </c>
      <c r="D223" s="28">
        <f t="shared" si="20"/>
        <v>81</v>
      </c>
      <c r="E223" s="28">
        <f t="shared" si="21"/>
        <v>48400</v>
      </c>
      <c r="F223" s="50">
        <f t="shared" si="22"/>
        <v>1.5693870623506016E-2</v>
      </c>
      <c r="G223" s="50">
        <f t="shared" si="23"/>
        <v>2.6264535547604318E-5</v>
      </c>
      <c r="H223" s="50">
        <f t="shared" si="18"/>
        <v>6.4202198005251874E-4</v>
      </c>
      <c r="I223" s="14">
        <f t="shared" si="19"/>
        <v>-1.6426875490737014E-5</v>
      </c>
    </row>
    <row r="224" spans="2:9" s="17" customFormat="1" ht="12.75" x14ac:dyDescent="0.2">
      <c r="B224" s="43">
        <v>9</v>
      </c>
      <c r="C224" s="43">
        <v>13</v>
      </c>
      <c r="D224" s="28">
        <f t="shared" si="20"/>
        <v>81</v>
      </c>
      <c r="E224" s="28">
        <f t="shared" si="21"/>
        <v>67600</v>
      </c>
      <c r="F224" s="50">
        <f t="shared" si="22"/>
        <v>-1.3285733530796932E-2</v>
      </c>
      <c r="G224" s="50">
        <f t="shared" si="23"/>
        <v>-1.5919296094593913E-5</v>
      </c>
      <c r="H224" s="50">
        <f t="shared" si="18"/>
        <v>4.5989077606604754E-4</v>
      </c>
      <c r="I224" s="14">
        <f t="shared" si="19"/>
        <v>9.9565550805994124E-6</v>
      </c>
    </row>
    <row r="225" spans="2:9" s="17" customFormat="1" ht="12.75" x14ac:dyDescent="0.2">
      <c r="B225" s="43">
        <v>9</v>
      </c>
      <c r="C225" s="43">
        <v>15</v>
      </c>
      <c r="D225" s="28">
        <f t="shared" si="20"/>
        <v>81</v>
      </c>
      <c r="E225" s="28">
        <f t="shared" si="21"/>
        <v>90000</v>
      </c>
      <c r="F225" s="50">
        <f t="shared" si="22"/>
        <v>1.1517733156798202E-2</v>
      </c>
      <c r="G225" s="50">
        <f t="shared" si="23"/>
        <v>1.0365959841119022E-5</v>
      </c>
      <c r="H225" s="50">
        <f t="shared" si="18"/>
        <v>3.4553199470394605E-4</v>
      </c>
      <c r="I225" s="14">
        <f t="shared" si="19"/>
        <v>-6.4832797573521865E-6</v>
      </c>
    </row>
    <row r="226" spans="2:9" s="17" customFormat="1" ht="12.75" x14ac:dyDescent="0.2">
      <c r="B226" s="43">
        <v>9</v>
      </c>
      <c r="C226" s="43">
        <v>17</v>
      </c>
      <c r="D226" s="28">
        <f t="shared" si="20"/>
        <v>81</v>
      </c>
      <c r="E226" s="28">
        <f t="shared" si="21"/>
        <v>115600</v>
      </c>
      <c r="F226" s="50">
        <f t="shared" si="22"/>
        <v>-1.0164729816453961E-2</v>
      </c>
      <c r="G226" s="50">
        <f t="shared" si="23"/>
        <v>-7.1223452866164661E-6</v>
      </c>
      <c r="H226" s="50">
        <f t="shared" si="18"/>
        <v>2.6906637749436952E-4</v>
      </c>
      <c r="I226" s="14">
        <f t="shared" si="19"/>
        <v>4.4545953996871881E-6</v>
      </c>
    </row>
    <row r="227" spans="2:9" s="17" customFormat="1" ht="12.75" x14ac:dyDescent="0.2">
      <c r="B227" s="43">
        <v>9</v>
      </c>
      <c r="C227" s="43">
        <v>19</v>
      </c>
      <c r="D227" s="28">
        <f t="shared" si="20"/>
        <v>81</v>
      </c>
      <c r="E227" s="28">
        <f t="shared" si="21"/>
        <v>144400</v>
      </c>
      <c r="F227" s="50">
        <f t="shared" si="22"/>
        <v>9.0960285386790136E-3</v>
      </c>
      <c r="G227" s="50">
        <f t="shared" si="23"/>
        <v>5.1023428783434856E-6</v>
      </c>
      <c r="H227" s="50">
        <f t="shared" si="18"/>
        <v>2.154322548634503E-4</v>
      </c>
      <c r="I227" s="14">
        <f t="shared" si="19"/>
        <v>-3.1912062949565147E-6</v>
      </c>
    </row>
    <row r="228" spans="2:9" s="17" customFormat="1" ht="12.75" x14ac:dyDescent="0.2">
      <c r="B228" s="43">
        <v>9</v>
      </c>
      <c r="C228" s="43">
        <v>21</v>
      </c>
      <c r="D228" s="28">
        <f t="shared" si="20"/>
        <v>81</v>
      </c>
      <c r="E228" s="28">
        <f t="shared" si="21"/>
        <v>176400</v>
      </c>
      <c r="F228" s="50">
        <f t="shared" si="22"/>
        <v>-8.2305771652277249E-3</v>
      </c>
      <c r="G228" s="50">
        <f t="shared" si="23"/>
        <v>-3.7793466575013729E-6</v>
      </c>
      <c r="H228" s="50">
        <f t="shared" si="18"/>
        <v>1.7636951068345129E-4</v>
      </c>
      <c r="I228" s="14">
        <f t="shared" si="19"/>
        <v>2.3637523255115366E-6</v>
      </c>
    </row>
    <row r="229" spans="2:9" s="17" customFormat="1" ht="12.75" x14ac:dyDescent="0.2">
      <c r="B229" s="43">
        <v>9</v>
      </c>
      <c r="C229" s="43">
        <v>23</v>
      </c>
      <c r="D229" s="28">
        <f t="shared" si="20"/>
        <v>81</v>
      </c>
      <c r="E229" s="28">
        <f t="shared" si="21"/>
        <v>211600</v>
      </c>
      <c r="F229" s="50">
        <f t="shared" si="22"/>
        <v>7.5154486141705027E-3</v>
      </c>
      <c r="G229" s="50">
        <f t="shared" si="23"/>
        <v>2.8768966812273111E-6</v>
      </c>
      <c r="H229" s="50">
        <f t="shared" si="18"/>
        <v>1.4704138592942288E-4</v>
      </c>
      <c r="I229" s="14">
        <f t="shared" si="19"/>
        <v>-1.7993245491278885E-6</v>
      </c>
    </row>
    <row r="230" spans="2:9" s="17" customFormat="1" ht="12.75" x14ac:dyDescent="0.2">
      <c r="B230" s="43">
        <v>9</v>
      </c>
      <c r="C230" s="43">
        <v>25</v>
      </c>
      <c r="D230" s="28">
        <f t="shared" si="20"/>
        <v>81</v>
      </c>
      <c r="E230" s="28">
        <f t="shared" si="21"/>
        <v>250000</v>
      </c>
      <c r="F230" s="50">
        <f t="shared" si="22"/>
        <v>-6.9146191333843768E-3</v>
      </c>
      <c r="G230" s="50">
        <f t="shared" si="23"/>
        <v>-2.2403365992163325E-6</v>
      </c>
      <c r="H230" s="50">
        <f t="shared" si="18"/>
        <v>1.2446314440091877E-4</v>
      </c>
      <c r="I230" s="14">
        <f t="shared" si="19"/>
        <v>1.4011947900609218E-6</v>
      </c>
    </row>
    <row r="231" spans="2:9" s="17" customFormat="1" ht="12.75" x14ac:dyDescent="0.2">
      <c r="B231" s="43">
        <v>9</v>
      </c>
      <c r="C231" s="43">
        <v>27</v>
      </c>
      <c r="D231" s="28">
        <f t="shared" si="20"/>
        <v>81</v>
      </c>
      <c r="E231" s="28">
        <f t="shared" si="21"/>
        <v>291600</v>
      </c>
      <c r="F231" s="50">
        <f t="shared" si="22"/>
        <v>6.4027209756397224E-3</v>
      </c>
      <c r="G231" s="50">
        <f t="shared" si="23"/>
        <v>1.7785336043439825E-6</v>
      </c>
      <c r="H231" s="50">
        <f t="shared" si="18"/>
        <v>1.0671201626066204E-4</v>
      </c>
      <c r="I231" s="14">
        <f t="shared" si="19"/>
        <v>-1.1123649996286703E-6</v>
      </c>
    </row>
    <row r="232" spans="2:9" s="17" customFormat="1" ht="12.75" x14ac:dyDescent="0.2">
      <c r="B232" s="43">
        <v>9</v>
      </c>
      <c r="C232" s="43">
        <v>29</v>
      </c>
      <c r="D232" s="28">
        <f t="shared" si="20"/>
        <v>81</v>
      </c>
      <c r="E232" s="28">
        <f t="shared" si="21"/>
        <v>336400</v>
      </c>
      <c r="F232" s="50">
        <f t="shared" si="22"/>
        <v>-5.9613744796741617E-3</v>
      </c>
      <c r="G232" s="50">
        <f t="shared" si="23"/>
        <v>-1.4354082427274959E-6</v>
      </c>
      <c r="H232" s="50">
        <f t="shared" si="18"/>
        <v>9.2504086753564585E-5</v>
      </c>
      <c r="I232" s="14">
        <f t="shared" si="19"/>
        <v>8.9776087755025501E-7</v>
      </c>
    </row>
    <row r="233" spans="2:9" s="17" customFormat="1" ht="12.75" x14ac:dyDescent="0.2">
      <c r="B233" s="43">
        <v>9</v>
      </c>
      <c r="C233" s="43">
        <v>31</v>
      </c>
      <c r="D233" s="28">
        <f t="shared" si="20"/>
        <v>81</v>
      </c>
      <c r="E233" s="28">
        <f t="shared" si="21"/>
        <v>384400</v>
      </c>
      <c r="F233" s="50">
        <f t="shared" si="22"/>
        <v>5.576937314704533E-3</v>
      </c>
      <c r="G233" s="50">
        <f t="shared" si="23"/>
        <v>1.1751610886861474E-6</v>
      </c>
      <c r="H233" s="50">
        <f t="shared" si="18"/>
        <v>8.0955541665065801E-5</v>
      </c>
      <c r="I233" s="14">
        <f t="shared" si="19"/>
        <v>-7.3499205232177937E-7</v>
      </c>
    </row>
    <row r="234" spans="2:9" s="17" customFormat="1" ht="12.75" x14ac:dyDescent="0.2">
      <c r="B234" s="43">
        <v>9</v>
      </c>
      <c r="C234" s="43">
        <v>33</v>
      </c>
      <c r="D234" s="28">
        <f t="shared" si="20"/>
        <v>81</v>
      </c>
      <c r="E234" s="28">
        <f t="shared" si="21"/>
        <v>435600</v>
      </c>
      <c r="F234" s="50">
        <f t="shared" si="22"/>
        <v>-5.2390708456292231E-3</v>
      </c>
      <c r="G234" s="50">
        <f t="shared" si="23"/>
        <v>-9.7420738864966394E-7</v>
      </c>
      <c r="H234" s="50">
        <f t="shared" si="18"/>
        <v>7.1441875167671225E-5</v>
      </c>
      <c r="I234" s="14">
        <f t="shared" si="19"/>
        <v>6.0930768969836583E-7</v>
      </c>
    </row>
    <row r="235" spans="2:9" s="17" customFormat="1" ht="12.75" x14ac:dyDescent="0.2">
      <c r="B235" s="43">
        <v>9</v>
      </c>
      <c r="C235" s="43">
        <v>35</v>
      </c>
      <c r="D235" s="28">
        <f t="shared" si="20"/>
        <v>81</v>
      </c>
      <c r="E235" s="28">
        <f t="shared" si="21"/>
        <v>490000</v>
      </c>
      <c r="F235" s="50">
        <f t="shared" si="22"/>
        <v>4.9397973283890981E-3</v>
      </c>
      <c r="G235" s="50">
        <f t="shared" si="23"/>
        <v>8.1657874203999236E-7</v>
      </c>
      <c r="H235" s="50">
        <f t="shared" si="18"/>
        <v>6.351167993643125E-5</v>
      </c>
      <c r="I235" s="14">
        <f t="shared" si="19"/>
        <v>-5.1072052272004211E-7</v>
      </c>
    </row>
    <row r="236" spans="2:9" s="17" customFormat="1" ht="12.75" x14ac:dyDescent="0.2">
      <c r="B236" s="43">
        <v>9</v>
      </c>
      <c r="C236" s="43">
        <v>37</v>
      </c>
      <c r="D236" s="28">
        <f t="shared" si="20"/>
        <v>81</v>
      </c>
      <c r="E236" s="28">
        <f t="shared" si="21"/>
        <v>547600</v>
      </c>
      <c r="F236" s="50">
        <f t="shared" si="22"/>
        <v>-4.6728624945797451E-3</v>
      </c>
      <c r="G236" s="50">
        <f t="shared" si="23"/>
        <v>-6.9120135511568235E-7</v>
      </c>
      <c r="H236" s="50">
        <f t="shared" si="18"/>
        <v>5.683211142056446E-5</v>
      </c>
      <c r="I236" s="14">
        <f t="shared" si="19"/>
        <v>4.3230456441627732E-7</v>
      </c>
    </row>
    <row r="237" spans="2:9" s="17" customFormat="1" ht="12.75" x14ac:dyDescent="0.2">
      <c r="B237" s="43">
        <v>9</v>
      </c>
      <c r="C237" s="43">
        <v>39</v>
      </c>
      <c r="D237" s="28">
        <f t="shared" si="20"/>
        <v>81</v>
      </c>
      <c r="E237" s="28">
        <f t="shared" si="21"/>
        <v>608400</v>
      </c>
      <c r="F237" s="50">
        <f t="shared" si="22"/>
        <v>4.4332940441749224E-3</v>
      </c>
      <c r="G237" s="50">
        <f t="shared" si="23"/>
        <v>5.9023145558589676E-7</v>
      </c>
      <c r="H237" s="50">
        <f t="shared" si="18"/>
        <v>5.1153392817402951E-5</v>
      </c>
      <c r="I237" s="14">
        <f t="shared" si="19"/>
        <v>-3.6915401051144774E-7</v>
      </c>
    </row>
    <row r="238" spans="2:9" s="17" customFormat="1" ht="12.75" x14ac:dyDescent="0.2">
      <c r="B238" s="43">
        <v>9</v>
      </c>
      <c r="C238" s="43">
        <v>41</v>
      </c>
      <c r="D238" s="28">
        <f t="shared" si="20"/>
        <v>81</v>
      </c>
      <c r="E238" s="28">
        <f t="shared" si="21"/>
        <v>672400</v>
      </c>
      <c r="F238" s="50">
        <f t="shared" si="22"/>
        <v>-4.2170892303176931E-3</v>
      </c>
      <c r="G238" s="50">
        <f t="shared" si="23"/>
        <v>-5.0800747718025778E-7</v>
      </c>
      <c r="H238" s="50">
        <f t="shared" si="18"/>
        <v>4.6285125698608824E-5</v>
      </c>
      <c r="I238" s="14">
        <f t="shared" si="19"/>
        <v>3.1772789436432476E-7</v>
      </c>
    </row>
    <row r="239" spans="2:9" s="17" customFormat="1" ht="12.75" x14ac:dyDescent="0.2">
      <c r="B239" s="43">
        <v>9</v>
      </c>
      <c r="C239" s="43">
        <v>43</v>
      </c>
      <c r="D239" s="28">
        <f t="shared" si="20"/>
        <v>81</v>
      </c>
      <c r="E239" s="28">
        <f t="shared" si="21"/>
        <v>739600</v>
      </c>
      <c r="F239" s="50">
        <f t="shared" si="22"/>
        <v>4.0209895510266514E-3</v>
      </c>
      <c r="G239" s="50">
        <f t="shared" si="23"/>
        <v>4.4037338241413183E-7</v>
      </c>
      <c r="H239" s="50">
        <f t="shared" si="18"/>
        <v>4.208012320841844E-5</v>
      </c>
      <c r="I239" s="14">
        <f t="shared" si="19"/>
        <v>-2.7542686636255587E-7</v>
      </c>
    </row>
    <row r="240" spans="2:9" s="17" customFormat="1" ht="12.75" x14ac:dyDescent="0.2">
      <c r="B240" s="43">
        <v>9</v>
      </c>
      <c r="C240" s="43">
        <v>45</v>
      </c>
      <c r="D240" s="28">
        <f t="shared" si="20"/>
        <v>81</v>
      </c>
      <c r="E240" s="28">
        <f t="shared" si="21"/>
        <v>810000</v>
      </c>
      <c r="F240" s="50">
        <f t="shared" si="22"/>
        <v>-3.8423154739990399E-3</v>
      </c>
      <c r="G240" s="50">
        <f t="shared" si="23"/>
        <v>-3.8423154740028781E-7</v>
      </c>
      <c r="H240" s="50">
        <f t="shared" si="18"/>
        <v>3.8423154739990401E-5</v>
      </c>
      <c r="I240" s="14">
        <f t="shared" si="19"/>
        <v>2.4031355046472396E-7</v>
      </c>
    </row>
    <row r="241" spans="2:9" s="17" customFormat="1" ht="12.75" x14ac:dyDescent="0.2">
      <c r="B241" s="43">
        <v>9</v>
      </c>
      <c r="C241" s="43">
        <v>47</v>
      </c>
      <c r="D241" s="28">
        <f t="shared" si="20"/>
        <v>81</v>
      </c>
      <c r="E241" s="28">
        <f t="shared" si="21"/>
        <v>883600</v>
      </c>
      <c r="F241" s="50">
        <f t="shared" si="22"/>
        <v>3.6788433279569079E-3</v>
      </c>
      <c r="G241" s="50">
        <f t="shared" si="23"/>
        <v>3.3724118330120113E-7</v>
      </c>
      <c r="H241" s="50">
        <f t="shared" si="18"/>
        <v>3.5222968033629963E-5</v>
      </c>
      <c r="I241" s="14">
        <f t="shared" si="19"/>
        <v>-2.1092392509241223E-7</v>
      </c>
    </row>
    <row r="242" spans="2:9" s="17" customFormat="1" ht="12.75" x14ac:dyDescent="0.2">
      <c r="B242" s="43">
        <v>9</v>
      </c>
      <c r="C242" s="43">
        <v>49</v>
      </c>
      <c r="D242" s="28">
        <f t="shared" si="20"/>
        <v>81</v>
      </c>
      <c r="E242" s="28">
        <f t="shared" si="21"/>
        <v>960400</v>
      </c>
      <c r="F242" s="50">
        <f t="shared" si="22"/>
        <v>-3.5287123225675055E-3</v>
      </c>
      <c r="G242" s="50">
        <f t="shared" si="23"/>
        <v>-2.9761109759288038E-7</v>
      </c>
      <c r="H242" s="50">
        <f t="shared" si="18"/>
        <v>3.2406541737864842E-5</v>
      </c>
      <c r="I242" s="14">
        <f t="shared" si="19"/>
        <v>1.8613770785914334E-7</v>
      </c>
    </row>
    <row r="243" spans="2:9" s="23" customFormat="1" ht="12.75" x14ac:dyDescent="0.2">
      <c r="B243" s="43">
        <v>9</v>
      </c>
      <c r="C243" s="43">
        <v>51</v>
      </c>
      <c r="D243" s="28">
        <f t="shared" si="20"/>
        <v>81</v>
      </c>
      <c r="E243" s="28">
        <f t="shared" si="21"/>
        <v>1040400</v>
      </c>
      <c r="F243" s="50">
        <f t="shared" si="22"/>
        <v>3.3903534323948556E-3</v>
      </c>
      <c r="G243" s="50">
        <f t="shared" si="23"/>
        <v>2.639548520032452E-7</v>
      </c>
      <c r="H243" s="50">
        <f t="shared" si="18"/>
        <v>2.991488322701343E-5</v>
      </c>
      <c r="I243" s="14">
        <f t="shared" si="19"/>
        <v>-1.6508776563634631E-7</v>
      </c>
    </row>
    <row r="244" spans="2:9" s="17" customFormat="1" ht="12.75" x14ac:dyDescent="0.2">
      <c r="B244" s="43">
        <v>9</v>
      </c>
      <c r="C244" s="43">
        <v>53</v>
      </c>
      <c r="D244" s="28">
        <f t="shared" si="20"/>
        <v>81</v>
      </c>
      <c r="E244" s="28">
        <f t="shared" si="21"/>
        <v>1123600</v>
      </c>
      <c r="F244" s="50">
        <f t="shared" si="22"/>
        <v>-3.2624343733597921E-3</v>
      </c>
      <c r="G244" s="50">
        <f t="shared" si="23"/>
        <v>-2.3518795322406392E-7</v>
      </c>
      <c r="H244" s="50">
        <f t="shared" si="18"/>
        <v>2.769991449079068E-5</v>
      </c>
      <c r="I244" s="14">
        <f t="shared" si="19"/>
        <v>1.4709581357434257E-7</v>
      </c>
    </row>
    <row r="245" spans="2:9" s="17" customFormat="1" ht="12.75" x14ac:dyDescent="0.2">
      <c r="B245" s="43">
        <v>9</v>
      </c>
      <c r="C245" s="43">
        <v>55</v>
      </c>
      <c r="D245" s="28">
        <f t="shared" si="20"/>
        <v>81</v>
      </c>
      <c r="E245" s="28">
        <f t="shared" si="21"/>
        <v>1210000</v>
      </c>
      <c r="F245" s="50">
        <f t="shared" si="22"/>
        <v>3.1438165779736856E-3</v>
      </c>
      <c r="G245" s="50">
        <f t="shared" si="23"/>
        <v>2.1045383703801087E-7</v>
      </c>
      <c r="H245" s="50">
        <f t="shared" si="18"/>
        <v>2.5722135637966518E-5</v>
      </c>
      <c r="I245" s="14">
        <f t="shared" si="19"/>
        <v>-1.3162612265896599E-7</v>
      </c>
    </row>
    <row r="246" spans="2:9" s="17" customFormat="1" ht="12.75" x14ac:dyDescent="0.2">
      <c r="B246" s="43">
        <v>9</v>
      </c>
      <c r="C246" s="43">
        <v>57</v>
      </c>
      <c r="D246" s="28">
        <f t="shared" si="20"/>
        <v>81</v>
      </c>
      <c r="E246" s="28">
        <f t="shared" si="21"/>
        <v>1299600</v>
      </c>
      <c r="F246" s="50">
        <f t="shared" si="22"/>
        <v>-3.0335212239700725E-3</v>
      </c>
      <c r="G246" s="50">
        <f t="shared" si="23"/>
        <v>-1.8906988238043922E-7</v>
      </c>
      <c r="H246" s="50">
        <f t="shared" si="18"/>
        <v>2.3948851768184781E-5</v>
      </c>
      <c r="I246" s="14">
        <f t="shared" si="19"/>
        <v>1.1825175477716258E-7</v>
      </c>
    </row>
    <row r="247" spans="2:9" s="17" customFormat="1" ht="12.75" x14ac:dyDescent="0.2">
      <c r="B247" s="43">
        <v>9</v>
      </c>
      <c r="C247" s="43">
        <v>59</v>
      </c>
      <c r="D247" s="28">
        <f t="shared" si="20"/>
        <v>81</v>
      </c>
      <c r="E247" s="28">
        <f t="shared" si="21"/>
        <v>1392400</v>
      </c>
      <c r="F247" s="50">
        <f t="shared" si="22"/>
        <v>2.9307021692147463E-3</v>
      </c>
      <c r="G247" s="50">
        <f t="shared" si="23"/>
        <v>1.7048755796221724E-7</v>
      </c>
      <c r="H247" s="50">
        <f t="shared" si="18"/>
        <v>2.2352813155027727E-5</v>
      </c>
      <c r="I247" s="14">
        <f t="shared" si="19"/>
        <v>-1.0662963684573579E-7</v>
      </c>
    </row>
    <row r="248" spans="2:9" s="17" customFormat="1" ht="12.75" x14ac:dyDescent="0.2">
      <c r="B248" s="43">
        <v>9</v>
      </c>
      <c r="C248" s="43">
        <v>61</v>
      </c>
      <c r="D248" s="28">
        <f t="shared" si="20"/>
        <v>81</v>
      </c>
      <c r="E248" s="28">
        <f t="shared" si="21"/>
        <v>1488400</v>
      </c>
      <c r="F248" s="50">
        <f t="shared" si="22"/>
        <v>-2.8346242086328215E-3</v>
      </c>
      <c r="G248" s="50">
        <f t="shared" si="23"/>
        <v>-1.5426267192933735E-7</v>
      </c>
      <c r="H248" s="50">
        <f t="shared" si="18"/>
        <v>2.0911162194832289E-5</v>
      </c>
      <c r="I248" s="14">
        <f t="shared" si="19"/>
        <v>9.6481953775833957E-8</v>
      </c>
    </row>
    <row r="249" spans="2:9" s="17" customFormat="1" ht="12.75" x14ac:dyDescent="0.2">
      <c r="B249" s="43">
        <v>9</v>
      </c>
      <c r="C249" s="43">
        <v>63</v>
      </c>
      <c r="D249" s="28">
        <f t="shared" si="20"/>
        <v>81</v>
      </c>
      <c r="E249" s="28">
        <f t="shared" si="21"/>
        <v>1587600</v>
      </c>
      <c r="F249" s="50">
        <f t="shared" si="22"/>
        <v>2.7446454710295474E-3</v>
      </c>
      <c r="G249" s="50">
        <f t="shared" si="23"/>
        <v>1.4003293219546451E-7</v>
      </c>
      <c r="H249" s="50">
        <f t="shared" si="18"/>
        <v>1.960461050735391E-5</v>
      </c>
      <c r="I249" s="14">
        <f t="shared" si="19"/>
        <v>-8.7582113820639794E-8</v>
      </c>
    </row>
    <row r="250" spans="2:9" s="17" customFormat="1" ht="12.75" x14ac:dyDescent="0.2">
      <c r="B250" s="43">
        <v>9</v>
      </c>
      <c r="C250" s="43">
        <v>65</v>
      </c>
      <c r="D250" s="28">
        <f t="shared" si="20"/>
        <v>81</v>
      </c>
      <c r="E250" s="28">
        <f t="shared" si="21"/>
        <v>1690000</v>
      </c>
      <c r="F250" s="50">
        <f t="shared" si="22"/>
        <v>-2.660203064521366E-3</v>
      </c>
      <c r="G250" s="50">
        <f t="shared" si="23"/>
        <v>-1.2750085693873171E-7</v>
      </c>
      <c r="H250" s="50">
        <f t="shared" si="18"/>
        <v>1.8416790446686378E-5</v>
      </c>
      <c r="I250" s="14">
        <f t="shared" si="19"/>
        <v>7.9744060126118066E-8</v>
      </c>
    </row>
    <row r="251" spans="2:9" s="17" customFormat="1" ht="12.75" x14ac:dyDescent="0.2">
      <c r="B251" s="43">
        <v>9</v>
      </c>
      <c r="C251" s="43">
        <v>67</v>
      </c>
      <c r="D251" s="28">
        <f t="shared" si="20"/>
        <v>81</v>
      </c>
      <c r="E251" s="28">
        <f t="shared" si="21"/>
        <v>1795600</v>
      </c>
      <c r="F251" s="50">
        <f t="shared" si="22"/>
        <v>2.5808012920385116E-3</v>
      </c>
      <c r="G251" s="50">
        <f t="shared" si="23"/>
        <v>1.1642064193320844E-7</v>
      </c>
      <c r="H251" s="50">
        <f t="shared" si="18"/>
        <v>1.7333740021154183E-5</v>
      </c>
      <c r="I251" s="14">
        <f t="shared" si="19"/>
        <v>-7.2814057043611239E-8</v>
      </c>
    </row>
    <row r="252" spans="2:9" s="17" customFormat="1" ht="12.75" x14ac:dyDescent="0.2">
      <c r="B252" s="43">
        <v>9</v>
      </c>
      <c r="C252" s="43">
        <v>69</v>
      </c>
      <c r="D252" s="28">
        <f t="shared" si="20"/>
        <v>81</v>
      </c>
      <c r="E252" s="28">
        <f t="shared" si="21"/>
        <v>1904400</v>
      </c>
      <c r="F252" s="50">
        <f t="shared" si="22"/>
        <v>-2.5060019156340646E-3</v>
      </c>
      <c r="G252" s="50">
        <f t="shared" si="23"/>
        <v>-1.0658798317930042E-7</v>
      </c>
      <c r="H252" s="50">
        <f t="shared" si="18"/>
        <v>1.6343490754135201E-5</v>
      </c>
      <c r="I252" s="14">
        <f t="shared" si="19"/>
        <v>6.6664324800989644E-8</v>
      </c>
    </row>
    <row r="253" spans="2:9" s="17" customFormat="1" ht="12.75" x14ac:dyDescent="0.2">
      <c r="B253" s="43">
        <v>9</v>
      </c>
      <c r="C253" s="43">
        <v>71</v>
      </c>
      <c r="D253" s="28">
        <f t="shared" si="20"/>
        <v>81</v>
      </c>
      <c r="E253" s="28">
        <f t="shared" si="21"/>
        <v>2016400</v>
      </c>
      <c r="F253" s="50">
        <f t="shared" si="22"/>
        <v>2.4354160657543266E-3</v>
      </c>
      <c r="G253" s="50">
        <f t="shared" si="23"/>
        <v>9.7832127220046927E-8</v>
      </c>
      <c r="H253" s="50">
        <f t="shared" si="18"/>
        <v>1.5435735628020379E-5</v>
      </c>
      <c r="I253" s="14">
        <f t="shared" si="19"/>
        <v>-6.1188067457794557E-8</v>
      </c>
    </row>
    <row r="254" spans="2:9" s="17" customFormat="1" ht="12.75" x14ac:dyDescent="0.2">
      <c r="B254" s="43">
        <v>9</v>
      </c>
      <c r="C254" s="43">
        <v>73</v>
      </c>
      <c r="D254" s="28">
        <f t="shared" si="20"/>
        <v>81</v>
      </c>
      <c r="E254" s="28">
        <f t="shared" si="21"/>
        <v>2131600</v>
      </c>
      <c r="F254" s="50">
        <f t="shared" si="22"/>
        <v>-2.3686974801051482E-3</v>
      </c>
      <c r="G254" s="50">
        <f t="shared" si="23"/>
        <v>-9.000961526001683E-8</v>
      </c>
      <c r="H254" s="50">
        <f t="shared" si="18"/>
        <v>1.4601559808867351E-5</v>
      </c>
      <c r="I254" s="14">
        <f t="shared" si="19"/>
        <v>5.629556023054899E-8</v>
      </c>
    </row>
    <row r="255" spans="2:9" s="17" customFormat="1" ht="12.75" x14ac:dyDescent="0.2">
      <c r="B255" s="43">
        <v>9</v>
      </c>
      <c r="C255" s="43">
        <v>75</v>
      </c>
      <c r="D255" s="28">
        <f t="shared" si="20"/>
        <v>81</v>
      </c>
      <c r="E255" s="28">
        <f t="shared" si="21"/>
        <v>2250000</v>
      </c>
      <c r="F255" s="50">
        <f t="shared" si="22"/>
        <v>2.3055368240021998E-3</v>
      </c>
      <c r="G255" s="50">
        <f t="shared" si="23"/>
        <v>8.2999325663908635E-8</v>
      </c>
      <c r="H255" s="50">
        <f t="shared" si="18"/>
        <v>1.38332209440132E-5</v>
      </c>
      <c r="I255" s="14">
        <f t="shared" si="19"/>
        <v>-5.19110488753109E-8</v>
      </c>
    </row>
    <row r="256" spans="2:9" s="17" customFormat="1" ht="12.75" x14ac:dyDescent="0.2">
      <c r="B256" s="43">
        <v>9</v>
      </c>
      <c r="C256" s="43">
        <v>77</v>
      </c>
      <c r="D256" s="28">
        <f t="shared" si="20"/>
        <v>81</v>
      </c>
      <c r="E256" s="28">
        <f t="shared" si="21"/>
        <v>2371600</v>
      </c>
      <c r="F256" s="50">
        <f t="shared" si="22"/>
        <v>-2.2456568956311439E-3</v>
      </c>
      <c r="G256" s="50">
        <f t="shared" si="23"/>
        <v>-7.669851937312563E-8</v>
      </c>
      <c r="H256" s="50">
        <f t="shared" si="18"/>
        <v>1.3123968870571618E-5</v>
      </c>
      <c r="I256" s="14">
        <f t="shared" si="19"/>
        <v>4.7970276336634598E-8</v>
      </c>
    </row>
    <row r="257" spans="2:9" s="17" customFormat="1" ht="12.75" x14ac:dyDescent="0.2">
      <c r="B257" s="43">
        <v>9</v>
      </c>
      <c r="C257" s="43">
        <v>79</v>
      </c>
      <c r="D257" s="28">
        <f t="shared" si="20"/>
        <v>81</v>
      </c>
      <c r="E257" s="28">
        <f t="shared" si="21"/>
        <v>2496400</v>
      </c>
      <c r="F257" s="50">
        <f t="shared" si="22"/>
        <v>2.1888085594430873E-3</v>
      </c>
      <c r="G257" s="50">
        <f t="shared" si="23"/>
        <v>7.1019665644217445E-8</v>
      </c>
      <c r="H257" s="50">
        <f t="shared" si="18"/>
        <v>1.2467896857587205E-5</v>
      </c>
      <c r="I257" s="14">
        <f t="shared" si="19"/>
        <v>-4.4418497438161724E-8</v>
      </c>
    </row>
    <row r="258" spans="2:9" s="17" customFormat="1" ht="12.75" x14ac:dyDescent="0.2">
      <c r="B258" s="43">
        <v>9</v>
      </c>
      <c r="C258" s="43">
        <v>81</v>
      </c>
      <c r="D258" s="28">
        <f t="shared" si="20"/>
        <v>81</v>
      </c>
      <c r="E258" s="28">
        <f t="shared" si="21"/>
        <v>2624400</v>
      </c>
      <c r="F258" s="50">
        <f t="shared" si="22"/>
        <v>-2.1347672818689519E-3</v>
      </c>
      <c r="G258" s="50">
        <f t="shared" si="23"/>
        <v>-6.5887879069901551E-8</v>
      </c>
      <c r="H258" s="50">
        <f t="shared" si="18"/>
        <v>1.185981823260529E-5</v>
      </c>
      <c r="I258" s="14">
        <f t="shared" si="19"/>
        <v>4.1208875895423402E-8</v>
      </c>
    </row>
    <row r="259" spans="2:9" s="17" customFormat="1" ht="12.75" x14ac:dyDescent="0.2">
      <c r="B259" s="43">
        <v>9</v>
      </c>
      <c r="C259" s="43">
        <v>83</v>
      </c>
      <c r="D259" s="28">
        <f t="shared" si="20"/>
        <v>81</v>
      </c>
      <c r="E259" s="28">
        <f t="shared" si="21"/>
        <v>2755600</v>
      </c>
      <c r="F259" s="50">
        <f t="shared" si="22"/>
        <v>2.0833301677829841E-3</v>
      </c>
      <c r="G259" s="50">
        <f t="shared" si="23"/>
        <v>6.123883857970488E-8</v>
      </c>
      <c r="H259" s="50">
        <f t="shared" si="18"/>
        <v>1.1295163560269191E-5</v>
      </c>
      <c r="I259" s="14">
        <f t="shared" si="19"/>
        <v>-3.8301182776448347E-8</v>
      </c>
    </row>
    <row r="260" spans="2:9" s="17" customFormat="1" ht="12.75" x14ac:dyDescent="0.2">
      <c r="B260" s="43">
        <v>9</v>
      </c>
      <c r="C260" s="43">
        <v>85</v>
      </c>
      <c r="D260" s="28">
        <f t="shared" si="20"/>
        <v>81</v>
      </c>
      <c r="E260" s="28">
        <f t="shared" si="21"/>
        <v>2890000</v>
      </c>
      <c r="F260" s="50">
        <f t="shared" si="22"/>
        <v>-2.0343134152593142E-3</v>
      </c>
      <c r="G260" s="50">
        <f t="shared" si="23"/>
        <v>-5.7017088801352694E-8</v>
      </c>
      <c r="H260" s="50">
        <f t="shared" si="18"/>
        <v>1.076989455137284E-5</v>
      </c>
      <c r="I260" s="14">
        <f t="shared" si="19"/>
        <v>3.5660734106152305E-8</v>
      </c>
    </row>
    <row r="261" spans="2:9" s="17" customFormat="1" ht="12.75" x14ac:dyDescent="0.2">
      <c r="B261" s="43">
        <v>9</v>
      </c>
      <c r="C261" s="43">
        <v>87</v>
      </c>
      <c r="D261" s="28">
        <f t="shared" si="20"/>
        <v>81</v>
      </c>
      <c r="E261" s="28">
        <f t="shared" si="21"/>
        <v>3027600</v>
      </c>
      <c r="F261" s="50">
        <f t="shared" si="22"/>
        <v>1.9875501213257687E-3</v>
      </c>
      <c r="G261" s="50">
        <f t="shared" si="23"/>
        <v>5.3174646527663222E-8</v>
      </c>
      <c r="H261" s="50">
        <f t="shared" si="18"/>
        <v>1.0280431662029839E-5</v>
      </c>
      <c r="I261" s="14">
        <f t="shared" si="19"/>
        <v>-3.3257519296009859E-8</v>
      </c>
    </row>
    <row r="262" spans="2:9" s="17" customFormat="1" ht="12.75" x14ac:dyDescent="0.2">
      <c r="B262" s="43">
        <v>9</v>
      </c>
      <c r="C262" s="43">
        <v>89</v>
      </c>
      <c r="D262" s="28">
        <f t="shared" si="20"/>
        <v>81</v>
      </c>
      <c r="E262" s="28">
        <f t="shared" si="21"/>
        <v>3168400</v>
      </c>
      <c r="F262" s="50">
        <f t="shared" si="22"/>
        <v>-1.9428883835141812E-3</v>
      </c>
      <c r="G262" s="50">
        <f t="shared" si="23"/>
        <v>-4.9669851996148601E-8</v>
      </c>
      <c r="H262" s="50">
        <f t="shared" si="18"/>
        <v>9.8235929503526032E-6</v>
      </c>
      <c r="I262" s="14">
        <f t="shared" si="19"/>
        <v>3.10654826888343E-8</v>
      </c>
    </row>
    <row r="263" spans="2:9" s="17" customFormat="1" ht="12.75" x14ac:dyDescent="0.2">
      <c r="B263" s="43">
        <v>9</v>
      </c>
      <c r="C263" s="43">
        <v>91</v>
      </c>
      <c r="D263" s="28">
        <f t="shared" si="20"/>
        <v>81</v>
      </c>
      <c r="E263" s="28">
        <f t="shared" si="21"/>
        <v>3312400</v>
      </c>
      <c r="F263" s="50">
        <f t="shared" si="22"/>
        <v>1.9001896517097214E-3</v>
      </c>
      <c r="G263" s="50">
        <f t="shared" si="23"/>
        <v>4.6466417639117796E-8</v>
      </c>
      <c r="H263" s="50">
        <f t="shared" si="18"/>
        <v>9.396542233729391E-6</v>
      </c>
      <c r="I263" s="14">
        <f t="shared" si="19"/>
        <v>-2.9061928610093965E-8</v>
      </c>
    </row>
    <row r="264" spans="2:9" s="17" customFormat="1" ht="12.75" x14ac:dyDescent="0.2">
      <c r="B264" s="43">
        <v>9</v>
      </c>
      <c r="C264" s="43">
        <v>93</v>
      </c>
      <c r="D264" s="28">
        <f t="shared" si="20"/>
        <v>81</v>
      </c>
      <c r="E264" s="28">
        <f t="shared" si="21"/>
        <v>3459600</v>
      </c>
      <c r="F264" s="50">
        <f t="shared" si="22"/>
        <v>-1.8593272926274824E-3</v>
      </c>
      <c r="G264" s="50">
        <f t="shared" si="23"/>
        <v>-4.3532636924086145E-8</v>
      </c>
      <c r="H264" s="50">
        <f t="shared" si="18"/>
        <v>8.9967449643265276E-6</v>
      </c>
      <c r="I264" s="14">
        <f t="shared" si="19"/>
        <v>2.7227026544617847E-8</v>
      </c>
    </row>
    <row r="265" spans="2:9" s="17" customFormat="1" ht="12.75" x14ac:dyDescent="0.2">
      <c r="B265" s="43">
        <v>9</v>
      </c>
      <c r="C265" s="43">
        <v>95</v>
      </c>
      <c r="D265" s="28">
        <f t="shared" si="20"/>
        <v>81</v>
      </c>
      <c r="E265" s="28">
        <f t="shared" si="21"/>
        <v>3610000</v>
      </c>
      <c r="F265" s="50">
        <f t="shared" si="22"/>
        <v>1.8201853355878752E-3</v>
      </c>
      <c r="G265" s="50">
        <f t="shared" si="23"/>
        <v>4.084072359606847E-8</v>
      </c>
      <c r="H265" s="50">
        <f t="shared" si="18"/>
        <v>8.6219305369951987E-6</v>
      </c>
      <c r="I265" s="14">
        <f t="shared" si="19"/>
        <v>-2.5543397873987441E-8</v>
      </c>
    </row>
    <row r="266" spans="2:9" s="17" customFormat="1" ht="12.75" x14ac:dyDescent="0.2">
      <c r="B266" s="43">
        <v>9</v>
      </c>
      <c r="C266" s="43">
        <v>97</v>
      </c>
      <c r="D266" s="28">
        <f t="shared" si="20"/>
        <v>81</v>
      </c>
      <c r="E266" s="28">
        <f t="shared" si="21"/>
        <v>3763600</v>
      </c>
      <c r="F266" s="50">
        <f t="shared" si="22"/>
        <v>-1.7826573734288542E-3</v>
      </c>
      <c r="G266" s="50">
        <f t="shared" si="23"/>
        <v>-3.8366257638242906E-8</v>
      </c>
      <c r="H266" s="50">
        <f t="shared" si="18"/>
        <v>8.2700599798245828E-6</v>
      </c>
      <c r="I266" s="14">
        <f t="shared" si="19"/>
        <v>2.3995769357072014E-8</v>
      </c>
    </row>
    <row r="267" spans="2:9" s="17" customFormat="1" ht="12.75" x14ac:dyDescent="0.2">
      <c r="B267" s="43">
        <v>9</v>
      </c>
      <c r="C267" s="43">
        <v>99</v>
      </c>
      <c r="D267" s="28">
        <f t="shared" si="20"/>
        <v>81</v>
      </c>
      <c r="E267" s="28">
        <f t="shared" si="21"/>
        <v>3920400</v>
      </c>
      <c r="F267" s="50">
        <f t="shared" si="22"/>
        <v>1.7466455966203525E-3</v>
      </c>
      <c r="G267" s="50">
        <f t="shared" si="23"/>
        <v>3.6087718938423893E-8</v>
      </c>
      <c r="H267" s="50">
        <f t="shared" si="18"/>
        <v>7.9392981664561483E-6</v>
      </c>
      <c r="I267" s="14">
        <f t="shared" si="19"/>
        <v>-2.2570681467866971E-8</v>
      </c>
    </row>
    <row r="268" spans="2:9" x14ac:dyDescent="0.25">
      <c r="B268" s="43">
        <v>11</v>
      </c>
      <c r="C268" s="43">
        <v>1</v>
      </c>
      <c r="D268" s="28">
        <f t="shared" si="20"/>
        <v>121</v>
      </c>
      <c r="E268" s="28">
        <f t="shared" si="21"/>
        <v>400</v>
      </c>
      <c r="F268" s="50">
        <f t="shared" si="22"/>
        <v>0.10862281491860465</v>
      </c>
      <c r="G268" s="50">
        <f t="shared" si="23"/>
        <v>3.2858401512877909E-2</v>
      </c>
      <c r="H268" s="50">
        <f t="shared" si="18"/>
        <v>5.974254820523256E-2</v>
      </c>
      <c r="I268" s="14">
        <f t="shared" si="19"/>
        <v>-1.3757240222644513E-2</v>
      </c>
    </row>
    <row r="269" spans="2:9" ht="10.5" customHeight="1" x14ac:dyDescent="0.25">
      <c r="B269" s="43">
        <v>11</v>
      </c>
      <c r="C269" s="43">
        <v>3</v>
      </c>
      <c r="D269" s="28">
        <f t="shared" si="20"/>
        <v>121</v>
      </c>
      <c r="E269" s="28">
        <f t="shared" si="21"/>
        <v>3600</v>
      </c>
      <c r="F269" s="50">
        <f t="shared" si="22"/>
        <v>-4.5626836795963202E-2</v>
      </c>
      <c r="G269" s="50">
        <f t="shared" si="23"/>
        <v>-1.5335686811976533E-3</v>
      </c>
      <c r="H269" s="50">
        <f t="shared" si="18"/>
        <v>8.3649200792599195E-3</v>
      </c>
      <c r="I269" s="14">
        <f t="shared" si="19"/>
        <v>6.4207848750316135E-4</v>
      </c>
    </row>
    <row r="270" spans="2:9" x14ac:dyDescent="0.25">
      <c r="B270" s="43">
        <v>11</v>
      </c>
      <c r="C270" s="43">
        <v>5</v>
      </c>
      <c r="D270" s="28">
        <f t="shared" si="20"/>
        <v>121</v>
      </c>
      <c r="E270" s="28">
        <f t="shared" si="21"/>
        <v>10000</v>
      </c>
      <c r="F270" s="50">
        <f t="shared" si="22"/>
        <v>2.795795206629435E-2</v>
      </c>
      <c r="G270" s="50">
        <f t="shared" si="23"/>
        <v>3.3829122000216005E-4</v>
      </c>
      <c r="H270" s="50">
        <f t="shared" si="18"/>
        <v>3.0753747272923783E-3</v>
      </c>
      <c r="I270" s="14">
        <f t="shared" si="19"/>
        <v>-1.4163663977863436E-4</v>
      </c>
    </row>
    <row r="271" spans="2:9" x14ac:dyDescent="0.25">
      <c r="B271" s="43">
        <v>11</v>
      </c>
      <c r="C271" s="43">
        <v>7</v>
      </c>
      <c r="D271" s="28">
        <f t="shared" si="20"/>
        <v>121</v>
      </c>
      <c r="E271" s="28">
        <f t="shared" si="21"/>
        <v>19600</v>
      </c>
      <c r="F271" s="50">
        <f t="shared" si="22"/>
        <v>-2.0087592211761637E-2</v>
      </c>
      <c r="G271" s="50">
        <f t="shared" si="23"/>
        <v>-1.2401013559301655E-4</v>
      </c>
      <c r="H271" s="50">
        <f t="shared" si="18"/>
        <v>1.5783108166384141E-3</v>
      </c>
      <c r="I271" s="14">
        <f t="shared" si="19"/>
        <v>5.19208831484769E-5</v>
      </c>
    </row>
    <row r="272" spans="2:9" x14ac:dyDescent="0.25">
      <c r="B272" s="43">
        <v>11</v>
      </c>
      <c r="C272" s="43">
        <v>9</v>
      </c>
      <c r="D272" s="28">
        <f t="shared" si="20"/>
        <v>121</v>
      </c>
      <c r="E272" s="28">
        <f t="shared" si="21"/>
        <v>32400</v>
      </c>
      <c r="F272" s="50">
        <f t="shared" si="22"/>
        <v>1.5661645679817263E-2</v>
      </c>
      <c r="G272" s="50">
        <f t="shared" si="23"/>
        <v>5.848947923635345E-5</v>
      </c>
      <c r="H272" s="50">
        <f t="shared" si="18"/>
        <v>9.5710056932216613E-4</v>
      </c>
      <c r="I272" s="14">
        <f t="shared" si="19"/>
        <v>-2.4488525896080108E-5</v>
      </c>
    </row>
    <row r="273" spans="2:9" x14ac:dyDescent="0.25">
      <c r="B273" s="43">
        <v>11</v>
      </c>
      <c r="C273" s="43">
        <v>11</v>
      </c>
      <c r="D273" s="28">
        <f t="shared" si="20"/>
        <v>121</v>
      </c>
      <c r="E273" s="28">
        <f t="shared" si="21"/>
        <v>48400</v>
      </c>
      <c r="F273" s="50">
        <f t="shared" si="22"/>
        <v>-1.2829854131170489E-2</v>
      </c>
      <c r="G273" s="50">
        <f t="shared" si="23"/>
        <v>-3.2074635327926368E-5</v>
      </c>
      <c r="H273" s="50">
        <f t="shared" si="18"/>
        <v>6.4149270655852438E-4</v>
      </c>
      <c r="I273" s="14">
        <f t="shared" si="19"/>
        <v>1.3429090976536478E-5</v>
      </c>
    </row>
    <row r="274" spans="2:9" x14ac:dyDescent="0.25">
      <c r="B274" s="43">
        <v>11</v>
      </c>
      <c r="C274" s="43">
        <v>13</v>
      </c>
      <c r="D274" s="28">
        <f t="shared" si="20"/>
        <v>121</v>
      </c>
      <c r="E274" s="28">
        <f t="shared" si="21"/>
        <v>67600</v>
      </c>
      <c r="F274" s="50">
        <f t="shared" si="22"/>
        <v>1.0863725069678672E-2</v>
      </c>
      <c r="G274" s="50">
        <f t="shared" si="23"/>
        <v>1.9445425050756789E-5</v>
      </c>
      <c r="H274" s="50">
        <f t="shared" ref="H274:H337" si="24">16*(1-$F$9*$F$9)/PI()/PI()/(B274*B274*$F$6/$F$5+C274*C274*$F$5/$F$6)</f>
        <v>4.5961913756332838E-4</v>
      </c>
      <c r="I274" s="14">
        <f t="shared" ref="I274:I337" si="25">16*(1+$F$9)/PI()/PI()/PI()/PI()*1/B274/C274/(D274+E274)*SIN(B274*PI()/2)*SIN(C274*PI()/2)*$F$5*$F$5/$F$6/$F$6</f>
        <v>-8.141460671780928E-6</v>
      </c>
    </row>
    <row r="275" spans="2:9" x14ac:dyDescent="0.25">
      <c r="B275" s="43">
        <v>11</v>
      </c>
      <c r="C275" s="43">
        <v>15</v>
      </c>
      <c r="D275" s="28">
        <f t="shared" ref="D275:D338" si="26">B275*B275</f>
        <v>121</v>
      </c>
      <c r="E275" s="28">
        <f t="shared" ref="E275:E338" si="27">POWER(C275*$F$5/$F$6,2)</f>
        <v>90000</v>
      </c>
      <c r="F275" s="50">
        <f t="shared" ref="F275:F338" si="28">16*(1+$F$9)/PI()/PI()*1/B275/C275*((D275+$F$9*E275)/(D275+E275)-1)*SIN(B275*PI()/2)*SIN(C275*PI()/2)</f>
        <v>-9.4194172122912031E-3</v>
      </c>
      <c r="G275" s="50">
        <f t="shared" ref="G275:G338" si="29">16*(1+$F$9)/PI()/PI()*1/B275/C275*(($F$9*D275+E275)/(D275+E275)-1)*SIN(B275*PI()/2)*SIN(C275*PI()/2)</f>
        <v>-1.2663883140970309E-5</v>
      </c>
      <c r="H275" s="50">
        <f t="shared" si="24"/>
        <v>3.4537863111734407E-4</v>
      </c>
      <c r="I275" s="14">
        <f t="shared" si="25"/>
        <v>5.3021472287241897E-6</v>
      </c>
    </row>
    <row r="276" spans="2:9" x14ac:dyDescent="0.25">
      <c r="B276" s="43">
        <v>11</v>
      </c>
      <c r="C276" s="43">
        <v>17</v>
      </c>
      <c r="D276" s="28">
        <f t="shared" si="26"/>
        <v>121</v>
      </c>
      <c r="E276" s="28">
        <f t="shared" si="27"/>
        <v>115600</v>
      </c>
      <c r="F276" s="50">
        <f t="shared" si="28"/>
        <v>8.3137224162777839E-3</v>
      </c>
      <c r="G276" s="50">
        <f t="shared" si="29"/>
        <v>8.7020796917784675E-6</v>
      </c>
      <c r="H276" s="50">
        <f t="shared" si="24"/>
        <v>2.6897337229134005E-4</v>
      </c>
      <c r="I276" s="14">
        <f t="shared" si="25"/>
        <v>-3.6434091509130686E-6</v>
      </c>
    </row>
    <row r="277" spans="2:9" x14ac:dyDescent="0.25">
      <c r="B277" s="43">
        <v>11</v>
      </c>
      <c r="C277" s="43">
        <v>19</v>
      </c>
      <c r="D277" s="28">
        <f t="shared" si="26"/>
        <v>121</v>
      </c>
      <c r="E277" s="28">
        <f t="shared" si="27"/>
        <v>144400</v>
      </c>
      <c r="F277" s="50">
        <f t="shared" si="28"/>
        <v>-7.4401453413640052E-3</v>
      </c>
      <c r="G277" s="50">
        <f t="shared" si="29"/>
        <v>-6.2344708192857748E-6</v>
      </c>
      <c r="H277" s="50">
        <f t="shared" si="24"/>
        <v>2.1537262830264228E-4</v>
      </c>
      <c r="I277" s="14">
        <f t="shared" si="25"/>
        <v>2.6102643090651883E-6</v>
      </c>
    </row>
    <row r="278" spans="2:9" x14ac:dyDescent="0.25">
      <c r="B278" s="43">
        <v>11</v>
      </c>
      <c r="C278" s="43">
        <v>21</v>
      </c>
      <c r="D278" s="28">
        <f t="shared" si="26"/>
        <v>121</v>
      </c>
      <c r="E278" s="28">
        <f t="shared" si="27"/>
        <v>176400</v>
      </c>
      <c r="F278" s="50">
        <f t="shared" si="28"/>
        <v>6.7325826277012573E-3</v>
      </c>
      <c r="G278" s="50">
        <f t="shared" si="29"/>
        <v>4.6181547502931162E-6</v>
      </c>
      <c r="H278" s="50">
        <f t="shared" si="24"/>
        <v>1.7632954501122341E-4</v>
      </c>
      <c r="I278" s="14">
        <f t="shared" si="25"/>
        <v>-1.9335409319969727E-6</v>
      </c>
    </row>
    <row r="279" spans="2:9" x14ac:dyDescent="0.25">
      <c r="B279" s="43">
        <v>11</v>
      </c>
      <c r="C279" s="43">
        <v>23</v>
      </c>
      <c r="D279" s="28">
        <f t="shared" si="26"/>
        <v>121</v>
      </c>
      <c r="E279" s="28">
        <f t="shared" si="27"/>
        <v>211600</v>
      </c>
      <c r="F279" s="50">
        <f t="shared" si="28"/>
        <v>-6.1478416934061314E-3</v>
      </c>
      <c r="G279" s="50">
        <f t="shared" si="29"/>
        <v>-3.5155427452839E-6</v>
      </c>
      <c r="H279" s="50">
        <f t="shared" si="24"/>
        <v>1.4701360571188577E-4</v>
      </c>
      <c r="I279" s="14">
        <f t="shared" si="25"/>
        <v>1.4718964962703768E-6</v>
      </c>
    </row>
    <row r="280" spans="2:9" x14ac:dyDescent="0.25">
      <c r="B280" s="43">
        <v>11</v>
      </c>
      <c r="C280" s="43">
        <v>25</v>
      </c>
      <c r="D280" s="28">
        <f t="shared" si="26"/>
        <v>121</v>
      </c>
      <c r="E280" s="28">
        <f t="shared" si="27"/>
        <v>250000</v>
      </c>
      <c r="F280" s="50">
        <f t="shared" si="28"/>
        <v>5.6565109059808077E-3</v>
      </c>
      <c r="G280" s="50">
        <f t="shared" si="29"/>
        <v>2.7377512784940078E-6</v>
      </c>
      <c r="H280" s="50">
        <f t="shared" si="24"/>
        <v>1.2444323993157777E-4</v>
      </c>
      <c r="I280" s="14">
        <f t="shared" si="25"/>
        <v>-1.1462487605595358E-6</v>
      </c>
    </row>
    <row r="281" spans="2:9" x14ac:dyDescent="0.25">
      <c r="B281" s="43">
        <v>11</v>
      </c>
      <c r="C281" s="43">
        <v>27</v>
      </c>
      <c r="D281" s="28">
        <f t="shared" si="26"/>
        <v>121</v>
      </c>
      <c r="E281" s="28">
        <f t="shared" si="27"/>
        <v>291600</v>
      </c>
      <c r="F281" s="50">
        <f t="shared" si="28"/>
        <v>-5.2378715877842586E-3</v>
      </c>
      <c r="G281" s="50">
        <f t="shared" si="29"/>
        <v>-2.1734652336142467E-6</v>
      </c>
      <c r="H281" s="50">
        <f t="shared" si="24"/>
        <v>1.0669738419560527E-4</v>
      </c>
      <c r="I281" s="14">
        <f t="shared" si="25"/>
        <v>9.0999202510437622E-7</v>
      </c>
    </row>
    <row r="282" spans="2:9" x14ac:dyDescent="0.25">
      <c r="B282" s="43">
        <v>11</v>
      </c>
      <c r="C282" s="43">
        <v>29</v>
      </c>
      <c r="D282" s="28">
        <f t="shared" si="26"/>
        <v>121</v>
      </c>
      <c r="E282" s="28">
        <f t="shared" si="27"/>
        <v>336400</v>
      </c>
      <c r="F282" s="50">
        <f t="shared" si="28"/>
        <v>4.8769084562484888E-3</v>
      </c>
      <c r="G282" s="50">
        <f t="shared" si="29"/>
        <v>1.7541793198749962E-6</v>
      </c>
      <c r="H282" s="50">
        <f t="shared" si="24"/>
        <v>9.2493091411609277E-5</v>
      </c>
      <c r="I282" s="14">
        <f t="shared" si="25"/>
        <v>-7.3444431822595594E-7</v>
      </c>
    </row>
    <row r="283" spans="2:9" x14ac:dyDescent="0.25">
      <c r="B283" s="43">
        <v>11</v>
      </c>
      <c r="C283" s="43">
        <v>31</v>
      </c>
      <c r="D283" s="28">
        <f t="shared" si="26"/>
        <v>121</v>
      </c>
      <c r="E283" s="28">
        <f t="shared" si="27"/>
        <v>384400</v>
      </c>
      <c r="F283" s="50">
        <f t="shared" si="28"/>
        <v>-4.5624740488825937E-3</v>
      </c>
      <c r="G283" s="50">
        <f t="shared" si="29"/>
        <v>-1.4361585845856286E-6</v>
      </c>
      <c r="H283" s="50">
        <f t="shared" si="24"/>
        <v>8.0947120222110529E-5</v>
      </c>
      <c r="I283" s="14">
        <f t="shared" si="25"/>
        <v>6.0129457722454948E-7</v>
      </c>
    </row>
    <row r="284" spans="2:9" x14ac:dyDescent="0.25">
      <c r="B284" s="43">
        <v>11</v>
      </c>
      <c r="C284" s="43">
        <v>33</v>
      </c>
      <c r="D284" s="28">
        <f t="shared" si="26"/>
        <v>121</v>
      </c>
      <c r="E284" s="28">
        <f t="shared" si="27"/>
        <v>435600</v>
      </c>
      <c r="F284" s="50">
        <f t="shared" si="28"/>
        <v>4.2861190002216323E-3</v>
      </c>
      <c r="G284" s="50">
        <f t="shared" si="29"/>
        <v>1.190588611172418E-6</v>
      </c>
      <c r="H284" s="50">
        <f t="shared" si="24"/>
        <v>7.1435316670360544E-5</v>
      </c>
      <c r="I284" s="14">
        <f t="shared" si="25"/>
        <v>-4.9847870791364692E-7</v>
      </c>
    </row>
    <row r="285" spans="2:9" x14ac:dyDescent="0.25">
      <c r="B285" s="43">
        <v>11</v>
      </c>
      <c r="C285" s="43">
        <v>35</v>
      </c>
      <c r="D285" s="28">
        <f t="shared" si="26"/>
        <v>121</v>
      </c>
      <c r="E285" s="28">
        <f t="shared" si="27"/>
        <v>490000</v>
      </c>
      <c r="F285" s="50">
        <f t="shared" si="28"/>
        <v>-4.0413225102388104E-3</v>
      </c>
      <c r="G285" s="50">
        <f t="shared" si="29"/>
        <v>-9.9795923211997474E-7</v>
      </c>
      <c r="H285" s="50">
        <f t="shared" si="24"/>
        <v>6.3506496589467014E-5</v>
      </c>
      <c r="I285" s="14">
        <f t="shared" si="25"/>
        <v>4.1782814307940814E-7</v>
      </c>
    </row>
    <row r="286" spans="2:9" x14ac:dyDescent="0.25">
      <c r="B286" s="43">
        <v>11</v>
      </c>
      <c r="C286" s="43">
        <v>37</v>
      </c>
      <c r="D286" s="28">
        <f t="shared" si="26"/>
        <v>121</v>
      </c>
      <c r="E286" s="28">
        <f t="shared" si="27"/>
        <v>547600</v>
      </c>
      <c r="F286" s="50">
        <f t="shared" si="28"/>
        <v>3.8229719203498533E-3</v>
      </c>
      <c r="G286" s="50">
        <f t="shared" si="29"/>
        <v>8.4473996048661783E-7</v>
      </c>
      <c r="H286" s="50">
        <f t="shared" si="24"/>
        <v>5.6827960978173491E-5</v>
      </c>
      <c r="I286" s="14">
        <f t="shared" si="25"/>
        <v>-3.536779035804128E-7</v>
      </c>
    </row>
    <row r="287" spans="2:9" x14ac:dyDescent="0.25">
      <c r="B287" s="43">
        <v>11</v>
      </c>
      <c r="C287" s="43">
        <v>39</v>
      </c>
      <c r="D287" s="28">
        <f t="shared" si="26"/>
        <v>121</v>
      </c>
      <c r="E287" s="28">
        <f t="shared" si="27"/>
        <v>608400</v>
      </c>
      <c r="F287" s="50">
        <f t="shared" si="28"/>
        <v>-3.6270021516613691E-3</v>
      </c>
      <c r="G287" s="50">
        <f t="shared" si="29"/>
        <v>-7.2134658177364926E-7</v>
      </c>
      <c r="H287" s="50">
        <f t="shared" si="24"/>
        <v>5.1150030343942389E-5</v>
      </c>
      <c r="I287" s="14">
        <f t="shared" si="25"/>
        <v>3.0201524579194262E-7</v>
      </c>
    </row>
    <row r="288" spans="2:9" x14ac:dyDescent="0.25">
      <c r="B288" s="43">
        <v>11</v>
      </c>
      <c r="C288" s="43">
        <v>41</v>
      </c>
      <c r="D288" s="28">
        <f t="shared" si="26"/>
        <v>121</v>
      </c>
      <c r="E288" s="28">
        <f t="shared" si="27"/>
        <v>672400</v>
      </c>
      <c r="F288" s="50">
        <f t="shared" si="28"/>
        <v>3.4501405152795438E-3</v>
      </c>
      <c r="G288" s="50">
        <f t="shared" si="29"/>
        <v>6.2086109807983368E-7</v>
      </c>
      <c r="H288" s="50">
        <f t="shared" si="24"/>
        <v>4.6282372765945093E-5</v>
      </c>
      <c r="I288" s="14">
        <f t="shared" si="25"/>
        <v>-2.5994372452447099E-7</v>
      </c>
    </row>
    <row r="289" spans="2:9" x14ac:dyDescent="0.25">
      <c r="B289" s="43">
        <v>11</v>
      </c>
      <c r="C289" s="43">
        <v>43</v>
      </c>
      <c r="D289" s="28">
        <f t="shared" si="26"/>
        <v>121</v>
      </c>
      <c r="E289" s="28">
        <f t="shared" si="27"/>
        <v>739600</v>
      </c>
      <c r="F289" s="50">
        <f t="shared" si="28"/>
        <v>-3.2897226422144298E-3</v>
      </c>
      <c r="G289" s="50">
        <f t="shared" si="29"/>
        <v>-5.382050293510145E-7</v>
      </c>
      <c r="H289" s="50">
        <f t="shared" si="24"/>
        <v>4.2077847749254331E-5</v>
      </c>
      <c r="I289" s="14">
        <f t="shared" si="25"/>
        <v>2.2533706866155008E-7</v>
      </c>
    </row>
    <row r="290" spans="2:9" x14ac:dyDescent="0.25">
      <c r="B290" s="43">
        <v>11</v>
      </c>
      <c r="C290" s="43">
        <v>45</v>
      </c>
      <c r="D290" s="28">
        <f t="shared" si="26"/>
        <v>121</v>
      </c>
      <c r="E290" s="28">
        <f t="shared" si="27"/>
        <v>810000</v>
      </c>
      <c r="F290" s="50">
        <f t="shared" si="28"/>
        <v>3.1435574386624796E-3</v>
      </c>
      <c r="G290" s="50">
        <f t="shared" si="29"/>
        <v>4.6959314824489601E-7</v>
      </c>
      <c r="H290" s="50">
        <f t="shared" si="24"/>
        <v>3.8421257583652518E-5</v>
      </c>
      <c r="I290" s="14">
        <f t="shared" si="25"/>
        <v>-1.9661046946478886E-7</v>
      </c>
    </row>
    <row r="291" spans="2:9" x14ac:dyDescent="0.25">
      <c r="B291" s="43">
        <v>11</v>
      </c>
      <c r="C291" s="43">
        <v>47</v>
      </c>
      <c r="D291" s="28">
        <f t="shared" si="26"/>
        <v>121</v>
      </c>
      <c r="E291" s="28">
        <f t="shared" si="27"/>
        <v>883600</v>
      </c>
      <c r="F291" s="50">
        <f t="shared" si="28"/>
        <v>-3.0098264824666072E-3</v>
      </c>
      <c r="G291" s="50">
        <f t="shared" si="29"/>
        <v>-4.1216501174600915E-7</v>
      </c>
      <c r="H291" s="50">
        <f t="shared" si="24"/>
        <v>3.5221373730992206E-5</v>
      </c>
      <c r="I291" s="14">
        <f t="shared" si="25"/>
        <v>1.7256630928110606E-7</v>
      </c>
    </row>
    <row r="292" spans="2:9" x14ac:dyDescent="0.25">
      <c r="B292" s="43">
        <v>11</v>
      </c>
      <c r="C292" s="43">
        <v>49</v>
      </c>
      <c r="D292" s="28">
        <f t="shared" si="26"/>
        <v>121</v>
      </c>
      <c r="E292" s="28">
        <f t="shared" si="27"/>
        <v>960400</v>
      </c>
      <c r="F292" s="50">
        <f t="shared" si="28"/>
        <v>2.8870080321586498E-3</v>
      </c>
      <c r="G292" s="50">
        <f t="shared" si="29"/>
        <v>3.63731749157892E-7</v>
      </c>
      <c r="H292" s="50">
        <f t="shared" si="24"/>
        <v>3.2405192197699127E-5</v>
      </c>
      <c r="I292" s="14">
        <f t="shared" si="25"/>
        <v>-1.5228814608665697E-7</v>
      </c>
    </row>
    <row r="293" spans="2:9" x14ac:dyDescent="0.25">
      <c r="B293" s="43">
        <v>11</v>
      </c>
      <c r="C293" s="43">
        <v>51</v>
      </c>
      <c r="D293" s="28">
        <f t="shared" si="26"/>
        <v>121</v>
      </c>
      <c r="E293" s="28">
        <f t="shared" si="27"/>
        <v>1040400</v>
      </c>
      <c r="F293" s="50">
        <f t="shared" si="28"/>
        <v>-2.7738188995726607E-3</v>
      </c>
      <c r="G293" s="50">
        <f t="shared" si="29"/>
        <v>-3.2259908386055853E-7</v>
      </c>
      <c r="H293" s="50">
        <f t="shared" si="24"/>
        <v>2.9913733230685552E-5</v>
      </c>
      <c r="I293" s="14">
        <f t="shared" si="25"/>
        <v>1.3506661577959862E-7</v>
      </c>
    </row>
    <row r="294" spans="2:9" x14ac:dyDescent="0.25">
      <c r="B294" s="43">
        <v>11</v>
      </c>
      <c r="C294" s="43">
        <v>53</v>
      </c>
      <c r="D294" s="28">
        <f t="shared" si="26"/>
        <v>121</v>
      </c>
      <c r="E294" s="28">
        <f t="shared" si="27"/>
        <v>1123600</v>
      </c>
      <c r="F294" s="50">
        <f t="shared" si="28"/>
        <v>2.6691694720908754E-3</v>
      </c>
      <c r="G294" s="50">
        <f t="shared" si="29"/>
        <v>2.874417106825789E-7</v>
      </c>
      <c r="H294" s="50">
        <f t="shared" si="24"/>
        <v>2.769892848396191E-5</v>
      </c>
      <c r="I294" s="14">
        <f t="shared" si="25"/>
        <v>-1.2034683617579269E-7</v>
      </c>
    </row>
    <row r="295" spans="2:9" x14ac:dyDescent="0.25">
      <c r="B295" s="43">
        <v>11</v>
      </c>
      <c r="C295" s="43">
        <v>55</v>
      </c>
      <c r="D295" s="28">
        <f t="shared" si="26"/>
        <v>121</v>
      </c>
      <c r="E295" s="28">
        <f t="shared" si="27"/>
        <v>1210000</v>
      </c>
      <c r="F295" s="50">
        <f t="shared" si="28"/>
        <v>-2.5721285404456382E-3</v>
      </c>
      <c r="G295" s="50">
        <f t="shared" si="29"/>
        <v>-2.5721285404482074E-7</v>
      </c>
      <c r="H295" s="50">
        <f t="shared" si="24"/>
        <v>2.5721285404456382E-5</v>
      </c>
      <c r="I295" s="14">
        <f t="shared" si="25"/>
        <v>1.0769054057776477E-7</v>
      </c>
    </row>
    <row r="296" spans="2:9" x14ac:dyDescent="0.25">
      <c r="B296" s="43">
        <v>11</v>
      </c>
      <c r="C296" s="43">
        <v>57</v>
      </c>
      <c r="D296" s="28">
        <f t="shared" si="26"/>
        <v>121</v>
      </c>
      <c r="E296" s="28">
        <f t="shared" si="27"/>
        <v>1299600</v>
      </c>
      <c r="F296" s="50">
        <f t="shared" si="28"/>
        <v>2.4818955257611464E-3</v>
      </c>
      <c r="G296" s="50">
        <f t="shared" si="29"/>
        <v>2.3107829995164035E-7</v>
      </c>
      <c r="H296" s="50">
        <f t="shared" si="24"/>
        <v>2.394811472225667E-5</v>
      </c>
      <c r="I296" s="14">
        <f t="shared" si="25"/>
        <v>-9.6748458120476124E-8</v>
      </c>
    </row>
    <row r="297" spans="2:9" x14ac:dyDescent="0.25">
      <c r="B297" s="43">
        <v>11</v>
      </c>
      <c r="C297" s="43">
        <v>59</v>
      </c>
      <c r="D297" s="28">
        <f t="shared" si="26"/>
        <v>121</v>
      </c>
      <c r="E297" s="28">
        <f t="shared" si="27"/>
        <v>1392400</v>
      </c>
      <c r="F297" s="50">
        <f t="shared" si="28"/>
        <v>-2.3977783514812262E-3</v>
      </c>
      <c r="G297" s="50">
        <f t="shared" si="29"/>
        <v>-2.0836769644455353E-7</v>
      </c>
      <c r="H297" s="50">
        <f t="shared" si="24"/>
        <v>2.2352171073130073E-5</v>
      </c>
      <c r="I297" s="14">
        <f t="shared" si="25"/>
        <v>8.7239924118087928E-8</v>
      </c>
    </row>
    <row r="298" spans="2:9" x14ac:dyDescent="0.25">
      <c r="B298" s="43">
        <v>11</v>
      </c>
      <c r="C298" s="43">
        <v>61</v>
      </c>
      <c r="D298" s="28">
        <f t="shared" si="26"/>
        <v>121</v>
      </c>
      <c r="E298" s="28">
        <f t="shared" si="27"/>
        <v>1488400</v>
      </c>
      <c r="F298" s="50">
        <f t="shared" si="28"/>
        <v>2.3191756655956985E-3</v>
      </c>
      <c r="G298" s="50">
        <f t="shared" si="29"/>
        <v>1.8853819909794019E-7</v>
      </c>
      <c r="H298" s="50">
        <f t="shared" si="24"/>
        <v>2.0910600263567772E-5</v>
      </c>
      <c r="I298" s="14">
        <f t="shared" si="25"/>
        <v>-7.8937659067677611E-8</v>
      </c>
    </row>
    <row r="299" spans="2:9" x14ac:dyDescent="0.25">
      <c r="B299" s="43">
        <v>11</v>
      </c>
      <c r="C299" s="43">
        <v>63</v>
      </c>
      <c r="D299" s="28">
        <f t="shared" si="26"/>
        <v>121</v>
      </c>
      <c r="E299" s="28">
        <f t="shared" si="27"/>
        <v>1587600</v>
      </c>
      <c r="F299" s="50">
        <f t="shared" si="28"/>
        <v>-2.2455624471008199E-3</v>
      </c>
      <c r="G299" s="50">
        <f t="shared" si="29"/>
        <v>-1.7114704969710609E-7</v>
      </c>
      <c r="H299" s="50">
        <f t="shared" si="24"/>
        <v>1.9604116601673823E-5</v>
      </c>
      <c r="I299" s="14">
        <f t="shared" si="25"/>
        <v>7.165628781904748E-8</v>
      </c>
    </row>
    <row r="300" spans="2:9" x14ac:dyDescent="0.25">
      <c r="B300" s="43">
        <v>11</v>
      </c>
      <c r="C300" s="43">
        <v>65</v>
      </c>
      <c r="D300" s="28">
        <f t="shared" si="26"/>
        <v>121</v>
      </c>
      <c r="E300" s="28">
        <f t="shared" si="27"/>
        <v>1690000</v>
      </c>
      <c r="F300" s="50">
        <f t="shared" si="28"/>
        <v>2.1764782682533066E-3</v>
      </c>
      <c r="G300" s="50">
        <f t="shared" si="29"/>
        <v>1.5583069257922147E-7</v>
      </c>
      <c r="H300" s="50">
        <f t="shared" si="24"/>
        <v>1.8416354577527978E-5</v>
      </c>
      <c r="I300" s="14">
        <f t="shared" si="25"/>
        <v>-6.5243595950074133E-8</v>
      </c>
    </row>
    <row r="301" spans="2:9" x14ac:dyDescent="0.25">
      <c r="B301" s="43">
        <v>11</v>
      </c>
      <c r="C301" s="43">
        <v>67</v>
      </c>
      <c r="D301" s="28">
        <f t="shared" si="26"/>
        <v>121</v>
      </c>
      <c r="E301" s="28">
        <f t="shared" si="27"/>
        <v>1795600</v>
      </c>
      <c r="F301" s="50">
        <f t="shared" si="28"/>
        <v>-2.1115176580124269E-3</v>
      </c>
      <c r="G301" s="50">
        <f t="shared" si="29"/>
        <v>-1.4228872611916575E-7</v>
      </c>
      <c r="H301" s="50">
        <f t="shared" si="24"/>
        <v>1.7333353909057234E-5</v>
      </c>
      <c r="I301" s="14">
        <f t="shared" si="25"/>
        <v>5.9573810534505464E-8</v>
      </c>
    </row>
    <row r="302" spans="2:9" x14ac:dyDescent="0.25">
      <c r="B302" s="43">
        <v>11</v>
      </c>
      <c r="C302" s="43">
        <v>69</v>
      </c>
      <c r="D302" s="28">
        <f t="shared" si="26"/>
        <v>121</v>
      </c>
      <c r="E302" s="28">
        <f t="shared" si="27"/>
        <v>1904400</v>
      </c>
      <c r="F302" s="50">
        <f t="shared" si="28"/>
        <v>2.0503221405849129E-3</v>
      </c>
      <c r="G302" s="50">
        <f t="shared" si="29"/>
        <v>1.3027146555929764E-7</v>
      </c>
      <c r="H302" s="50">
        <f t="shared" si="24"/>
        <v>1.634314749741597E-5</v>
      </c>
      <c r="I302" s="14">
        <f t="shared" si="25"/>
        <v>-5.4542392914344424E-8</v>
      </c>
    </row>
    <row r="303" spans="2:9" x14ac:dyDescent="0.25">
      <c r="B303" s="43">
        <v>11</v>
      </c>
      <c r="C303" s="43">
        <v>71</v>
      </c>
      <c r="D303" s="28">
        <f t="shared" si="26"/>
        <v>121</v>
      </c>
      <c r="E303" s="28">
        <f t="shared" si="27"/>
        <v>2016400</v>
      </c>
      <c r="F303" s="50">
        <f t="shared" si="28"/>
        <v>-1.9925736189477352E-3</v>
      </c>
      <c r="G303" s="50">
        <f t="shared" si="29"/>
        <v>-1.1957022807612167E-7</v>
      </c>
      <c r="H303" s="50">
        <f t="shared" si="24"/>
        <v>1.5435429442552872E-5</v>
      </c>
      <c r="I303" s="14">
        <f t="shared" si="25"/>
        <v>5.0061971227504714E-8</v>
      </c>
    </row>
    <row r="304" spans="2:9" x14ac:dyDescent="0.25">
      <c r="B304" s="43">
        <v>11</v>
      </c>
      <c r="C304" s="43">
        <v>73</v>
      </c>
      <c r="D304" s="28">
        <f t="shared" si="26"/>
        <v>121</v>
      </c>
      <c r="E304" s="28">
        <f t="shared" si="27"/>
        <v>2131600</v>
      </c>
      <c r="F304" s="50">
        <f t="shared" si="28"/>
        <v>1.9379888455380845E-3</v>
      </c>
      <c r="G304" s="50">
        <f t="shared" si="29"/>
        <v>1.1000968770381419E-7</v>
      </c>
      <c r="H304" s="50">
        <f t="shared" si="24"/>
        <v>1.4601285822547211E-5</v>
      </c>
      <c r="I304" s="14">
        <f t="shared" si="25"/>
        <v>-4.6059139546717592E-8</v>
      </c>
    </row>
    <row r="305" spans="2:9" x14ac:dyDescent="0.25">
      <c r="B305" s="43">
        <v>11</v>
      </c>
      <c r="C305" s="43">
        <v>75</v>
      </c>
      <c r="D305" s="28">
        <f t="shared" si="26"/>
        <v>121</v>
      </c>
      <c r="E305" s="28">
        <f t="shared" si="27"/>
        <v>2250000</v>
      </c>
      <c r="F305" s="50">
        <f t="shared" si="28"/>
        <v>-1.8863147772695233E-3</v>
      </c>
      <c r="G305" s="50">
        <f t="shared" si="29"/>
        <v>-1.0144181691070251E-7</v>
      </c>
      <c r="H305" s="50">
        <f t="shared" si="24"/>
        <v>1.3832975033309836E-5</v>
      </c>
      <c r="I305" s="14">
        <f t="shared" si="25"/>
        <v>4.2471921323329075E-8</v>
      </c>
    </row>
    <row r="306" spans="2:9" x14ac:dyDescent="0.25">
      <c r="B306" s="43">
        <v>11</v>
      </c>
      <c r="C306" s="43">
        <v>77</v>
      </c>
      <c r="D306" s="28">
        <f t="shared" si="26"/>
        <v>121</v>
      </c>
      <c r="E306" s="28">
        <f t="shared" si="27"/>
        <v>2371600</v>
      </c>
      <c r="F306" s="50">
        <f t="shared" si="28"/>
        <v>1.8373246541602758E-3</v>
      </c>
      <c r="G306" s="50">
        <f t="shared" si="29"/>
        <v>9.3741053783485729E-8</v>
      </c>
      <c r="H306" s="50">
        <f t="shared" si="24"/>
        <v>1.3123747529716253E-5</v>
      </c>
      <c r="I306" s="14">
        <f t="shared" si="25"/>
        <v>-3.9247745972079624E-8</v>
      </c>
    </row>
    <row r="307" spans="2:9" x14ac:dyDescent="0.25">
      <c r="B307" s="43">
        <v>11</v>
      </c>
      <c r="C307" s="43">
        <v>79</v>
      </c>
      <c r="D307" s="28">
        <f t="shared" si="26"/>
        <v>121</v>
      </c>
      <c r="E307" s="28">
        <f t="shared" si="27"/>
        <v>2496400</v>
      </c>
      <c r="F307" s="50">
        <f t="shared" si="28"/>
        <v>-1.7908146733934341E-3</v>
      </c>
      <c r="G307" s="50">
        <f t="shared" si="29"/>
        <v>-8.6800422800983146E-8</v>
      </c>
      <c r="H307" s="50">
        <f t="shared" si="24"/>
        <v>1.2467697093245425E-5</v>
      </c>
      <c r="I307" s="14">
        <f t="shared" si="25"/>
        <v>3.6341824706034551E-8</v>
      </c>
    </row>
    <row r="308" spans="2:9" x14ac:dyDescent="0.25">
      <c r="B308" s="43">
        <v>11</v>
      </c>
      <c r="C308" s="43">
        <v>81</v>
      </c>
      <c r="D308" s="28">
        <f t="shared" si="26"/>
        <v>121</v>
      </c>
      <c r="E308" s="28">
        <f t="shared" si="27"/>
        <v>2624400</v>
      </c>
      <c r="F308" s="50">
        <f t="shared" si="28"/>
        <v>1.7466011559366587E-3</v>
      </c>
      <c r="G308" s="50">
        <f t="shared" si="29"/>
        <v>8.0528402632235471E-8</v>
      </c>
      <c r="H308" s="50">
        <f t="shared" si="24"/>
        <v>1.185963747858225E-5</v>
      </c>
      <c r="I308" s="14">
        <f t="shared" si="25"/>
        <v>-3.3715839138579792E-8</v>
      </c>
    </row>
    <row r="309" spans="2:9" x14ac:dyDescent="0.25">
      <c r="B309" s="43">
        <v>11</v>
      </c>
      <c r="C309" s="43">
        <v>83</v>
      </c>
      <c r="D309" s="28">
        <f t="shared" si="26"/>
        <v>121</v>
      </c>
      <c r="E309" s="28">
        <f t="shared" si="27"/>
        <v>2755600</v>
      </c>
      <c r="F309" s="50">
        <f t="shared" si="28"/>
        <v>-1.7045181226710618E-3</v>
      </c>
      <c r="G309" s="50">
        <f t="shared" si="29"/>
        <v>-7.4846382944762341E-8</v>
      </c>
      <c r="H309" s="50">
        <f t="shared" si="24"/>
        <v>1.1294999608061255E-5</v>
      </c>
      <c r="I309" s="14">
        <f t="shared" si="25"/>
        <v>3.1336876493113569E-8</v>
      </c>
    </row>
    <row r="310" spans="2:9" x14ac:dyDescent="0.25">
      <c r="B310" s="43">
        <v>11</v>
      </c>
      <c r="C310" s="43">
        <v>85</v>
      </c>
      <c r="D310" s="28">
        <f t="shared" si="26"/>
        <v>121</v>
      </c>
      <c r="E310" s="28">
        <f t="shared" si="27"/>
        <v>2890000</v>
      </c>
      <c r="F310" s="50">
        <f t="shared" si="28"/>
        <v>1.6644152126054264E-3</v>
      </c>
      <c r="G310" s="50">
        <f t="shared" si="29"/>
        <v>6.9686588486053996E-8</v>
      </c>
      <c r="H310" s="50">
        <f t="shared" si="24"/>
        <v>1.076974549332923E-5</v>
      </c>
      <c r="I310" s="14">
        <f t="shared" si="25"/>
        <v>-2.9176560452161774E-8</v>
      </c>
    </row>
    <row r="311" spans="2:9" x14ac:dyDescent="0.25">
      <c r="B311" s="43">
        <v>11</v>
      </c>
      <c r="C311" s="43">
        <v>87</v>
      </c>
      <c r="D311" s="28">
        <f t="shared" si="26"/>
        <v>121</v>
      </c>
      <c r="E311" s="28">
        <f t="shared" si="27"/>
        <v>3027600</v>
      </c>
      <c r="F311" s="50">
        <f t="shared" si="28"/>
        <v>-1.6261558881467591E-3</v>
      </c>
      <c r="G311" s="50">
        <f t="shared" si="29"/>
        <v>-6.4990376029082759E-8</v>
      </c>
      <c r="H311" s="50">
        <f t="shared" si="24"/>
        <v>1.0280295844605949E-5</v>
      </c>
      <c r="I311" s="14">
        <f t="shared" si="25"/>
        <v>2.7210338118309326E-8</v>
      </c>
    </row>
    <row r="312" spans="2:9" x14ac:dyDescent="0.25">
      <c r="B312" s="43">
        <v>11</v>
      </c>
      <c r="C312" s="43">
        <v>89</v>
      </c>
      <c r="D312" s="28">
        <f t="shared" si="26"/>
        <v>121</v>
      </c>
      <c r="E312" s="28">
        <f t="shared" si="27"/>
        <v>3168400</v>
      </c>
      <c r="F312" s="50">
        <f t="shared" si="28"/>
        <v>1.5896158822872814E-3</v>
      </c>
      <c r="G312" s="50">
        <f t="shared" si="29"/>
        <v>6.0706830500099258E-8</v>
      </c>
      <c r="H312" s="50">
        <f t="shared" si="24"/>
        <v>9.8234689354831998E-6</v>
      </c>
      <c r="I312" s="14">
        <f t="shared" si="25"/>
        <v>-2.541689223740791E-8</v>
      </c>
    </row>
    <row r="313" spans="2:9" x14ac:dyDescent="0.25">
      <c r="B313" s="43">
        <v>11</v>
      </c>
      <c r="C313" s="43">
        <v>91</v>
      </c>
      <c r="D313" s="28">
        <f t="shared" si="26"/>
        <v>121</v>
      </c>
      <c r="E313" s="28">
        <f t="shared" si="27"/>
        <v>3312400</v>
      </c>
      <c r="F313" s="50">
        <f t="shared" si="28"/>
        <v>-1.5546818505017676E-3</v>
      </c>
      <c r="G313" s="50">
        <f t="shared" si="29"/>
        <v>-5.6791602436407602E-8</v>
      </c>
      <c r="H313" s="50">
        <f t="shared" si="24"/>
        <v>9.3964287667689254E-6</v>
      </c>
      <c r="I313" s="14">
        <f t="shared" si="25"/>
        <v>2.3777654462036457E-8</v>
      </c>
    </row>
    <row r="314" spans="2:9" x14ac:dyDescent="0.25">
      <c r="B314" s="43">
        <v>11</v>
      </c>
      <c r="C314" s="43">
        <v>93</v>
      </c>
      <c r="D314" s="28">
        <f t="shared" si="26"/>
        <v>121</v>
      </c>
      <c r="E314" s="28">
        <f t="shared" si="27"/>
        <v>3459600</v>
      </c>
      <c r="F314" s="50">
        <f t="shared" si="28"/>
        <v>1.5212501965479735E-3</v>
      </c>
      <c r="G314" s="50">
        <f t="shared" si="29"/>
        <v>5.3205941086203401E-8</v>
      </c>
      <c r="H314" s="50">
        <f t="shared" si="24"/>
        <v>8.996640947326726E-6</v>
      </c>
      <c r="I314" s="14">
        <f t="shared" si="25"/>
        <v>-2.2276400527572501E-8</v>
      </c>
    </row>
    <row r="315" spans="2:9" x14ac:dyDescent="0.25">
      <c r="B315" s="43">
        <v>11</v>
      </c>
      <c r="C315" s="43">
        <v>95</v>
      </c>
      <c r="D315" s="28">
        <f t="shared" si="26"/>
        <v>121</v>
      </c>
      <c r="E315" s="28">
        <f t="shared" si="27"/>
        <v>3610000</v>
      </c>
      <c r="F315" s="50">
        <f t="shared" si="28"/>
        <v>-1.4892260465497798E-3</v>
      </c>
      <c r="G315" s="50">
        <f t="shared" si="29"/>
        <v>-4.9915886878791526E-8</v>
      </c>
      <c r="H315" s="50">
        <f t="shared" si="24"/>
        <v>8.6218350063408311E-6</v>
      </c>
      <c r="I315" s="14">
        <f t="shared" si="25"/>
        <v>2.0898912153382674E-8</v>
      </c>
    </row>
    <row r="316" spans="2:9" x14ac:dyDescent="0.25">
      <c r="B316" s="43">
        <v>11</v>
      </c>
      <c r="C316" s="43">
        <v>97</v>
      </c>
      <c r="D316" s="28">
        <f t="shared" si="26"/>
        <v>121</v>
      </c>
      <c r="E316" s="28">
        <f t="shared" si="27"/>
        <v>3763600</v>
      </c>
      <c r="F316" s="50">
        <f t="shared" si="28"/>
        <v>1.4585223499673657E-3</v>
      </c>
      <c r="G316" s="50">
        <f t="shared" si="29"/>
        <v>4.6891594310184792E-8</v>
      </c>
      <c r="H316" s="50">
        <f t="shared" si="24"/>
        <v>8.2699720874438263E-6</v>
      </c>
      <c r="I316" s="14">
        <f t="shared" si="25"/>
        <v>-1.9632693547068964E-8</v>
      </c>
    </row>
    <row r="317" spans="2:9" x14ac:dyDescent="0.25">
      <c r="B317" s="43">
        <v>11</v>
      </c>
      <c r="C317" s="43">
        <v>99</v>
      </c>
      <c r="D317" s="28">
        <f t="shared" si="26"/>
        <v>121</v>
      </c>
      <c r="E317" s="28">
        <f t="shared" si="27"/>
        <v>3920400</v>
      </c>
      <c r="F317" s="50">
        <f t="shared" si="28"/>
        <v>-1.4290590895155797E-3</v>
      </c>
      <c r="G317" s="50">
        <f t="shared" si="29"/>
        <v>-4.4106762022000214E-8</v>
      </c>
      <c r="H317" s="50">
        <f t="shared" si="24"/>
        <v>7.939217163975443E-6</v>
      </c>
      <c r="I317" s="14">
        <f t="shared" si="25"/>
        <v>1.8466732788052246E-8</v>
      </c>
    </row>
    <row r="318" spans="2:9" x14ac:dyDescent="0.25">
      <c r="B318" s="43">
        <v>13</v>
      </c>
      <c r="C318" s="43">
        <v>1</v>
      </c>
      <c r="D318" s="28">
        <f t="shared" si="26"/>
        <v>169</v>
      </c>
      <c r="E318" s="28">
        <f t="shared" si="27"/>
        <v>400</v>
      </c>
      <c r="F318" s="50">
        <f t="shared" si="28"/>
        <v>-8.4158084669260946E-2</v>
      </c>
      <c r="G318" s="50">
        <f t="shared" si="29"/>
        <v>-3.5556790772762754E-2</v>
      </c>
      <c r="H318" s="50">
        <f t="shared" si="24"/>
        <v>5.4702755035019618E-2</v>
      </c>
      <c r="I318" s="14">
        <f t="shared" si="25"/>
        <v>1.0658745939702004E-2</v>
      </c>
    </row>
    <row r="319" spans="2:9" x14ac:dyDescent="0.25">
      <c r="B319" s="43">
        <v>13</v>
      </c>
      <c r="C319" s="43">
        <v>3</v>
      </c>
      <c r="D319" s="28">
        <f t="shared" si="26"/>
        <v>169</v>
      </c>
      <c r="E319" s="28">
        <f t="shared" si="27"/>
        <v>3600</v>
      </c>
      <c r="F319" s="50">
        <f t="shared" si="28"/>
        <v>3.8115640894250048E-2</v>
      </c>
      <c r="G319" s="50">
        <f t="shared" si="29"/>
        <v>1.7893175864245163E-3</v>
      </c>
      <c r="H319" s="50">
        <f t="shared" si="24"/>
        <v>8.2583888604208459E-3</v>
      </c>
      <c r="I319" s="14">
        <f t="shared" si="25"/>
        <v>-5.3637803481829311E-4</v>
      </c>
    </row>
    <row r="320" spans="2:9" x14ac:dyDescent="0.25">
      <c r="B320" s="43">
        <v>13</v>
      </c>
      <c r="C320" s="43">
        <v>5</v>
      </c>
      <c r="D320" s="28">
        <f t="shared" si="26"/>
        <v>169</v>
      </c>
      <c r="E320" s="28">
        <f t="shared" si="27"/>
        <v>10000</v>
      </c>
      <c r="F320" s="50">
        <f t="shared" si="28"/>
        <v>-2.354506351500122E-2</v>
      </c>
      <c r="G320" s="50">
        <f t="shared" si="29"/>
        <v>-3.9791157340352229E-4</v>
      </c>
      <c r="H320" s="50">
        <f t="shared" si="24"/>
        <v>3.0608582569501587E-3</v>
      </c>
      <c r="I320" s="14">
        <f t="shared" si="25"/>
        <v>1.192806852136973E-4</v>
      </c>
    </row>
    <row r="321" spans="2:9" x14ac:dyDescent="0.25">
      <c r="B321" s="43">
        <v>13</v>
      </c>
      <c r="C321" s="43">
        <v>7</v>
      </c>
      <c r="D321" s="28">
        <f t="shared" si="26"/>
        <v>169</v>
      </c>
      <c r="E321" s="28">
        <f t="shared" si="27"/>
        <v>19600</v>
      </c>
      <c r="F321" s="50">
        <f t="shared" si="28"/>
        <v>1.695592347805485E-2</v>
      </c>
      <c r="G321" s="50">
        <f t="shared" si="29"/>
        <v>1.462015850913914E-4</v>
      </c>
      <c r="H321" s="50">
        <f t="shared" si="24"/>
        <v>1.574478608676522E-3</v>
      </c>
      <c r="I321" s="14">
        <f t="shared" si="25"/>
        <v>-4.3826383585342414E-5</v>
      </c>
    </row>
    <row r="322" spans="2:9" x14ac:dyDescent="0.25">
      <c r="B322" s="43">
        <v>13</v>
      </c>
      <c r="C322" s="43">
        <v>9</v>
      </c>
      <c r="D322" s="28">
        <f t="shared" si="26"/>
        <v>169</v>
      </c>
      <c r="E322" s="28">
        <f t="shared" si="27"/>
        <v>32400</v>
      </c>
      <c r="F322" s="50">
        <f t="shared" si="28"/>
        <v>-1.3232630771325042E-2</v>
      </c>
      <c r="G322" s="50">
        <f t="shared" si="29"/>
        <v>-6.902205556647959E-5</v>
      </c>
      <c r="H322" s="50">
        <f t="shared" si="24"/>
        <v>9.5569000015125307E-4</v>
      </c>
      <c r="I322" s="14">
        <f t="shared" si="25"/>
        <v>2.0690521797109176E-5</v>
      </c>
    </row>
    <row r="323" spans="2:9" x14ac:dyDescent="0.25">
      <c r="B323" s="43">
        <v>13</v>
      </c>
      <c r="C323" s="43">
        <v>11</v>
      </c>
      <c r="D323" s="28">
        <f t="shared" si="26"/>
        <v>169</v>
      </c>
      <c r="E323" s="28">
        <f t="shared" si="27"/>
        <v>48400</v>
      </c>
      <c r="F323" s="50">
        <f t="shared" si="28"/>
        <v>1.0845301569826521E-2</v>
      </c>
      <c r="G323" s="50">
        <f t="shared" si="29"/>
        <v>3.7868924902905909E-5</v>
      </c>
      <c r="H323" s="50">
        <f t="shared" si="24"/>
        <v>6.4085872912611269E-4</v>
      </c>
      <c r="I323" s="14">
        <f t="shared" si="25"/>
        <v>-1.1351847024926935E-5</v>
      </c>
    </row>
    <row r="324" spans="2:9" x14ac:dyDescent="0.25">
      <c r="B324" s="43">
        <v>13</v>
      </c>
      <c r="C324" s="43">
        <v>13</v>
      </c>
      <c r="D324" s="28">
        <f t="shared" si="26"/>
        <v>169</v>
      </c>
      <c r="E324" s="28">
        <f t="shared" si="27"/>
        <v>67600</v>
      </c>
      <c r="F324" s="50">
        <f t="shared" si="28"/>
        <v>-9.1858718927315345E-3</v>
      </c>
      <c r="G324" s="50">
        <f t="shared" si="29"/>
        <v>-2.2964679731828938E-5</v>
      </c>
      <c r="H324" s="50">
        <f t="shared" si="24"/>
        <v>4.5929359463657668E-4</v>
      </c>
      <c r="I324" s="14">
        <f t="shared" si="25"/>
        <v>6.8840489124145024E-6</v>
      </c>
    </row>
    <row r="325" spans="2:9" x14ac:dyDescent="0.25">
      <c r="B325" s="43">
        <v>13</v>
      </c>
      <c r="C325" s="43">
        <v>15</v>
      </c>
      <c r="D325" s="28">
        <f t="shared" si="26"/>
        <v>169</v>
      </c>
      <c r="E325" s="28">
        <f t="shared" si="27"/>
        <v>90000</v>
      </c>
      <c r="F325" s="50">
        <f t="shared" si="28"/>
        <v>7.9660332559099278E-3</v>
      </c>
      <c r="G325" s="50">
        <f t="shared" si="29"/>
        <v>1.4958440224985752E-5</v>
      </c>
      <c r="H325" s="50">
        <f t="shared" si="24"/>
        <v>3.4519477442276355E-4</v>
      </c>
      <c r="I325" s="14">
        <f t="shared" si="25"/>
        <v>-4.4840439912389986E-6</v>
      </c>
    </row>
    <row r="326" spans="2:9" x14ac:dyDescent="0.25">
      <c r="B326" s="43">
        <v>13</v>
      </c>
      <c r="C326" s="43">
        <v>17</v>
      </c>
      <c r="D326" s="28">
        <f t="shared" si="26"/>
        <v>169</v>
      </c>
      <c r="E326" s="28">
        <f t="shared" si="27"/>
        <v>115600</v>
      </c>
      <c r="F326" s="50">
        <f t="shared" si="28"/>
        <v>-7.0317714846440862E-3</v>
      </c>
      <c r="G326" s="50">
        <f t="shared" si="29"/>
        <v>-1.0280011945543938E-5</v>
      </c>
      <c r="H326" s="50">
        <f t="shared" si="24"/>
        <v>2.6886185088345035E-4</v>
      </c>
      <c r="I326" s="14">
        <f t="shared" si="25"/>
        <v>3.0816064443191082E-6</v>
      </c>
    </row>
    <row r="327" spans="2:9" x14ac:dyDescent="0.25">
      <c r="B327" s="43">
        <v>13</v>
      </c>
      <c r="C327" s="43">
        <v>19</v>
      </c>
      <c r="D327" s="28">
        <f t="shared" si="26"/>
        <v>169</v>
      </c>
      <c r="E327" s="28">
        <f t="shared" si="27"/>
        <v>144400</v>
      </c>
      <c r="F327" s="50">
        <f t="shared" si="28"/>
        <v>6.2934173533702262E-3</v>
      </c>
      <c r="G327" s="50">
        <f t="shared" si="29"/>
        <v>7.3655646310222248E-6</v>
      </c>
      <c r="H327" s="50">
        <f t="shared" si="24"/>
        <v>2.1530111998371826E-4</v>
      </c>
      <c r="I327" s="14">
        <f t="shared" si="25"/>
        <v>-2.2079518538736158E-6</v>
      </c>
    </row>
    <row r="328" spans="2:9" x14ac:dyDescent="0.25">
      <c r="B328" s="43">
        <v>13</v>
      </c>
      <c r="C328" s="43">
        <v>21</v>
      </c>
      <c r="D328" s="28">
        <f t="shared" si="26"/>
        <v>169</v>
      </c>
      <c r="E328" s="28">
        <f t="shared" si="27"/>
        <v>176400</v>
      </c>
      <c r="F328" s="50">
        <f t="shared" si="28"/>
        <v>-5.6952520188311611E-3</v>
      </c>
      <c r="G328" s="50">
        <f t="shared" si="29"/>
        <v>-5.4563355509217474E-6</v>
      </c>
      <c r="H328" s="50">
        <f t="shared" si="24"/>
        <v>1.7628161010667875E-4</v>
      </c>
      <c r="I328" s="14">
        <f t="shared" si="25"/>
        <v>1.6356283324529108E-6</v>
      </c>
    </row>
    <row r="329" spans="2:9" x14ac:dyDescent="0.25">
      <c r="B329" s="43">
        <v>13</v>
      </c>
      <c r="C329" s="43">
        <v>23</v>
      </c>
      <c r="D329" s="28">
        <f t="shared" si="26"/>
        <v>169</v>
      </c>
      <c r="E329" s="28">
        <f t="shared" si="27"/>
        <v>211600</v>
      </c>
      <c r="F329" s="50">
        <f t="shared" si="28"/>
        <v>5.2008407938207105E-3</v>
      </c>
      <c r="G329" s="50">
        <f t="shared" si="29"/>
        <v>4.1537906151027657E-6</v>
      </c>
      <c r="H329" s="50">
        <f t="shared" si="24"/>
        <v>1.4698028330362877E-4</v>
      </c>
      <c r="I329" s="14">
        <f t="shared" si="25"/>
        <v>-1.2451685849840976E-6</v>
      </c>
    </row>
    <row r="330" spans="2:9" x14ac:dyDescent="0.25">
      <c r="B330" s="43">
        <v>13</v>
      </c>
      <c r="C330" s="43">
        <v>25</v>
      </c>
      <c r="D330" s="28">
        <f t="shared" si="26"/>
        <v>169</v>
      </c>
      <c r="E330" s="28">
        <f t="shared" si="27"/>
        <v>250000</v>
      </c>
      <c r="F330" s="50">
        <f t="shared" si="28"/>
        <v>-4.7853601142437193E-3</v>
      </c>
      <c r="G330" s="50">
        <f t="shared" si="29"/>
        <v>-3.2349034372289952E-6</v>
      </c>
      <c r="H330" s="50">
        <f t="shared" si="24"/>
        <v>1.2441936297033669E-4</v>
      </c>
      <c r="I330" s="14">
        <f t="shared" si="25"/>
        <v>9.697167018600128E-7</v>
      </c>
    </row>
    <row r="331" spans="2:9" x14ac:dyDescent="0.25">
      <c r="B331" s="43">
        <v>13</v>
      </c>
      <c r="C331" s="43">
        <v>27</v>
      </c>
      <c r="D331" s="28">
        <f t="shared" si="26"/>
        <v>169</v>
      </c>
      <c r="E331" s="28">
        <f t="shared" si="27"/>
        <v>291600</v>
      </c>
      <c r="F331" s="50">
        <f t="shared" si="28"/>
        <v>4.431316057476483E-3</v>
      </c>
      <c r="G331" s="50">
        <f t="shared" si="29"/>
        <v>2.5682181540245392E-6</v>
      </c>
      <c r="H331" s="50">
        <f t="shared" si="24"/>
        <v>1.0667983101332274E-4</v>
      </c>
      <c r="I331" s="14">
        <f t="shared" si="25"/>
        <v>-7.6986657756655516E-7</v>
      </c>
    </row>
    <row r="332" spans="2:9" x14ac:dyDescent="0.25">
      <c r="B332" s="43">
        <v>13</v>
      </c>
      <c r="C332" s="43">
        <v>29</v>
      </c>
      <c r="D332" s="28">
        <f t="shared" si="26"/>
        <v>169</v>
      </c>
      <c r="E332" s="28">
        <f t="shared" si="27"/>
        <v>336400</v>
      </c>
      <c r="F332" s="50">
        <f t="shared" si="28"/>
        <v>-4.126026327818293E-3</v>
      </c>
      <c r="G332" s="50">
        <f t="shared" si="29"/>
        <v>-2.0728253549383551E-6</v>
      </c>
      <c r="H332" s="50">
        <f t="shared" si="24"/>
        <v>9.2479900451099663E-5</v>
      </c>
      <c r="I332" s="14">
        <f t="shared" si="25"/>
        <v>6.2136425575802305E-7</v>
      </c>
    </row>
    <row r="333" spans="2:9" x14ac:dyDescent="0.25">
      <c r="B333" s="43">
        <v>13</v>
      </c>
      <c r="C333" s="43">
        <v>31</v>
      </c>
      <c r="D333" s="28">
        <f t="shared" si="26"/>
        <v>169</v>
      </c>
      <c r="E333" s="28">
        <f t="shared" si="27"/>
        <v>384400</v>
      </c>
      <c r="F333" s="50">
        <f t="shared" si="28"/>
        <v>3.8600731090677981E-3</v>
      </c>
      <c r="G333" s="50">
        <f t="shared" si="29"/>
        <v>1.6970664813540194E-6</v>
      </c>
      <c r="H333" s="50">
        <f t="shared" si="24"/>
        <v>8.093701680303447E-5</v>
      </c>
      <c r="I333" s="14">
        <f t="shared" si="25"/>
        <v>-5.0872421482402208E-7</v>
      </c>
    </row>
    <row r="334" spans="2:9" x14ac:dyDescent="0.25">
      <c r="B334" s="43">
        <v>13</v>
      </c>
      <c r="C334" s="43">
        <v>33</v>
      </c>
      <c r="D334" s="28">
        <f t="shared" si="26"/>
        <v>169</v>
      </c>
      <c r="E334" s="28">
        <f t="shared" si="27"/>
        <v>435600</v>
      </c>
      <c r="F334" s="50">
        <f t="shared" si="28"/>
        <v>-3.6263165939631153E-3</v>
      </c>
      <c r="G334" s="50">
        <f t="shared" si="29"/>
        <v>-1.4069042800268906E-6</v>
      </c>
      <c r="H334" s="50">
        <f t="shared" si="24"/>
        <v>7.1427448062909846E-5</v>
      </c>
      <c r="I334" s="14">
        <f t="shared" si="25"/>
        <v>4.217432157509111E-7</v>
      </c>
    </row>
    <row r="335" spans="2:9" x14ac:dyDescent="0.25">
      <c r="B335" s="43">
        <v>13</v>
      </c>
      <c r="C335" s="43">
        <v>35</v>
      </c>
      <c r="D335" s="28">
        <f t="shared" si="26"/>
        <v>169</v>
      </c>
      <c r="E335" s="28">
        <f t="shared" si="27"/>
        <v>490000</v>
      </c>
      <c r="F335" s="50">
        <f t="shared" si="28"/>
        <v>3.419245721757867E-3</v>
      </c>
      <c r="G335" s="50">
        <f t="shared" si="29"/>
        <v>1.1792908713817386E-6</v>
      </c>
      <c r="H335" s="50">
        <f t="shared" si="24"/>
        <v>6.3500277689788954E-5</v>
      </c>
      <c r="I335" s="14">
        <f t="shared" si="25"/>
        <v>-3.5351226907398639E-7</v>
      </c>
    </row>
    <row r="336" spans="2:9" x14ac:dyDescent="0.25">
      <c r="B336" s="43">
        <v>13</v>
      </c>
      <c r="C336" s="43">
        <v>37</v>
      </c>
      <c r="D336" s="28">
        <f t="shared" si="26"/>
        <v>169</v>
      </c>
      <c r="E336" s="28">
        <f t="shared" si="27"/>
        <v>547600</v>
      </c>
      <c r="F336" s="50">
        <f t="shared" si="28"/>
        <v>-3.234538932546294E-3</v>
      </c>
      <c r="G336" s="50">
        <f t="shared" si="29"/>
        <v>-9.9824156245480674E-7</v>
      </c>
      <c r="H336" s="50">
        <f t="shared" si="24"/>
        <v>5.6822981247434895E-5</v>
      </c>
      <c r="I336" s="14">
        <f t="shared" si="25"/>
        <v>2.9923969428671867E-7</v>
      </c>
    </row>
    <row r="337" spans="2:9" x14ac:dyDescent="0.25">
      <c r="B337" s="43">
        <v>13</v>
      </c>
      <c r="C337" s="43">
        <v>39</v>
      </c>
      <c r="D337" s="28">
        <f t="shared" si="26"/>
        <v>169</v>
      </c>
      <c r="E337" s="28">
        <f t="shared" si="27"/>
        <v>608400</v>
      </c>
      <c r="F337" s="50">
        <f t="shared" si="28"/>
        <v>3.0687597575551331E-3</v>
      </c>
      <c r="G337" s="50">
        <f t="shared" si="29"/>
        <v>8.5243326598735248E-7</v>
      </c>
      <c r="H337" s="50">
        <f t="shared" si="24"/>
        <v>5.1145995959252217E-5</v>
      </c>
      <c r="I337" s="14">
        <f t="shared" si="25"/>
        <v>-2.555312055797663E-7</v>
      </c>
    </row>
    <row r="338" spans="2:9" x14ac:dyDescent="0.25">
      <c r="B338" s="43">
        <v>13</v>
      </c>
      <c r="C338" s="43">
        <v>41</v>
      </c>
      <c r="D338" s="28">
        <f t="shared" si="26"/>
        <v>169</v>
      </c>
      <c r="E338" s="28">
        <f t="shared" si="27"/>
        <v>672400</v>
      </c>
      <c r="F338" s="50">
        <f t="shared" si="28"/>
        <v>-2.9191413182129843E-3</v>
      </c>
      <c r="G338" s="50">
        <f t="shared" si="29"/>
        <v>-7.336925680812781E-7</v>
      </c>
      <c r="H338" s="50">
        <f t="shared" ref="H338:H401" si="30">16*(1-$F$9*$F$9)/PI()/PI()/(B338*B338*$F$6/$F$5+C338*C338*$F$5/$F$6)</f>
        <v>4.6279069678986344E-5</v>
      </c>
      <c r="I338" s="14">
        <f t="shared" ref="I338:I401" si="31">16*(1+$F$9)/PI()/PI()/PI()/PI()*1/B338/C338/(D338+E338)*SIN(B338*PI()/2)*SIN(C338*PI()/2)*$F$5*$F$5/$F$6/$F$6</f>
        <v>2.1993668469705069E-7</v>
      </c>
    </row>
    <row r="339" spans="2:9" x14ac:dyDescent="0.25">
      <c r="B339" s="43">
        <v>13</v>
      </c>
      <c r="C339" s="43">
        <v>43</v>
      </c>
      <c r="D339" s="28">
        <f t="shared" ref="D339:D402" si="32">B339*B339</f>
        <v>169</v>
      </c>
      <c r="E339" s="28">
        <f t="shared" ref="E339:E402" si="33">POWER(C339*$F$5/$F$6,2)</f>
        <v>739600</v>
      </c>
      <c r="F339" s="50">
        <f t="shared" ref="F339:F402" si="34">16*(1+$F$9)/PI()/PI()*1/B339/C339*((D339+$F$9*E339)/(D339+E339)-1)*SIN(B339*PI()/2)*SIN(C339*PI()/2)</f>
        <v>2.7834308515263654E-3</v>
      </c>
      <c r="G339" s="50">
        <f t="shared" ref="G339:G402" si="35">16*(1+$F$9)/PI()/PI()*1/B339/C339*(($F$9*D339+E339)/(D339+E339)-1)*SIN(B339*PI()/2)*SIN(C339*PI()/2)</f>
        <v>6.3601921837192716E-7</v>
      </c>
      <c r="H339" s="50">
        <f t="shared" si="30"/>
        <v>4.2075117523072965E-5</v>
      </c>
      <c r="I339" s="14">
        <f t="shared" si="31"/>
        <v>-1.9065745569446423E-7</v>
      </c>
    </row>
    <row r="340" spans="2:9" x14ac:dyDescent="0.25">
      <c r="B340" s="43">
        <v>13</v>
      </c>
      <c r="C340" s="43">
        <v>45</v>
      </c>
      <c r="D340" s="28">
        <f t="shared" si="32"/>
        <v>169</v>
      </c>
      <c r="E340" s="28">
        <f t="shared" si="33"/>
        <v>810000</v>
      </c>
      <c r="F340" s="50">
        <f t="shared" si="34"/>
        <v>-2.6597756245381231E-3</v>
      </c>
      <c r="G340" s="50">
        <f t="shared" si="35"/>
        <v>-5.5494084018118077E-7</v>
      </c>
      <c r="H340" s="50">
        <f t="shared" si="30"/>
        <v>3.841898124332845E-5</v>
      </c>
      <c r="I340" s="14">
        <f t="shared" si="31"/>
        <v>1.6635284845755609E-7</v>
      </c>
    </row>
    <row r="341" spans="2:9" x14ac:dyDescent="0.25">
      <c r="B341" s="43">
        <v>13</v>
      </c>
      <c r="C341" s="43">
        <v>47</v>
      </c>
      <c r="D341" s="28">
        <f t="shared" si="32"/>
        <v>169</v>
      </c>
      <c r="E341" s="28">
        <f t="shared" si="33"/>
        <v>883600</v>
      </c>
      <c r="F341" s="50">
        <f t="shared" si="34"/>
        <v>2.5466379317559741E-3</v>
      </c>
      <c r="G341" s="50">
        <f t="shared" si="35"/>
        <v>4.870776487852783E-7</v>
      </c>
      <c r="H341" s="50">
        <f t="shared" si="30"/>
        <v>3.5219460758327308E-5</v>
      </c>
      <c r="I341" s="14">
        <f t="shared" si="31"/>
        <v>-1.4600971568243003E-7</v>
      </c>
    </row>
    <row r="342" spans="2:9" x14ac:dyDescent="0.25">
      <c r="B342" s="43">
        <v>13</v>
      </c>
      <c r="C342" s="43">
        <v>49</v>
      </c>
      <c r="D342" s="28">
        <f t="shared" si="32"/>
        <v>169</v>
      </c>
      <c r="E342" s="28">
        <f t="shared" si="33"/>
        <v>960400</v>
      </c>
      <c r="F342" s="50">
        <f t="shared" si="34"/>
        <v>-2.4427308799926549E-3</v>
      </c>
      <c r="G342" s="50">
        <f t="shared" si="35"/>
        <v>-4.2984331395118474E-7</v>
      </c>
      <c r="H342" s="50">
        <f t="shared" si="30"/>
        <v>3.2403572897861754E-5</v>
      </c>
      <c r="I342" s="14">
        <f t="shared" si="31"/>
        <v>1.2885276139137089E-7</v>
      </c>
    </row>
    <row r="343" spans="2:9" x14ac:dyDescent="0.25">
      <c r="B343" s="43">
        <v>13</v>
      </c>
      <c r="C343" s="43">
        <v>51</v>
      </c>
      <c r="D343" s="28">
        <f t="shared" si="32"/>
        <v>169</v>
      </c>
      <c r="E343" s="28">
        <f t="shared" si="33"/>
        <v>1040400</v>
      </c>
      <c r="F343" s="50">
        <f t="shared" si="34"/>
        <v>2.3469692629871576E-3</v>
      </c>
      <c r="G343" s="50">
        <f t="shared" si="35"/>
        <v>3.8123587605229667E-7</v>
      </c>
      <c r="H343" s="50">
        <f t="shared" si="30"/>
        <v>2.991235335179711E-5</v>
      </c>
      <c r="I343" s="14">
        <f t="shared" si="31"/>
        <v>-1.1428186452232026E-7</v>
      </c>
    </row>
    <row r="344" spans="2:9" x14ac:dyDescent="0.25">
      <c r="B344" s="43">
        <v>13</v>
      </c>
      <c r="C344" s="43">
        <v>53</v>
      </c>
      <c r="D344" s="28">
        <f t="shared" si="32"/>
        <v>169</v>
      </c>
      <c r="E344" s="28">
        <f t="shared" si="33"/>
        <v>1123600</v>
      </c>
      <c r="F344" s="50">
        <f t="shared" si="34"/>
        <v>-2.2584315454251742E-3</v>
      </c>
      <c r="G344" s="50">
        <f t="shared" si="35"/>
        <v>-3.3968932999008124E-7</v>
      </c>
      <c r="H344" s="50">
        <f t="shared" si="30"/>
        <v>2.7697745368421948E-5</v>
      </c>
      <c r="I344" s="14">
        <f t="shared" si="31"/>
        <v>1.0182758871380956E-7</v>
      </c>
    </row>
    <row r="345" spans="2:9" x14ac:dyDescent="0.25">
      <c r="B345" s="43">
        <v>13</v>
      </c>
      <c r="C345" s="43">
        <v>55</v>
      </c>
      <c r="D345" s="28">
        <f t="shared" si="32"/>
        <v>169</v>
      </c>
      <c r="E345" s="28">
        <f t="shared" si="33"/>
        <v>1210000</v>
      </c>
      <c r="F345" s="50">
        <f t="shared" si="34"/>
        <v>2.1763301321753585E-3</v>
      </c>
      <c r="G345" s="50">
        <f t="shared" si="35"/>
        <v>3.0396677052687146E-7</v>
      </c>
      <c r="H345" s="50">
        <f t="shared" si="30"/>
        <v>2.5720265198436058E-5</v>
      </c>
      <c r="I345" s="14">
        <f t="shared" si="31"/>
        <v>-9.1119150821691215E-8</v>
      </c>
    </row>
    <row r="346" spans="2:9" x14ac:dyDescent="0.25">
      <c r="B346" s="43">
        <v>13</v>
      </c>
      <c r="C346" s="43">
        <v>57</v>
      </c>
      <c r="D346" s="28">
        <f t="shared" si="32"/>
        <v>169</v>
      </c>
      <c r="E346" s="28">
        <f t="shared" si="33"/>
        <v>1299600</v>
      </c>
      <c r="F346" s="50">
        <f t="shared" si="34"/>
        <v>-2.0999878902159849E-3</v>
      </c>
      <c r="G346" s="50">
        <f t="shared" si="35"/>
        <v>-2.7308245109765454E-7</v>
      </c>
      <c r="H346" s="50">
        <f t="shared" si="30"/>
        <v>2.394723032702439E-5</v>
      </c>
      <c r="I346" s="14">
        <f t="shared" si="31"/>
        <v>8.1861056737172694E-8</v>
      </c>
    </row>
    <row r="347" spans="2:9" x14ac:dyDescent="0.25">
      <c r="B347" s="43">
        <v>13</v>
      </c>
      <c r="C347" s="43">
        <v>59</v>
      </c>
      <c r="D347" s="28">
        <f t="shared" si="32"/>
        <v>169</v>
      </c>
      <c r="E347" s="28">
        <f t="shared" si="33"/>
        <v>1392400</v>
      </c>
      <c r="F347" s="50">
        <f t="shared" si="34"/>
        <v>2.0288194412138713E-3</v>
      </c>
      <c r="G347" s="50">
        <f t="shared" si="35"/>
        <v>2.4624424415768223E-7</v>
      </c>
      <c r="H347" s="50">
        <f t="shared" si="30"/>
        <v>2.2351400623542651E-5</v>
      </c>
      <c r="I347" s="14">
        <f t="shared" si="31"/>
        <v>-7.3815852908781884E-8</v>
      </c>
    </row>
    <row r="348" spans="2:9" x14ac:dyDescent="0.25">
      <c r="B348" s="43">
        <v>13</v>
      </c>
      <c r="C348" s="43">
        <v>61</v>
      </c>
      <c r="D348" s="28">
        <f t="shared" si="32"/>
        <v>169</v>
      </c>
      <c r="E348" s="28">
        <f t="shared" si="33"/>
        <v>1488400</v>
      </c>
      <c r="F348" s="50">
        <f t="shared" si="34"/>
        <v>-1.9623161309857843E-3</v>
      </c>
      <c r="G348" s="50">
        <f t="shared" si="35"/>
        <v>-2.2281068673504341E-7</v>
      </c>
      <c r="H348" s="50">
        <f t="shared" si="30"/>
        <v>2.0909925985914099E-5</v>
      </c>
      <c r="I348" s="14">
        <f t="shared" si="31"/>
        <v>6.6791250024164367E-8</v>
      </c>
    </row>
    <row r="349" spans="2:9" x14ac:dyDescent="0.25">
      <c r="B349" s="43">
        <v>13</v>
      </c>
      <c r="C349" s="43">
        <v>63</v>
      </c>
      <c r="D349" s="28">
        <f t="shared" si="32"/>
        <v>169</v>
      </c>
      <c r="E349" s="28">
        <f t="shared" si="33"/>
        <v>1587600</v>
      </c>
      <c r="F349" s="50">
        <f t="shared" si="34"/>
        <v>1.9000338595469473E-3</v>
      </c>
      <c r="G349" s="50">
        <f t="shared" si="35"/>
        <v>2.0225858041276561E-7</v>
      </c>
      <c r="H349" s="50">
        <f t="shared" si="30"/>
        <v>1.9603523947706604E-5</v>
      </c>
      <c r="I349" s="14">
        <f t="shared" si="31"/>
        <v>-6.0630410559906817E-8</v>
      </c>
    </row>
    <row r="350" spans="2:9" x14ac:dyDescent="0.25">
      <c r="B350" s="43">
        <v>13</v>
      </c>
      <c r="C350" s="43">
        <v>65</v>
      </c>
      <c r="D350" s="28">
        <f t="shared" si="32"/>
        <v>169</v>
      </c>
      <c r="E350" s="28">
        <f t="shared" si="33"/>
        <v>1690000</v>
      </c>
      <c r="F350" s="50">
        <f t="shared" si="34"/>
        <v>-1.8415831561770545E-3</v>
      </c>
      <c r="G350" s="50">
        <f t="shared" si="35"/>
        <v>-1.841583156176338E-7</v>
      </c>
      <c r="H350" s="50">
        <f t="shared" si="30"/>
        <v>1.8415831561770549E-5</v>
      </c>
      <c r="I350" s="14">
        <f t="shared" si="31"/>
        <v>5.5204551822382074E-8</v>
      </c>
    </row>
    <row r="351" spans="2:9" x14ac:dyDescent="0.25">
      <c r="B351" s="43">
        <v>13</v>
      </c>
      <c r="C351" s="43">
        <v>67</v>
      </c>
      <c r="D351" s="28">
        <f t="shared" si="32"/>
        <v>169</v>
      </c>
      <c r="E351" s="28">
        <f t="shared" si="33"/>
        <v>1795600</v>
      </c>
      <c r="F351" s="50">
        <f t="shared" si="34"/>
        <v>1.7866210307930671E-3</v>
      </c>
      <c r="G351" s="50">
        <f t="shared" si="35"/>
        <v>1.6815490877921128E-7</v>
      </c>
      <c r="H351" s="50">
        <f t="shared" si="30"/>
        <v>1.7332890597246174E-5</v>
      </c>
      <c r="I351" s="14">
        <f t="shared" si="31"/>
        <v>-5.0407261517110494E-8</v>
      </c>
    </row>
    <row r="352" spans="2:9" x14ac:dyDescent="0.25">
      <c r="B352" s="43">
        <v>13</v>
      </c>
      <c r="C352" s="43">
        <v>69</v>
      </c>
      <c r="D352" s="28">
        <f t="shared" si="32"/>
        <v>169</v>
      </c>
      <c r="E352" s="28">
        <f t="shared" si="33"/>
        <v>1904400</v>
      </c>
      <c r="F352" s="50">
        <f t="shared" si="34"/>
        <v>-1.7348442415054822E-3</v>
      </c>
      <c r="G352" s="50">
        <f t="shared" si="35"/>
        <v>-1.5395330645582514E-7</v>
      </c>
      <c r="H352" s="50">
        <f t="shared" si="30"/>
        <v>1.6342735608384976E-5</v>
      </c>
      <c r="I352" s="14">
        <f t="shared" si="31"/>
        <v>4.6150092413471208E-8</v>
      </c>
    </row>
    <row r="353" spans="2:9" x14ac:dyDescent="0.25">
      <c r="B353" s="43">
        <v>13</v>
      </c>
      <c r="C353" s="43">
        <v>71</v>
      </c>
      <c r="D353" s="28">
        <f t="shared" si="32"/>
        <v>169</v>
      </c>
      <c r="E353" s="28">
        <f t="shared" si="33"/>
        <v>2016400</v>
      </c>
      <c r="F353" s="50">
        <f t="shared" si="34"/>
        <v>1.6859836993197224E-3</v>
      </c>
      <c r="G353" s="50">
        <f t="shared" si="35"/>
        <v>1.413069059635227E-7</v>
      </c>
      <c r="H353" s="50">
        <f t="shared" si="30"/>
        <v>1.5435062036025629E-5</v>
      </c>
      <c r="I353" s="14">
        <f t="shared" si="31"/>
        <v>-4.2359121210266219E-8</v>
      </c>
    </row>
    <row r="354" spans="2:9" x14ac:dyDescent="0.25">
      <c r="B354" s="43">
        <v>13</v>
      </c>
      <c r="C354" s="43">
        <v>73</v>
      </c>
      <c r="D354" s="28">
        <f t="shared" si="32"/>
        <v>169</v>
      </c>
      <c r="E354" s="28">
        <f t="shared" si="33"/>
        <v>2131600</v>
      </c>
      <c r="F354" s="50">
        <f t="shared" si="34"/>
        <v>-1.6397997920539666E-3</v>
      </c>
      <c r="G354" s="50">
        <f t="shared" si="35"/>
        <v>-1.3000852170093572E-7</v>
      </c>
      <c r="H354" s="50">
        <f t="shared" si="30"/>
        <v>1.460095705253532E-5</v>
      </c>
      <c r="I354" s="14">
        <f t="shared" si="31"/>
        <v>3.8972240539352428E-8</v>
      </c>
    </row>
    <row r="355" spans="2:9" x14ac:dyDescent="0.25">
      <c r="B355" s="43">
        <v>13</v>
      </c>
      <c r="C355" s="43">
        <v>75</v>
      </c>
      <c r="D355" s="28">
        <f t="shared" si="32"/>
        <v>169</v>
      </c>
      <c r="E355" s="28">
        <f t="shared" si="33"/>
        <v>2250000</v>
      </c>
      <c r="F355" s="50">
        <f t="shared" si="34"/>
        <v>1.5960784560007321E-3</v>
      </c>
      <c r="G355" s="50">
        <f t="shared" si="35"/>
        <v>1.1988322625097659E-7</v>
      </c>
      <c r="H355" s="50">
        <f t="shared" si="30"/>
        <v>1.3832679952006345E-5</v>
      </c>
      <c r="I355" s="14">
        <f t="shared" si="31"/>
        <v>-3.5937012966228697E-8</v>
      </c>
    </row>
    <row r="356" spans="2:9" x14ac:dyDescent="0.25">
      <c r="B356" s="43">
        <v>13</v>
      </c>
      <c r="C356" s="43">
        <v>77</v>
      </c>
      <c r="D356" s="28">
        <f t="shared" si="32"/>
        <v>169</v>
      </c>
      <c r="E356" s="28">
        <f t="shared" si="33"/>
        <v>2371600</v>
      </c>
      <c r="F356" s="50">
        <f t="shared" si="34"/>
        <v>-1.5546278594645306E-3</v>
      </c>
      <c r="G356" s="50">
        <f t="shared" si="35"/>
        <v>-1.1078263967347483E-7</v>
      </c>
      <c r="H356" s="50">
        <f t="shared" si="30"/>
        <v>1.3123481930544738E-5</v>
      </c>
      <c r="I356" s="14">
        <f t="shared" si="31"/>
        <v>3.3208959108681944E-8</v>
      </c>
    </row>
    <row r="357" spans="2:9" x14ac:dyDescent="0.25">
      <c r="B357" s="43">
        <v>13</v>
      </c>
      <c r="C357" s="43">
        <v>79</v>
      </c>
      <c r="D357" s="28">
        <f t="shared" si="32"/>
        <v>169</v>
      </c>
      <c r="E357" s="28">
        <f t="shared" si="33"/>
        <v>2496400</v>
      </c>
      <c r="F357" s="50">
        <f t="shared" si="34"/>
        <v>1.5152755898066301E-3</v>
      </c>
      <c r="G357" s="50">
        <f t="shared" si="35"/>
        <v>1.025803455687349E-7</v>
      </c>
      <c r="H357" s="50">
        <f t="shared" si="30"/>
        <v>1.2467457384484932E-5</v>
      </c>
      <c r="I357" s="14">
        <f t="shared" si="31"/>
        <v>-3.0750183524985842E-8</v>
      </c>
    </row>
    <row r="358" spans="2:9" x14ac:dyDescent="0.25">
      <c r="B358" s="43">
        <v>13</v>
      </c>
      <c r="C358" s="43">
        <v>81</v>
      </c>
      <c r="D358" s="28">
        <f t="shared" si="32"/>
        <v>169</v>
      </c>
      <c r="E358" s="28">
        <f t="shared" si="33"/>
        <v>2624400</v>
      </c>
      <c r="F358" s="50">
        <f t="shared" si="34"/>
        <v>-1.4778662570203215E-3</v>
      </c>
      <c r="G358" s="50">
        <f t="shared" si="35"/>
        <v>-9.5168189847900659E-8</v>
      </c>
      <c r="H358" s="50">
        <f t="shared" si="30"/>
        <v>1.185942058102727E-5</v>
      </c>
      <c r="I358" s="14">
        <f t="shared" si="31"/>
        <v>2.8528265208499156E-8</v>
      </c>
    </row>
    <row r="359" spans="2:9" x14ac:dyDescent="0.25">
      <c r="B359" s="43">
        <v>13</v>
      </c>
      <c r="C359" s="43">
        <v>83</v>
      </c>
      <c r="D359" s="28">
        <f t="shared" si="32"/>
        <v>169</v>
      </c>
      <c r="E359" s="28">
        <f t="shared" si="33"/>
        <v>2755600</v>
      </c>
      <c r="F359" s="50">
        <f t="shared" si="34"/>
        <v>1.4422594436163507E-3</v>
      </c>
      <c r="G359" s="50">
        <f t="shared" si="35"/>
        <v>8.8453275501261865E-8</v>
      </c>
      <c r="H359" s="50">
        <f t="shared" si="30"/>
        <v>1.1294802871694311E-5</v>
      </c>
      <c r="I359" s="14">
        <f t="shared" si="31"/>
        <v>-2.6515356718418522E-8</v>
      </c>
    </row>
    <row r="360" spans="2:9" x14ac:dyDescent="0.25">
      <c r="B360" s="43">
        <v>13</v>
      </c>
      <c r="C360" s="43">
        <v>85</v>
      </c>
      <c r="D360" s="28">
        <f t="shared" si="32"/>
        <v>169</v>
      </c>
      <c r="E360" s="28">
        <f t="shared" si="33"/>
        <v>2890000</v>
      </c>
      <c r="F360" s="50">
        <f t="shared" si="34"/>
        <v>-1.408327943808409E-3</v>
      </c>
      <c r="G360" s="50">
        <f t="shared" si="35"/>
        <v>-8.2355509516860463E-8</v>
      </c>
      <c r="H360" s="50">
        <f t="shared" si="30"/>
        <v>1.0769566629123128E-5</v>
      </c>
      <c r="I360" s="14">
        <f t="shared" si="31"/>
        <v>2.4687448827551522E-8</v>
      </c>
    </row>
    <row r="361" spans="2:9" x14ac:dyDescent="0.25">
      <c r="B361" s="43">
        <v>13</v>
      </c>
      <c r="C361" s="43">
        <v>87</v>
      </c>
      <c r="D361" s="28">
        <f t="shared" si="32"/>
        <v>169</v>
      </c>
      <c r="E361" s="28">
        <f t="shared" si="33"/>
        <v>3027600</v>
      </c>
      <c r="F361" s="50">
        <f t="shared" si="34"/>
        <v>1.3759562454673472E-3</v>
      </c>
      <c r="G361" s="50">
        <f t="shared" si="35"/>
        <v>7.6805590396522011E-8</v>
      </c>
      <c r="H361" s="50">
        <f t="shared" si="30"/>
        <v>1.0280132868434205E-5</v>
      </c>
      <c r="I361" s="14">
        <f t="shared" si="31"/>
        <v>-2.3023767246468939E-8</v>
      </c>
    </row>
    <row r="362" spans="2:9" x14ac:dyDescent="0.25">
      <c r="B362" s="43">
        <v>13</v>
      </c>
      <c r="C362" s="43">
        <v>89</v>
      </c>
      <c r="D362" s="28">
        <f t="shared" si="32"/>
        <v>169</v>
      </c>
      <c r="E362" s="28">
        <f t="shared" si="33"/>
        <v>3168400</v>
      </c>
      <c r="F362" s="50">
        <f t="shared" si="34"/>
        <v>-1.3450392166735343E-3</v>
      </c>
      <c r="G362" s="50">
        <f t="shared" si="35"/>
        <v>-7.1743349204151899E-8</v>
      </c>
      <c r="H362" s="50">
        <f t="shared" si="30"/>
        <v>9.8233201217730032E-6</v>
      </c>
      <c r="I362" s="14">
        <f t="shared" si="31"/>
        <v>2.1506275324884059E-8</v>
      </c>
    </row>
    <row r="363" spans="2:9" x14ac:dyDescent="0.25">
      <c r="B363" s="43">
        <v>13</v>
      </c>
      <c r="C363" s="43">
        <v>91</v>
      </c>
      <c r="D363" s="28">
        <f t="shared" si="32"/>
        <v>169</v>
      </c>
      <c r="E363" s="28">
        <f t="shared" si="33"/>
        <v>3312400</v>
      </c>
      <c r="F363" s="50">
        <f t="shared" si="34"/>
        <v>1.3154809654046943E-3</v>
      </c>
      <c r="G363" s="50">
        <f t="shared" si="35"/>
        <v>6.7116375785991863E-8</v>
      </c>
      <c r="H363" s="50">
        <f t="shared" si="30"/>
        <v>9.39629261003353E-6</v>
      </c>
      <c r="I363" s="14">
        <f t="shared" si="31"/>
        <v>-2.0119262237919459E-8</v>
      </c>
    </row>
    <row r="364" spans="2:9" x14ac:dyDescent="0.25">
      <c r="B364" s="43">
        <v>13</v>
      </c>
      <c r="C364" s="43">
        <v>93</v>
      </c>
      <c r="D364" s="28">
        <f t="shared" si="32"/>
        <v>169</v>
      </c>
      <c r="E364" s="28">
        <f t="shared" si="33"/>
        <v>3459600</v>
      </c>
      <c r="F364" s="50">
        <f t="shared" si="34"/>
        <v>-1.2871938463068725E-3</v>
      </c>
      <c r="G364" s="50">
        <f t="shared" si="35"/>
        <v>-6.2878876178238685E-8</v>
      </c>
      <c r="H364" s="50">
        <f t="shared" si="30"/>
        <v>8.9965161301017956E-6</v>
      </c>
      <c r="I364" s="14">
        <f t="shared" si="31"/>
        <v>1.8849000474758028E-8</v>
      </c>
    </row>
    <row r="365" spans="2:9" x14ac:dyDescent="0.25">
      <c r="B365" s="43">
        <v>13</v>
      </c>
      <c r="C365" s="43">
        <v>95</v>
      </c>
      <c r="D365" s="28">
        <f t="shared" si="32"/>
        <v>169</v>
      </c>
      <c r="E365" s="28">
        <f t="shared" si="33"/>
        <v>3610000</v>
      </c>
      <c r="F365" s="50">
        <f t="shared" si="34"/>
        <v>1.2600975928819124E-3</v>
      </c>
      <c r="G365" s="50">
        <f t="shared" si="35"/>
        <v>5.89907183371502E-8</v>
      </c>
      <c r="H365" s="50">
        <f t="shared" si="30"/>
        <v>8.621720372349926E-6</v>
      </c>
      <c r="I365" s="14">
        <f t="shared" si="31"/>
        <v>-1.768345978056178E-8</v>
      </c>
    </row>
    <row r="366" spans="2:9" x14ac:dyDescent="0.25">
      <c r="B366" s="43">
        <v>13</v>
      </c>
      <c r="C366" s="43">
        <v>97</v>
      </c>
      <c r="D366" s="28">
        <f t="shared" si="32"/>
        <v>169</v>
      </c>
      <c r="E366" s="28">
        <f t="shared" si="33"/>
        <v>3763600</v>
      </c>
      <c r="F366" s="50">
        <f t="shared" si="34"/>
        <v>-1.234118556997127E-3</v>
      </c>
      <c r="G366" s="50">
        <f t="shared" si="35"/>
        <v>-5.5416631983446304E-8</v>
      </c>
      <c r="H366" s="50">
        <f t="shared" si="30"/>
        <v>8.269866619052912E-6</v>
      </c>
      <c r="I366" s="14">
        <f t="shared" si="31"/>
        <v>1.6612067295929805E-8</v>
      </c>
    </row>
    <row r="367" spans="2:9" x14ac:dyDescent="0.25">
      <c r="B367" s="43">
        <v>13</v>
      </c>
      <c r="C367" s="43">
        <v>99</v>
      </c>
      <c r="D367" s="28">
        <f t="shared" si="32"/>
        <v>169</v>
      </c>
      <c r="E367" s="28">
        <f t="shared" si="33"/>
        <v>3920400</v>
      </c>
      <c r="F367" s="50">
        <f t="shared" si="34"/>
        <v>1.2091890405459358E-3</v>
      </c>
      <c r="G367" s="50">
        <f t="shared" si="35"/>
        <v>5.2125535111835057E-8</v>
      </c>
      <c r="H367" s="50">
        <f t="shared" si="30"/>
        <v>7.9391199631803854E-6</v>
      </c>
      <c r="I367" s="14">
        <f t="shared" si="31"/>
        <v>-1.5625505667209594E-8</v>
      </c>
    </row>
    <row r="368" spans="2:9" x14ac:dyDescent="0.25">
      <c r="B368" s="43">
        <v>15</v>
      </c>
      <c r="C368" s="43">
        <v>1</v>
      </c>
      <c r="D368" s="28">
        <f t="shared" si="32"/>
        <v>225</v>
      </c>
      <c r="E368" s="28">
        <f t="shared" si="33"/>
        <v>400</v>
      </c>
      <c r="F368" s="50">
        <f t="shared" si="34"/>
        <v>6.6401850911842489E-2</v>
      </c>
      <c r="G368" s="50">
        <f t="shared" si="35"/>
        <v>3.7351041137911406E-2</v>
      </c>
      <c r="H368" s="50">
        <f t="shared" si="30"/>
        <v>4.9801388183881863E-2</v>
      </c>
      <c r="I368" s="14">
        <f t="shared" si="31"/>
        <v>-8.4098926630374084E-3</v>
      </c>
    </row>
    <row r="369" spans="2:9" x14ac:dyDescent="0.25">
      <c r="B369" s="43">
        <v>15</v>
      </c>
      <c r="C369" s="43">
        <v>3</v>
      </c>
      <c r="D369" s="28">
        <f t="shared" si="32"/>
        <v>225</v>
      </c>
      <c r="E369" s="28">
        <f t="shared" si="33"/>
        <v>3600</v>
      </c>
      <c r="F369" s="50">
        <f t="shared" si="34"/>
        <v>-3.2549926917569846E-2</v>
      </c>
      <c r="G369" s="50">
        <f t="shared" si="35"/>
        <v>-2.034370432348118E-3</v>
      </c>
      <c r="H369" s="50">
        <f t="shared" si="30"/>
        <v>8.1374817293924616E-3</v>
      </c>
      <c r="I369" s="14">
        <f t="shared" si="31"/>
        <v>4.5805515593885663E-4</v>
      </c>
    </row>
    <row r="370" spans="2:9" x14ac:dyDescent="0.25">
      <c r="B370" s="43">
        <v>15</v>
      </c>
      <c r="C370" s="43">
        <v>5</v>
      </c>
      <c r="D370" s="28">
        <f t="shared" si="32"/>
        <v>225</v>
      </c>
      <c r="E370" s="28">
        <f t="shared" si="33"/>
        <v>10000</v>
      </c>
      <c r="F370" s="50">
        <f t="shared" si="34"/>
        <v>2.0293964215110784E-2</v>
      </c>
      <c r="G370" s="50">
        <f t="shared" si="35"/>
        <v>4.5661419483999244E-4</v>
      </c>
      <c r="H370" s="50">
        <f t="shared" si="30"/>
        <v>3.0440946322666173E-3</v>
      </c>
      <c r="I370" s="14">
        <f t="shared" si="31"/>
        <v>-1.0281042375351353E-4</v>
      </c>
    </row>
    <row r="371" spans="2:9" x14ac:dyDescent="0.25">
      <c r="B371" s="43">
        <v>15</v>
      </c>
      <c r="C371" s="43">
        <v>7</v>
      </c>
      <c r="D371" s="28">
        <f t="shared" si="32"/>
        <v>225</v>
      </c>
      <c r="E371" s="28">
        <f t="shared" si="33"/>
        <v>19600</v>
      </c>
      <c r="F371" s="50">
        <f t="shared" si="34"/>
        <v>-1.4653624097821482E-2</v>
      </c>
      <c r="G371" s="50">
        <f t="shared" si="35"/>
        <v>-1.6821762357193006E-4</v>
      </c>
      <c r="H371" s="50">
        <f t="shared" si="30"/>
        <v>1.5700311533380158E-3</v>
      </c>
      <c r="I371" s="14">
        <f t="shared" si="31"/>
        <v>3.7875574955131545E-5</v>
      </c>
    </row>
    <row r="372" spans="2:9" x14ac:dyDescent="0.25">
      <c r="B372" s="43">
        <v>15</v>
      </c>
      <c r="C372" s="43">
        <v>9</v>
      </c>
      <c r="D372" s="28">
        <f t="shared" si="32"/>
        <v>225</v>
      </c>
      <c r="E372" s="28">
        <f t="shared" si="33"/>
        <v>32400</v>
      </c>
      <c r="F372" s="50">
        <f t="shared" si="34"/>
        <v>1.1448594984800428E-2</v>
      </c>
      <c r="G372" s="50">
        <f t="shared" si="35"/>
        <v>7.9504131838891383E-5</v>
      </c>
      <c r="H372" s="50">
        <f t="shared" si="30"/>
        <v>9.5404958206670235E-4</v>
      </c>
      <c r="I372" s="14">
        <f t="shared" si="31"/>
        <v>-1.7901006094162213E-5</v>
      </c>
    </row>
    <row r="373" spans="2:9" x14ac:dyDescent="0.25">
      <c r="B373" s="43">
        <v>15</v>
      </c>
      <c r="C373" s="43">
        <v>11</v>
      </c>
      <c r="D373" s="28">
        <f t="shared" si="32"/>
        <v>225</v>
      </c>
      <c r="E373" s="28">
        <f t="shared" si="33"/>
        <v>48400</v>
      </c>
      <c r="F373" s="50">
        <f t="shared" si="34"/>
        <v>-9.3884365042450815E-3</v>
      </c>
      <c r="G373" s="50">
        <f t="shared" si="35"/>
        <v>-4.3644591187089176E-5</v>
      </c>
      <c r="H373" s="50">
        <f t="shared" si="30"/>
        <v>6.4012067074398281E-4</v>
      </c>
      <c r="I373" s="14">
        <f t="shared" si="31"/>
        <v>9.8269369748041684E-6</v>
      </c>
    </row>
    <row r="374" spans="2:9" x14ac:dyDescent="0.25">
      <c r="B374" s="43">
        <v>15</v>
      </c>
      <c r="C374" s="43">
        <v>13</v>
      </c>
      <c r="D374" s="28">
        <f t="shared" si="32"/>
        <v>225</v>
      </c>
      <c r="E374" s="28">
        <f t="shared" si="33"/>
        <v>67600</v>
      </c>
      <c r="F374" s="50">
        <f t="shared" si="34"/>
        <v>7.9545158666969439E-3</v>
      </c>
      <c r="G374" s="50">
        <f t="shared" si="35"/>
        <v>2.6475829437970692E-5</v>
      </c>
      <c r="H374" s="50">
        <f t="shared" si="30"/>
        <v>4.5891437692482365E-4</v>
      </c>
      <c r="I374" s="14">
        <f t="shared" si="31"/>
        <v>-5.9612497257062913E-6</v>
      </c>
    </row>
    <row r="375" spans="2:9" x14ac:dyDescent="0.25">
      <c r="B375" s="43">
        <v>15</v>
      </c>
      <c r="C375" s="43">
        <v>15</v>
      </c>
      <c r="D375" s="28">
        <f t="shared" si="32"/>
        <v>225</v>
      </c>
      <c r="E375" s="28">
        <f t="shared" si="33"/>
        <v>90000</v>
      </c>
      <c r="F375" s="50">
        <f t="shared" si="34"/>
        <v>-6.8996104438739077E-3</v>
      </c>
      <c r="G375" s="50">
        <f t="shared" si="35"/>
        <v>-1.7249026109684846E-5</v>
      </c>
      <c r="H375" s="50">
        <f t="shared" si="30"/>
        <v>3.4498052219369534E-4</v>
      </c>
      <c r="I375" s="14">
        <f t="shared" si="31"/>
        <v>3.883759426912999E-6</v>
      </c>
    </row>
    <row r="376" spans="2:9" x14ac:dyDescent="0.25">
      <c r="B376" s="43">
        <v>15</v>
      </c>
      <c r="C376" s="43">
        <v>17</v>
      </c>
      <c r="D376" s="28">
        <f t="shared" si="32"/>
        <v>225</v>
      </c>
      <c r="E376" s="28">
        <f t="shared" si="33"/>
        <v>115600</v>
      </c>
      <c r="F376" s="50">
        <f t="shared" si="34"/>
        <v>6.0912554797179054E-3</v>
      </c>
      <c r="G376" s="50">
        <f t="shared" si="35"/>
        <v>1.1855817326440735E-5</v>
      </c>
      <c r="H376" s="50">
        <f t="shared" si="30"/>
        <v>2.6873185939931937E-4</v>
      </c>
      <c r="I376" s="14">
        <f t="shared" si="31"/>
        <v>-2.6694343212495428E-6</v>
      </c>
    </row>
    <row r="377" spans="2:9" x14ac:dyDescent="0.25">
      <c r="B377" s="43">
        <v>15</v>
      </c>
      <c r="C377" s="43">
        <v>19</v>
      </c>
      <c r="D377" s="28">
        <f t="shared" si="32"/>
        <v>225</v>
      </c>
      <c r="E377" s="28">
        <f t="shared" si="33"/>
        <v>144400</v>
      </c>
      <c r="F377" s="50">
        <f t="shared" si="34"/>
        <v>-5.4521830912921659E-3</v>
      </c>
      <c r="G377" s="50">
        <f t="shared" si="35"/>
        <v>-8.4954376422491606E-6</v>
      </c>
      <c r="H377" s="50">
        <f t="shared" si="30"/>
        <v>2.1521775360363812E-4</v>
      </c>
      <c r="I377" s="14">
        <f t="shared" si="31"/>
        <v>1.9128173277162824E-6</v>
      </c>
    </row>
    <row r="378" spans="2:9" x14ac:dyDescent="0.25">
      <c r="B378" s="43">
        <v>15</v>
      </c>
      <c r="C378" s="43">
        <v>21</v>
      </c>
      <c r="D378" s="28">
        <f t="shared" si="32"/>
        <v>225</v>
      </c>
      <c r="E378" s="28">
        <f t="shared" si="33"/>
        <v>176400</v>
      </c>
      <c r="F378" s="50">
        <f t="shared" si="34"/>
        <v>4.9343201314532631E-3</v>
      </c>
      <c r="G378" s="50">
        <f t="shared" si="35"/>
        <v>6.2937756778739224E-6</v>
      </c>
      <c r="H378" s="50">
        <f t="shared" si="30"/>
        <v>1.7622571898047367E-4</v>
      </c>
      <c r="I378" s="14">
        <f t="shared" si="31"/>
        <v>-1.4170951139145706E-6</v>
      </c>
    </row>
    <row r="379" spans="2:9" x14ac:dyDescent="0.25">
      <c r="B379" s="43">
        <v>15</v>
      </c>
      <c r="C379" s="43">
        <v>23</v>
      </c>
      <c r="D379" s="28">
        <f t="shared" si="32"/>
        <v>225</v>
      </c>
      <c r="E379" s="28">
        <f t="shared" si="33"/>
        <v>211600</v>
      </c>
      <c r="F379" s="50">
        <f t="shared" si="34"/>
        <v>-4.5062037382638297E-3</v>
      </c>
      <c r="G379" s="50">
        <f t="shared" si="35"/>
        <v>-4.7915682472085722E-6</v>
      </c>
      <c r="H379" s="50">
        <f t="shared" si="30"/>
        <v>1.4694142624773358E-4</v>
      </c>
      <c r="I379" s="14">
        <f t="shared" si="31"/>
        <v>1.0788608140227281E-6</v>
      </c>
    </row>
    <row r="380" spans="2:9" x14ac:dyDescent="0.25">
      <c r="B380" s="43">
        <v>15</v>
      </c>
      <c r="C380" s="43">
        <v>25</v>
      </c>
      <c r="D380" s="28">
        <f t="shared" si="32"/>
        <v>225</v>
      </c>
      <c r="E380" s="28">
        <f t="shared" si="33"/>
        <v>250000</v>
      </c>
      <c r="F380" s="50">
        <f t="shared" si="34"/>
        <v>4.1463839364473528E-3</v>
      </c>
      <c r="G380" s="50">
        <f t="shared" si="35"/>
        <v>3.7317455428028479E-6</v>
      </c>
      <c r="H380" s="50">
        <f t="shared" si="30"/>
        <v>1.2439151809342058E-4</v>
      </c>
      <c r="I380" s="14">
        <f t="shared" si="31"/>
        <v>-8.4023305655284334E-7</v>
      </c>
    </row>
    <row r="381" spans="2:9" x14ac:dyDescent="0.25">
      <c r="B381" s="43">
        <v>15</v>
      </c>
      <c r="C381" s="43">
        <v>27</v>
      </c>
      <c r="D381" s="28">
        <f t="shared" si="32"/>
        <v>225</v>
      </c>
      <c r="E381" s="28">
        <f t="shared" si="33"/>
        <v>291600</v>
      </c>
      <c r="F381" s="50">
        <f t="shared" si="34"/>
        <v>-3.8397369455575839E-3</v>
      </c>
      <c r="G381" s="50">
        <f t="shared" si="35"/>
        <v>-2.9627599888563401E-6</v>
      </c>
      <c r="H381" s="50">
        <f t="shared" si="30"/>
        <v>1.0665935959882177E-4</v>
      </c>
      <c r="I381" s="14">
        <f t="shared" si="31"/>
        <v>6.6708966426459046E-7</v>
      </c>
    </row>
    <row r="382" spans="2:9" x14ac:dyDescent="0.25">
      <c r="B382" s="43">
        <v>15</v>
      </c>
      <c r="C382" s="43">
        <v>29</v>
      </c>
      <c r="D382" s="28">
        <f t="shared" si="32"/>
        <v>225</v>
      </c>
      <c r="E382" s="28">
        <f t="shared" si="33"/>
        <v>336400</v>
      </c>
      <c r="F382" s="50">
        <f t="shared" si="34"/>
        <v>3.5752946090668999E-3</v>
      </c>
      <c r="G382" s="50">
        <f t="shared" si="35"/>
        <v>2.3913236832344735E-6</v>
      </c>
      <c r="H382" s="50">
        <f t="shared" si="30"/>
        <v>9.2464515751730156E-5</v>
      </c>
      <c r="I382" s="14">
        <f t="shared" si="31"/>
        <v>-5.3842610234947619E-7</v>
      </c>
    </row>
    <row r="383" spans="2:9" x14ac:dyDescent="0.25">
      <c r="B383" s="43">
        <v>15</v>
      </c>
      <c r="C383" s="43">
        <v>31</v>
      </c>
      <c r="D383" s="28">
        <f t="shared" si="32"/>
        <v>225</v>
      </c>
      <c r="E383" s="28">
        <f t="shared" si="33"/>
        <v>384400</v>
      </c>
      <c r="F383" s="50">
        <f t="shared" si="34"/>
        <v>-3.3449096169436416E-3</v>
      </c>
      <c r="G383" s="50">
        <f t="shared" si="35"/>
        <v>-1.9578685322900924E-6</v>
      </c>
      <c r="H383" s="50">
        <f t="shared" si="30"/>
        <v>8.0925232667991321E-5</v>
      </c>
      <c r="I383" s="14">
        <f t="shared" si="31"/>
        <v>4.4083012690604636E-7</v>
      </c>
    </row>
    <row r="384" spans="2:9" x14ac:dyDescent="0.25">
      <c r="B384" s="43">
        <v>15</v>
      </c>
      <c r="C384" s="43">
        <v>33</v>
      </c>
      <c r="D384" s="28">
        <f t="shared" si="32"/>
        <v>225</v>
      </c>
      <c r="E384" s="28">
        <f t="shared" si="33"/>
        <v>435600</v>
      </c>
      <c r="F384" s="50">
        <f t="shared" si="34"/>
        <v>3.1424038893059177E-3</v>
      </c>
      <c r="G384" s="50">
        <f t="shared" si="35"/>
        <v>1.6231425048067464E-6</v>
      </c>
      <c r="H384" s="50">
        <f t="shared" si="30"/>
        <v>7.1418270211498115E-5</v>
      </c>
      <c r="I384" s="14">
        <f t="shared" si="31"/>
        <v>-3.6546382179380321E-7</v>
      </c>
    </row>
    <row r="385" spans="2:9" x14ac:dyDescent="0.25">
      <c r="B385" s="43">
        <v>15</v>
      </c>
      <c r="C385" s="43">
        <v>35</v>
      </c>
      <c r="D385" s="28">
        <f t="shared" si="32"/>
        <v>225</v>
      </c>
      <c r="E385" s="28">
        <f t="shared" si="33"/>
        <v>490000</v>
      </c>
      <c r="F385" s="50">
        <f t="shared" si="34"/>
        <v>-2.9630077794819813E-3</v>
      </c>
      <c r="G385" s="50">
        <f t="shared" si="35"/>
        <v>-1.3605647967009057E-6</v>
      </c>
      <c r="H385" s="50">
        <f t="shared" si="30"/>
        <v>6.349302384604246E-5</v>
      </c>
      <c r="I385" s="14">
        <f t="shared" si="31"/>
        <v>3.0634230138629516E-7</v>
      </c>
    </row>
    <row r="386" spans="2:9" x14ac:dyDescent="0.25">
      <c r="B386" s="43">
        <v>15</v>
      </c>
      <c r="C386" s="43">
        <v>37</v>
      </c>
      <c r="D386" s="28">
        <f t="shared" si="32"/>
        <v>225</v>
      </c>
      <c r="E386" s="28">
        <f t="shared" si="33"/>
        <v>547600</v>
      </c>
      <c r="F386" s="50">
        <f t="shared" si="34"/>
        <v>2.8029805181150141E-3</v>
      </c>
      <c r="G386" s="50">
        <f t="shared" si="35"/>
        <v>1.1516994459019985E-6</v>
      </c>
      <c r="H386" s="50">
        <f t="shared" si="30"/>
        <v>5.6817172664493524E-5</v>
      </c>
      <c r="I386" s="14">
        <f t="shared" si="31"/>
        <v>-2.593145579088992E-7</v>
      </c>
    </row>
    <row r="387" spans="2:9" x14ac:dyDescent="0.25">
      <c r="B387" s="43">
        <v>15</v>
      </c>
      <c r="C387" s="43">
        <v>39</v>
      </c>
      <c r="D387" s="28">
        <f t="shared" si="32"/>
        <v>225</v>
      </c>
      <c r="E387" s="28">
        <f t="shared" si="33"/>
        <v>608400</v>
      </c>
      <c r="F387" s="50">
        <f t="shared" si="34"/>
        <v>-2.6593470790325087E-3</v>
      </c>
      <c r="G387" s="50">
        <f t="shared" si="35"/>
        <v>-9.8348634579622103E-7</v>
      </c>
      <c r="H387" s="50">
        <f t="shared" si="30"/>
        <v>5.1141289981394397E-5</v>
      </c>
      <c r="I387" s="14">
        <f t="shared" si="31"/>
        <v>2.2144000144918423E-7</v>
      </c>
    </row>
    <row r="388" spans="2:9" x14ac:dyDescent="0.25">
      <c r="B388" s="43">
        <v>15</v>
      </c>
      <c r="C388" s="43">
        <v>41</v>
      </c>
      <c r="D388" s="28">
        <f t="shared" si="32"/>
        <v>225</v>
      </c>
      <c r="E388" s="28">
        <f t="shared" si="33"/>
        <v>672400</v>
      </c>
      <c r="F388" s="50">
        <f t="shared" si="34"/>
        <v>2.5297118448109478E-3</v>
      </c>
      <c r="G388" s="50">
        <f t="shared" si="35"/>
        <v>8.4649786597619515E-7</v>
      </c>
      <c r="H388" s="50">
        <f t="shared" si="30"/>
        <v>4.627521667337099E-5</v>
      </c>
      <c r="I388" s="14">
        <f t="shared" si="31"/>
        <v>-1.9059592384762577E-7</v>
      </c>
    </row>
    <row r="389" spans="2:9" x14ac:dyDescent="0.25">
      <c r="B389" s="43">
        <v>15</v>
      </c>
      <c r="C389" s="43">
        <v>43</v>
      </c>
      <c r="D389" s="28">
        <f t="shared" si="32"/>
        <v>225</v>
      </c>
      <c r="E389" s="28">
        <f t="shared" si="33"/>
        <v>739600</v>
      </c>
      <c r="F389" s="50">
        <f t="shared" si="34"/>
        <v>-2.4121241418656671E-3</v>
      </c>
      <c r="G389" s="50">
        <f t="shared" si="35"/>
        <v>-7.3381277977248267E-7</v>
      </c>
      <c r="H389" s="50">
        <f t="shared" si="30"/>
        <v>4.2071932706959299E-5</v>
      </c>
      <c r="I389" s="14">
        <f t="shared" si="31"/>
        <v>1.6522395426317442E-7</v>
      </c>
    </row>
    <row r="390" spans="2:9" x14ac:dyDescent="0.25">
      <c r="B390" s="43">
        <v>15</v>
      </c>
      <c r="C390" s="43">
        <v>45</v>
      </c>
      <c r="D390" s="28">
        <f t="shared" si="32"/>
        <v>225</v>
      </c>
      <c r="E390" s="28">
        <f t="shared" si="33"/>
        <v>810000</v>
      </c>
      <c r="F390" s="50">
        <f t="shared" si="34"/>
        <v>2.3049795512303001E-3</v>
      </c>
      <c r="G390" s="50">
        <f t="shared" si="35"/>
        <v>6.4027209756383377E-7</v>
      </c>
      <c r="H390" s="50">
        <f t="shared" si="30"/>
        <v>3.841632585383833E-5</v>
      </c>
      <c r="I390" s="14">
        <f t="shared" si="31"/>
        <v>-1.4416250395187563E-7</v>
      </c>
    </row>
    <row r="391" spans="2:9" x14ac:dyDescent="0.25">
      <c r="B391" s="43">
        <v>15</v>
      </c>
      <c r="C391" s="43">
        <v>47</v>
      </c>
      <c r="D391" s="28">
        <f t="shared" si="32"/>
        <v>225</v>
      </c>
      <c r="E391" s="28">
        <f t="shared" si="33"/>
        <v>883600</v>
      </c>
      <c r="F391" s="50">
        <f t="shared" si="34"/>
        <v>-2.2069463644221118E-3</v>
      </c>
      <c r="G391" s="50">
        <f t="shared" si="35"/>
        <v>-5.6197706201347628E-7</v>
      </c>
      <c r="H391" s="50">
        <f t="shared" si="30"/>
        <v>3.5217229219501783E-5</v>
      </c>
      <c r="I391" s="14">
        <f t="shared" si="31"/>
        <v>1.265337357845193E-7</v>
      </c>
    </row>
    <row r="392" spans="2:9" x14ac:dyDescent="0.25">
      <c r="B392" s="43">
        <v>15</v>
      </c>
      <c r="C392" s="43">
        <v>49</v>
      </c>
      <c r="D392" s="28">
        <f t="shared" si="32"/>
        <v>225</v>
      </c>
      <c r="E392" s="28">
        <f t="shared" si="33"/>
        <v>960400</v>
      </c>
      <c r="F392" s="50">
        <f t="shared" si="34"/>
        <v>2.1169100160574376E-3</v>
      </c>
      <c r="G392" s="50">
        <f t="shared" si="35"/>
        <v>4.9594414162102806E-7</v>
      </c>
      <c r="H392" s="50">
        <f t="shared" si="30"/>
        <v>3.2401683919246496E-5</v>
      </c>
      <c r="I392" s="14">
        <f t="shared" si="31"/>
        <v>-1.1166588322118901E-7</v>
      </c>
    </row>
    <row r="393" spans="2:9" x14ac:dyDescent="0.25">
      <c r="B393" s="43">
        <v>15</v>
      </c>
      <c r="C393" s="43">
        <v>51</v>
      </c>
      <c r="D393" s="28">
        <f t="shared" si="32"/>
        <v>225</v>
      </c>
      <c r="E393" s="28">
        <f t="shared" si="33"/>
        <v>1040400</v>
      </c>
      <c r="F393" s="50">
        <f t="shared" si="34"/>
        <v>-2.0339305684708509E-3</v>
      </c>
      <c r="G393" s="50">
        <f t="shared" si="35"/>
        <v>-4.3986387726431743E-7</v>
      </c>
      <c r="H393" s="50">
        <f t="shared" si="30"/>
        <v>2.9910743653983099E-5</v>
      </c>
      <c r="I393" s="14">
        <f t="shared" si="31"/>
        <v>9.9038952635428489E-8</v>
      </c>
    </row>
    <row r="394" spans="2:9" x14ac:dyDescent="0.25">
      <c r="B394" s="43">
        <v>15</v>
      </c>
      <c r="C394" s="43">
        <v>53</v>
      </c>
      <c r="D394" s="28">
        <f t="shared" si="32"/>
        <v>225</v>
      </c>
      <c r="E394" s="28">
        <f t="shared" si="33"/>
        <v>1123600</v>
      </c>
      <c r="F394" s="50">
        <f t="shared" si="34"/>
        <v>1.9572098070916575E-3</v>
      </c>
      <c r="G394" s="50">
        <f t="shared" si="35"/>
        <v>3.9192969615140232E-7</v>
      </c>
      <c r="H394" s="50">
        <f t="shared" si="30"/>
        <v>2.769636519469327E-5</v>
      </c>
      <c r="I394" s="14">
        <f t="shared" si="31"/>
        <v>-8.8246179374741162E-8</v>
      </c>
    </row>
    <row r="395" spans="2:9" x14ac:dyDescent="0.25">
      <c r="B395" s="43">
        <v>15</v>
      </c>
      <c r="C395" s="43">
        <v>55</v>
      </c>
      <c r="D395" s="28">
        <f t="shared" si="32"/>
        <v>225</v>
      </c>
      <c r="E395" s="28">
        <f t="shared" si="33"/>
        <v>1210000</v>
      </c>
      <c r="F395" s="50">
        <f t="shared" si="34"/>
        <v>-1.8860655044265202E-3</v>
      </c>
      <c r="G395" s="50">
        <f t="shared" si="35"/>
        <v>-3.5071465991414078E-7</v>
      </c>
      <c r="H395" s="50">
        <f t="shared" si="30"/>
        <v>2.5719075060361639E-5</v>
      </c>
      <c r="I395" s="14">
        <f t="shared" si="31"/>
        <v>7.8966276584908228E-8</v>
      </c>
    </row>
    <row r="396" spans="2:9" x14ac:dyDescent="0.25">
      <c r="B396" s="43">
        <v>15</v>
      </c>
      <c r="C396" s="43">
        <v>57</v>
      </c>
      <c r="D396" s="28">
        <f t="shared" si="32"/>
        <v>225</v>
      </c>
      <c r="E396" s="28">
        <f t="shared" si="33"/>
        <v>1299600</v>
      </c>
      <c r="F396" s="50">
        <f t="shared" si="34"/>
        <v>1.8199110947507463E-3</v>
      </c>
      <c r="G396" s="50">
        <f t="shared" si="35"/>
        <v>3.1508156072562574E-7</v>
      </c>
      <c r="H396" s="50">
        <f t="shared" si="30"/>
        <v>2.3946198615141394E-5</v>
      </c>
      <c r="I396" s="14">
        <f t="shared" si="31"/>
        <v>-7.0943192614638484E-8</v>
      </c>
    </row>
    <row r="397" spans="2:9" x14ac:dyDescent="0.25">
      <c r="B397" s="43">
        <v>15</v>
      </c>
      <c r="C397" s="43">
        <v>59</v>
      </c>
      <c r="D397" s="28">
        <f t="shared" si="32"/>
        <v>225</v>
      </c>
      <c r="E397" s="28">
        <f t="shared" si="33"/>
        <v>1392400</v>
      </c>
      <c r="F397" s="50">
        <f t="shared" si="34"/>
        <v>-1.7582394775149028E-3</v>
      </c>
      <c r="G397" s="50">
        <f t="shared" si="35"/>
        <v>-2.8411654872233403E-7</v>
      </c>
      <c r="H397" s="50">
        <f t="shared" si="30"/>
        <v>2.2350501832816561E-5</v>
      </c>
      <c r="I397" s="14">
        <f t="shared" si="31"/>
        <v>6.3971166686474971E-8</v>
      </c>
    </row>
    <row r="398" spans="2:9" x14ac:dyDescent="0.25">
      <c r="B398" s="43">
        <v>15</v>
      </c>
      <c r="C398" s="43">
        <v>61</v>
      </c>
      <c r="D398" s="28">
        <f t="shared" si="32"/>
        <v>225</v>
      </c>
      <c r="E398" s="28">
        <f t="shared" si="33"/>
        <v>1488400</v>
      </c>
      <c r="F398" s="50">
        <f t="shared" si="34"/>
        <v>1.7006100032002655E-3</v>
      </c>
      <c r="G398" s="50">
        <f t="shared" si="35"/>
        <v>2.5707958258536784E-7</v>
      </c>
      <c r="H398" s="50">
        <f t="shared" si="30"/>
        <v>2.0909139383609817E-5</v>
      </c>
      <c r="I398" s="14">
        <f t="shared" si="31"/>
        <v>-5.7883572439616605E-8</v>
      </c>
    </row>
    <row r="399" spans="2:9" x14ac:dyDescent="0.25">
      <c r="B399" s="43">
        <v>15</v>
      </c>
      <c r="C399" s="43">
        <v>63</v>
      </c>
      <c r="D399" s="28">
        <f t="shared" si="32"/>
        <v>225</v>
      </c>
      <c r="E399" s="28">
        <f t="shared" si="33"/>
        <v>1587600</v>
      </c>
      <c r="F399" s="50">
        <f t="shared" si="34"/>
        <v>-1.6466379353227199E-3</v>
      </c>
      <c r="G399" s="50">
        <f t="shared" si="35"/>
        <v>-2.3336705432569527E-7</v>
      </c>
      <c r="H399" s="50">
        <f t="shared" si="30"/>
        <v>1.9602832563365712E-5</v>
      </c>
      <c r="I399" s="14">
        <f t="shared" si="31"/>
        <v>5.254450259425334E-8</v>
      </c>
    </row>
    <row r="400" spans="2:9" x14ac:dyDescent="0.25">
      <c r="B400" s="43">
        <v>15</v>
      </c>
      <c r="C400" s="43">
        <v>65</v>
      </c>
      <c r="D400" s="28">
        <f t="shared" si="32"/>
        <v>225</v>
      </c>
      <c r="E400" s="28">
        <f t="shared" si="33"/>
        <v>1690000</v>
      </c>
      <c r="F400" s="50">
        <f t="shared" si="34"/>
        <v>1.5959858559029723E-3</v>
      </c>
      <c r="G400" s="50">
        <f t="shared" si="35"/>
        <v>2.1248332401070136E-7</v>
      </c>
      <c r="H400" s="50">
        <f t="shared" si="30"/>
        <v>1.8415221414265061E-5</v>
      </c>
      <c r="I400" s="14">
        <f t="shared" si="31"/>
        <v>-4.7842359762283626E-8</v>
      </c>
    </row>
    <row r="401" spans="2:9" x14ac:dyDescent="0.25">
      <c r="B401" s="43">
        <v>15</v>
      </c>
      <c r="C401" s="43">
        <v>67</v>
      </c>
      <c r="D401" s="28">
        <f t="shared" si="32"/>
        <v>225</v>
      </c>
      <c r="E401" s="28">
        <f t="shared" si="33"/>
        <v>1795600</v>
      </c>
      <c r="F401" s="50">
        <f t="shared" si="34"/>
        <v>-1.5483566087638853E-3</v>
      </c>
      <c r="G401" s="50">
        <f t="shared" si="35"/>
        <v>-1.9401884438173451E-7</v>
      </c>
      <c r="H401" s="50">
        <f t="shared" si="30"/>
        <v>1.733235009810319E-5</v>
      </c>
      <c r="I401" s="14">
        <f t="shared" si="31"/>
        <v>4.3684931025950361E-8</v>
      </c>
    </row>
    <row r="402" spans="2:9" x14ac:dyDescent="0.25">
      <c r="B402" s="43">
        <v>15</v>
      </c>
      <c r="C402" s="43">
        <v>69</v>
      </c>
      <c r="D402" s="28">
        <f t="shared" si="32"/>
        <v>225</v>
      </c>
      <c r="E402" s="28">
        <f t="shared" si="33"/>
        <v>1904400</v>
      </c>
      <c r="F402" s="50">
        <f t="shared" si="34"/>
        <v>1.5034874689627655E-3</v>
      </c>
      <c r="G402" s="50">
        <f t="shared" si="35"/>
        <v>1.7763320758072152E-7</v>
      </c>
      <c r="H402" s="50">
        <f t="shared" ref="H402:H465" si="36">16*(1-$F$9*$F$9)/PI()/PI()/(B402*B402*$F$6/$F$5+C402*C402*$F$5/$F$6)</f>
        <v>1.6342255097421364E-5</v>
      </c>
      <c r="I402" s="14">
        <f t="shared" ref="I402:I465" si="37">16*(1+$F$9)/PI()/PI()/PI()/PI()*1/B402/C402/(D402+E402)*SIN(B402*PI()/2)*SIN(C402*PI()/2)*$F$5*$F$5/$F$6/$F$6</f>
        <v>-3.999557076946282E-8</v>
      </c>
    </row>
    <row r="403" spans="2:9" x14ac:dyDescent="0.25">
      <c r="B403" s="43">
        <v>15</v>
      </c>
      <c r="C403" s="43">
        <v>71</v>
      </c>
      <c r="D403" s="28">
        <f t="shared" ref="D403:D466" si="38">B403*B403</f>
        <v>225</v>
      </c>
      <c r="E403" s="28">
        <f t="shared" ref="E403:E466" si="39">POWER(C403*$F$5/$F$6,2)</f>
        <v>2016400</v>
      </c>
      <c r="F403" s="50">
        <f t="shared" ref="F403:F466" si="40">16*(1+$F$9)/PI()/PI()*1/B403/C403*((D403+$F$9*E403)/(D403+E403)-1)*SIN(B403*PI()/2)*SIN(C403*PI()/2)</f>
        <v>-1.4611452968266339E-3</v>
      </c>
      <c r="G403" s="50">
        <f t="shared" ref="G403:G466" si="41">16*(1+$F$9)/PI()/PI()*1/B403/C403*(($F$9*D403+E403)/(D403+E403)-1)*SIN(B403*PI()/2)*SIN(C403*PI()/2)</f>
        <v>-1.6304190229425453E-7</v>
      </c>
      <c r="H403" s="50">
        <f t="shared" si="36"/>
        <v>1.5434633417182751E-5</v>
      </c>
      <c r="I403" s="14">
        <f t="shared" si="37"/>
        <v>3.6710218941655804E-8</v>
      </c>
    </row>
    <row r="404" spans="2:9" x14ac:dyDescent="0.25">
      <c r="B404" s="43">
        <v>15</v>
      </c>
      <c r="C404" s="43">
        <v>73</v>
      </c>
      <c r="D404" s="28">
        <f t="shared" si="38"/>
        <v>225</v>
      </c>
      <c r="E404" s="28">
        <f t="shared" si="39"/>
        <v>2131600</v>
      </c>
      <c r="F404" s="50">
        <f t="shared" si="40"/>
        <v>1.4211224879400579E-3</v>
      </c>
      <c r="G404" s="50">
        <f t="shared" si="41"/>
        <v>1.5000589218730901E-7</v>
      </c>
      <c r="H404" s="50">
        <f t="shared" si="36"/>
        <v>1.4600573506233468E-5</v>
      </c>
      <c r="I404" s="14">
        <f t="shared" si="37"/>
        <v>-3.3775054554989335E-8</v>
      </c>
    </row>
    <row r="405" spans="2:9" x14ac:dyDescent="0.25">
      <c r="B405" s="43">
        <v>15</v>
      </c>
      <c r="C405" s="43">
        <v>75</v>
      </c>
      <c r="D405" s="28">
        <f t="shared" si="38"/>
        <v>225</v>
      </c>
      <c r="E405" s="28">
        <f t="shared" si="39"/>
        <v>2250000</v>
      </c>
      <c r="F405" s="50">
        <f t="shared" si="40"/>
        <v>-1.3832335706396544E-3</v>
      </c>
      <c r="G405" s="50">
        <f t="shared" si="41"/>
        <v>-1.3832335706391161E-7</v>
      </c>
      <c r="H405" s="50">
        <f t="shared" si="36"/>
        <v>1.3832335706396544E-5</v>
      </c>
      <c r="I405" s="14">
        <f t="shared" si="37"/>
        <v>3.1144636140228232E-8</v>
      </c>
    </row>
    <row r="406" spans="2:9" x14ac:dyDescent="0.25">
      <c r="B406" s="43">
        <v>15</v>
      </c>
      <c r="C406" s="43">
        <v>77</v>
      </c>
      <c r="D406" s="28">
        <f t="shared" si="38"/>
        <v>225</v>
      </c>
      <c r="E406" s="28">
        <f t="shared" si="39"/>
        <v>2371600</v>
      </c>
      <c r="F406" s="50">
        <f t="shared" si="40"/>
        <v>1.3473123333856501E-3</v>
      </c>
      <c r="G406" s="50">
        <f t="shared" si="41"/>
        <v>1.2782310466000066E-7</v>
      </c>
      <c r="H406" s="50">
        <f t="shared" si="36"/>
        <v>1.3123172078431656E-5</v>
      </c>
      <c r="I406" s="14">
        <f t="shared" si="37"/>
        <v>-2.8780418357765658E-8</v>
      </c>
    </row>
    <row r="407" spans="2:9" x14ac:dyDescent="0.25">
      <c r="B407" s="43">
        <v>15</v>
      </c>
      <c r="C407" s="43">
        <v>79</v>
      </c>
      <c r="D407" s="28">
        <f t="shared" si="38"/>
        <v>225</v>
      </c>
      <c r="E407" s="28">
        <f t="shared" si="39"/>
        <v>2496400</v>
      </c>
      <c r="F407" s="50">
        <f t="shared" si="40"/>
        <v>-1.313209388182936E-3</v>
      </c>
      <c r="G407" s="50">
        <f t="shared" si="41"/>
        <v>-1.1835928230291607E-7</v>
      </c>
      <c r="H407" s="50">
        <f t="shared" si="36"/>
        <v>1.2467177735913949E-5</v>
      </c>
      <c r="I407" s="14">
        <f t="shared" si="37"/>
        <v>2.6649561284434646E-8</v>
      </c>
    </row>
    <row r="408" spans="2:9" x14ac:dyDescent="0.25">
      <c r="B408" s="43">
        <v>15</v>
      </c>
      <c r="C408" s="43">
        <v>81</v>
      </c>
      <c r="D408" s="28">
        <f t="shared" si="38"/>
        <v>225</v>
      </c>
      <c r="E408" s="28">
        <f t="shared" si="39"/>
        <v>2624400</v>
      </c>
      <c r="F408" s="50">
        <f t="shared" si="40"/>
        <v>1.2807900947419254E-3</v>
      </c>
      <c r="G408" s="50">
        <f t="shared" si="41"/>
        <v>1.0980710688796429E-7</v>
      </c>
      <c r="H408" s="50">
        <f t="shared" si="36"/>
        <v>1.1859167543906716E-5</v>
      </c>
      <c r="I408" s="14">
        <f t="shared" si="37"/>
        <v>-2.472396898274536E-8</v>
      </c>
    </row>
    <row r="409" spans="2:9" x14ac:dyDescent="0.25">
      <c r="B409" s="43">
        <v>15</v>
      </c>
      <c r="C409" s="43">
        <v>83</v>
      </c>
      <c r="D409" s="28">
        <f t="shared" si="38"/>
        <v>225</v>
      </c>
      <c r="E409" s="28">
        <f t="shared" si="39"/>
        <v>2755600</v>
      </c>
      <c r="F409" s="50">
        <f t="shared" si="40"/>
        <v>-1.249932784575156E-3</v>
      </c>
      <c r="G409" s="50">
        <f t="shared" si="41"/>
        <v>-1.0205939778255664E-7</v>
      </c>
      <c r="H409" s="50">
        <f t="shared" si="36"/>
        <v>1.1294573354594781E-5</v>
      </c>
      <c r="I409" s="14">
        <f t="shared" si="37"/>
        <v>2.2979508855878572E-8</v>
      </c>
    </row>
    <row r="410" spans="2:9" x14ac:dyDescent="0.25">
      <c r="B410" s="43">
        <v>15</v>
      </c>
      <c r="C410" s="43">
        <v>85</v>
      </c>
      <c r="D410" s="28">
        <f t="shared" si="38"/>
        <v>225</v>
      </c>
      <c r="E410" s="28">
        <f t="shared" si="39"/>
        <v>2890000</v>
      </c>
      <c r="F410" s="50">
        <f t="shared" si="40"/>
        <v>1.2205272356621481E-3</v>
      </c>
      <c r="G410" s="50">
        <f t="shared" si="41"/>
        <v>9.5023746721168268E-8</v>
      </c>
      <c r="H410" s="50">
        <f t="shared" si="36"/>
        <v>1.0769357961724837E-5</v>
      </c>
      <c r="I410" s="14">
        <f t="shared" si="37"/>
        <v>-2.1395374426470485E-8</v>
      </c>
    </row>
    <row r="411" spans="2:9" x14ac:dyDescent="0.25">
      <c r="B411" s="43">
        <v>15</v>
      </c>
      <c r="C411" s="43">
        <v>87</v>
      </c>
      <c r="D411" s="28">
        <f t="shared" si="38"/>
        <v>225</v>
      </c>
      <c r="E411" s="28">
        <f t="shared" si="39"/>
        <v>3027600</v>
      </c>
      <c r="F411" s="50">
        <f t="shared" si="40"/>
        <v>-1.1924733573873772E-3</v>
      </c>
      <c r="G411" s="50">
        <f t="shared" si="41"/>
        <v>-8.8620196000913649E-8</v>
      </c>
      <c r="H411" s="50">
        <f t="shared" si="36"/>
        <v>1.0279942736098078E-5</v>
      </c>
      <c r="I411" s="14">
        <f t="shared" si="37"/>
        <v>1.9953562563159186E-8</v>
      </c>
    </row>
    <row r="412" spans="2:9" x14ac:dyDescent="0.25">
      <c r="B412" s="43">
        <v>15</v>
      </c>
      <c r="C412" s="43">
        <v>89</v>
      </c>
      <c r="D412" s="28">
        <f t="shared" si="38"/>
        <v>225</v>
      </c>
      <c r="E412" s="28">
        <f t="shared" si="39"/>
        <v>3168400</v>
      </c>
      <c r="F412" s="50">
        <f t="shared" si="40"/>
        <v>1.1656800526951717E-3</v>
      </c>
      <c r="G412" s="50">
        <f t="shared" si="41"/>
        <v>8.2779324534842477E-8</v>
      </c>
      <c r="H412" s="50">
        <f t="shared" si="36"/>
        <v>9.8231465114761645E-6</v>
      </c>
      <c r="I412" s="14">
        <f t="shared" si="37"/>
        <v>-1.8638442539978772E-8</v>
      </c>
    </row>
    <row r="413" spans="2:9" x14ac:dyDescent="0.25">
      <c r="B413" s="43">
        <v>15</v>
      </c>
      <c r="C413" s="43">
        <v>91</v>
      </c>
      <c r="D413" s="28">
        <f t="shared" si="38"/>
        <v>225</v>
      </c>
      <c r="E413" s="28">
        <f t="shared" si="39"/>
        <v>3312400</v>
      </c>
      <c r="F413" s="50">
        <f t="shared" si="40"/>
        <v>-1.1400642302135139E-3</v>
      </c>
      <c r="G413" s="50">
        <f t="shared" si="41"/>
        <v>-7.7440662902466373E-8</v>
      </c>
      <c r="H413" s="50">
        <f t="shared" si="36"/>
        <v>9.3961337654959938E-6</v>
      </c>
      <c r="I413" s="14">
        <f t="shared" si="37"/>
        <v>1.7436399171827657E-8</v>
      </c>
    </row>
    <row r="414" spans="2:9" x14ac:dyDescent="0.25">
      <c r="B414" s="43">
        <v>15</v>
      </c>
      <c r="C414" s="43">
        <v>93</v>
      </c>
      <c r="D414" s="28">
        <f t="shared" si="38"/>
        <v>225</v>
      </c>
      <c r="E414" s="28">
        <f t="shared" si="39"/>
        <v>3459600</v>
      </c>
      <c r="F414" s="50">
        <f t="shared" si="40"/>
        <v>1.1155499437835279E-3</v>
      </c>
      <c r="G414" s="50">
        <f t="shared" si="41"/>
        <v>7.255137511605427E-8</v>
      </c>
      <c r="H414" s="50">
        <f t="shared" si="36"/>
        <v>8.9963705143832887E-6</v>
      </c>
      <c r="I414" s="14">
        <f t="shared" si="37"/>
        <v>-1.63355360036262E-8</v>
      </c>
    </row>
    <row r="415" spans="2:9" x14ac:dyDescent="0.25">
      <c r="B415" s="43">
        <v>15</v>
      </c>
      <c r="C415" s="43">
        <v>95</v>
      </c>
      <c r="D415" s="28">
        <f t="shared" si="38"/>
        <v>225</v>
      </c>
      <c r="E415" s="28">
        <f t="shared" si="39"/>
        <v>3610000</v>
      </c>
      <c r="F415" s="50">
        <f t="shared" si="40"/>
        <v>-1.0920676406292263E-3</v>
      </c>
      <c r="G415" s="50">
        <f t="shared" si="41"/>
        <v>-6.8065157656958127E-8</v>
      </c>
      <c r="H415" s="50">
        <f t="shared" si="36"/>
        <v>8.6215866365465209E-6</v>
      </c>
      <c r="I415" s="14">
        <f t="shared" si="37"/>
        <v>1.5325427419120267E-8</v>
      </c>
    </row>
    <row r="416" spans="2:9" x14ac:dyDescent="0.25">
      <c r="B416" s="43">
        <v>15</v>
      </c>
      <c r="C416" s="43">
        <v>97</v>
      </c>
      <c r="D416" s="28">
        <f t="shared" si="38"/>
        <v>225</v>
      </c>
      <c r="E416" s="28">
        <f t="shared" si="39"/>
        <v>3763600</v>
      </c>
      <c r="F416" s="50">
        <f t="shared" si="40"/>
        <v>1.0695535024955866E-3</v>
      </c>
      <c r="G416" s="50">
        <f t="shared" si="41"/>
        <v>6.3941316309274028E-8</v>
      </c>
      <c r="H416" s="50">
        <f t="shared" si="36"/>
        <v>8.2697435759968028E-6</v>
      </c>
      <c r="I416" s="14">
        <f t="shared" si="37"/>
        <v>-1.4396910782450433E-8</v>
      </c>
    </row>
    <row r="417" spans="2:9" x14ac:dyDescent="0.25">
      <c r="B417" s="43">
        <v>15</v>
      </c>
      <c r="C417" s="43">
        <v>99</v>
      </c>
      <c r="D417" s="28">
        <f t="shared" si="38"/>
        <v>225</v>
      </c>
      <c r="E417" s="28">
        <f t="shared" si="39"/>
        <v>3920400</v>
      </c>
      <c r="F417" s="50">
        <f t="shared" si="40"/>
        <v>-1.0479488666144438E-3</v>
      </c>
      <c r="G417" s="50">
        <f t="shared" si="41"/>
        <v>-6.0143989130739071E-8</v>
      </c>
      <c r="H417" s="50">
        <f t="shared" si="36"/>
        <v>7.9390065652609384E-6</v>
      </c>
      <c r="I417" s="14">
        <f t="shared" si="37"/>
        <v>1.3541911483779944E-8</v>
      </c>
    </row>
    <row r="418" spans="2:9" x14ac:dyDescent="0.25">
      <c r="B418" s="43">
        <v>17</v>
      </c>
      <c r="C418" s="43">
        <v>1</v>
      </c>
      <c r="D418" s="28">
        <f t="shared" si="38"/>
        <v>289</v>
      </c>
      <c r="E418" s="28">
        <f t="shared" si="39"/>
        <v>400</v>
      </c>
      <c r="F418" s="50">
        <f t="shared" si="40"/>
        <v>-5.3147558464827389E-2</v>
      </c>
      <c r="G418" s="50">
        <f t="shared" si="41"/>
        <v>-3.8399110990837787E-2</v>
      </c>
      <c r="H418" s="50">
        <f t="shared" si="36"/>
        <v>4.5175424695103279E-2</v>
      </c>
      <c r="I418" s="14">
        <f t="shared" si="37"/>
        <v>6.7312169141958257E-3</v>
      </c>
    </row>
    <row r="419" spans="2:9" x14ac:dyDescent="0.25">
      <c r="B419" s="43">
        <v>17</v>
      </c>
      <c r="C419" s="43">
        <v>3</v>
      </c>
      <c r="D419" s="28">
        <f t="shared" si="38"/>
        <v>289</v>
      </c>
      <c r="E419" s="28">
        <f t="shared" si="39"/>
        <v>3600</v>
      </c>
      <c r="F419" s="50">
        <f t="shared" si="40"/>
        <v>2.8247879492619754E-2</v>
      </c>
      <c r="G419" s="50">
        <f t="shared" si="41"/>
        <v>2.2676769926019734E-3</v>
      </c>
      <c r="H419" s="50">
        <f t="shared" si="36"/>
        <v>8.0035658562422635E-3</v>
      </c>
      <c r="I419" s="14">
        <f t="shared" si="37"/>
        <v>-3.9751508133032689E-4</v>
      </c>
    </row>
    <row r="420" spans="2:9" x14ac:dyDescent="0.25">
      <c r="B420" s="43">
        <v>17</v>
      </c>
      <c r="C420" s="43">
        <v>5</v>
      </c>
      <c r="D420" s="28">
        <f t="shared" si="38"/>
        <v>289</v>
      </c>
      <c r="E420" s="28">
        <f t="shared" si="39"/>
        <v>10000</v>
      </c>
      <c r="F420" s="50">
        <f t="shared" si="40"/>
        <v>-1.7795056751028319E-2</v>
      </c>
      <c r="G420" s="50">
        <f t="shared" si="41"/>
        <v>-5.1427714010472095E-4</v>
      </c>
      <c r="H420" s="50">
        <f t="shared" si="36"/>
        <v>3.0251596476748139E-3</v>
      </c>
      <c r="I420" s="14">
        <f t="shared" si="37"/>
        <v>9.0150810649838159E-5</v>
      </c>
    </row>
    <row r="421" spans="2:9" x14ac:dyDescent="0.25">
      <c r="B421" s="43">
        <v>17</v>
      </c>
      <c r="C421" s="43">
        <v>7</v>
      </c>
      <c r="D421" s="28">
        <f t="shared" si="38"/>
        <v>289</v>
      </c>
      <c r="E421" s="28">
        <f t="shared" si="39"/>
        <v>19600</v>
      </c>
      <c r="F421" s="50">
        <f t="shared" si="40"/>
        <v>1.2888062470504426E-2</v>
      </c>
      <c r="G421" s="50">
        <f t="shared" si="41"/>
        <v>1.9003316601917385E-4</v>
      </c>
      <c r="H421" s="50">
        <f t="shared" si="36"/>
        <v>1.5649790142755373E-3</v>
      </c>
      <c r="I421" s="14">
        <f t="shared" si="37"/>
        <v>-3.3312085315507665E-5</v>
      </c>
    </row>
    <row r="422" spans="2:9" x14ac:dyDescent="0.25">
      <c r="B422" s="43">
        <v>17</v>
      </c>
      <c r="C422" s="43">
        <v>9</v>
      </c>
      <c r="D422" s="28">
        <f t="shared" si="38"/>
        <v>289</v>
      </c>
      <c r="E422" s="28">
        <f t="shared" si="39"/>
        <v>32400</v>
      </c>
      <c r="F422" s="50">
        <f t="shared" si="40"/>
        <v>-1.0081923890005649E-2</v>
      </c>
      <c r="G422" s="50">
        <f t="shared" si="41"/>
        <v>-8.9928271734927918E-5</v>
      </c>
      <c r="H422" s="50">
        <f t="shared" si="36"/>
        <v>9.5218170072275572E-4</v>
      </c>
      <c r="I422" s="14">
        <f t="shared" si="37"/>
        <v>1.5764081202582331E-5</v>
      </c>
    </row>
    <row r="423" spans="2:9" x14ac:dyDescent="0.25">
      <c r="B423" s="43">
        <v>17</v>
      </c>
      <c r="C423" s="43">
        <v>11</v>
      </c>
      <c r="D423" s="28">
        <f t="shared" si="38"/>
        <v>289</v>
      </c>
      <c r="E423" s="28">
        <f t="shared" si="39"/>
        <v>48400</v>
      </c>
      <c r="F423" s="50">
        <f t="shared" si="40"/>
        <v>8.273025644497254E-3</v>
      </c>
      <c r="G423" s="50">
        <f t="shared" si="41"/>
        <v>4.9398851472307691E-5</v>
      </c>
      <c r="H423" s="50">
        <f t="shared" si="36"/>
        <v>6.3927925434751514E-4</v>
      </c>
      <c r="I423" s="14">
        <f t="shared" si="37"/>
        <v>-8.6594292417755816E-6</v>
      </c>
    </row>
    <row r="424" spans="2:9" x14ac:dyDescent="0.25">
      <c r="B424" s="43">
        <v>17</v>
      </c>
      <c r="C424" s="43">
        <v>13</v>
      </c>
      <c r="D424" s="28">
        <f t="shared" si="38"/>
        <v>289</v>
      </c>
      <c r="E424" s="28">
        <f t="shared" si="39"/>
        <v>67600</v>
      </c>
      <c r="F424" s="50">
        <f t="shared" si="40"/>
        <v>-7.0120738436191274E-3</v>
      </c>
      <c r="G424" s="50">
        <f t="shared" si="41"/>
        <v>-2.9977652970501404E-5</v>
      </c>
      <c r="H424" s="50">
        <f t="shared" si="36"/>
        <v>4.5848175131355841E-4</v>
      </c>
      <c r="I424" s="14">
        <f t="shared" si="37"/>
        <v>5.2549676155544902E-6</v>
      </c>
    </row>
    <row r="425" spans="2:9" x14ac:dyDescent="0.25">
      <c r="B425" s="43">
        <v>17</v>
      </c>
      <c r="C425" s="43">
        <v>15</v>
      </c>
      <c r="D425" s="28">
        <f t="shared" si="38"/>
        <v>289</v>
      </c>
      <c r="E425" s="28">
        <f t="shared" si="39"/>
        <v>90000</v>
      </c>
      <c r="F425" s="50">
        <f t="shared" si="40"/>
        <v>6.0835762577278645E-3</v>
      </c>
      <c r="G425" s="50">
        <f t="shared" si="41"/>
        <v>1.9535039316481028E-5</v>
      </c>
      <c r="H425" s="50">
        <f t="shared" si="36"/>
        <v>3.4473598793791229E-4</v>
      </c>
      <c r="I425" s="14">
        <f t="shared" si="37"/>
        <v>-3.4244174845078383E-6</v>
      </c>
    </row>
    <row r="426" spans="2:9" x14ac:dyDescent="0.25">
      <c r="B426" s="43">
        <v>17</v>
      </c>
      <c r="C426" s="43">
        <v>17</v>
      </c>
      <c r="D426" s="28">
        <f t="shared" si="38"/>
        <v>289</v>
      </c>
      <c r="E426" s="28">
        <f t="shared" si="39"/>
        <v>115600</v>
      </c>
      <c r="F426" s="50">
        <f t="shared" si="40"/>
        <v>-5.3716690306976787E-3</v>
      </c>
      <c r="G426" s="50">
        <f t="shared" si="41"/>
        <v>-1.3429172576744258E-5</v>
      </c>
      <c r="H426" s="50">
        <f t="shared" si="36"/>
        <v>2.6858345153488395E-4</v>
      </c>
      <c r="I426" s="14">
        <f t="shared" si="37"/>
        <v>2.3540824581538849E-6</v>
      </c>
    </row>
    <row r="427" spans="2:9" x14ac:dyDescent="0.25">
      <c r="B427" s="43">
        <v>17</v>
      </c>
      <c r="C427" s="43">
        <v>19</v>
      </c>
      <c r="D427" s="28">
        <f t="shared" si="38"/>
        <v>289</v>
      </c>
      <c r="E427" s="28">
        <f t="shared" si="39"/>
        <v>144400</v>
      </c>
      <c r="F427" s="50">
        <f t="shared" si="40"/>
        <v>4.8086218569694684E-3</v>
      </c>
      <c r="G427" s="50">
        <f t="shared" si="41"/>
        <v>9.6239038550152716E-6</v>
      </c>
      <c r="H427" s="50">
        <f t="shared" si="36"/>
        <v>2.1512255675916044E-4</v>
      </c>
      <c r="I427" s="14">
        <f t="shared" si="37"/>
        <v>-1.6870334426473785E-6</v>
      </c>
    </row>
    <row r="428" spans="2:9" x14ac:dyDescent="0.25">
      <c r="B428" s="43">
        <v>17</v>
      </c>
      <c r="C428" s="43">
        <v>21</v>
      </c>
      <c r="D428" s="28">
        <f t="shared" si="38"/>
        <v>289</v>
      </c>
      <c r="E428" s="28">
        <f t="shared" si="39"/>
        <v>176400</v>
      </c>
      <c r="F428" s="50">
        <f t="shared" si="40"/>
        <v>-4.3522348500902013E-3</v>
      </c>
      <c r="G428" s="50">
        <f t="shared" si="41"/>
        <v>-7.1303620843318519E-6</v>
      </c>
      <c r="H428" s="50">
        <f t="shared" si="36"/>
        <v>1.7616188678936528E-4</v>
      </c>
      <c r="I428" s="14">
        <f t="shared" si="37"/>
        <v>1.2499251318043415E-6</v>
      </c>
    </row>
    <row r="429" spans="2:9" x14ac:dyDescent="0.25">
      <c r="B429" s="43">
        <v>17</v>
      </c>
      <c r="C429" s="43">
        <v>23</v>
      </c>
      <c r="D429" s="28">
        <f t="shared" si="38"/>
        <v>289</v>
      </c>
      <c r="E429" s="28">
        <f t="shared" si="39"/>
        <v>211600</v>
      </c>
      <c r="F429" s="50">
        <f t="shared" si="40"/>
        <v>3.9748611725578947E-3</v>
      </c>
      <c r="G429" s="50">
        <f t="shared" si="41"/>
        <v>5.4288037753749877E-6</v>
      </c>
      <c r="H429" s="50">
        <f t="shared" si="36"/>
        <v>1.4689704333366131E-4</v>
      </c>
      <c r="I429" s="14">
        <f t="shared" si="37"/>
        <v>-9.5164848491856481E-7</v>
      </c>
    </row>
    <row r="430" spans="2:9" x14ac:dyDescent="0.25">
      <c r="B430" s="43">
        <v>17</v>
      </c>
      <c r="C430" s="43">
        <v>25</v>
      </c>
      <c r="D430" s="28">
        <f t="shared" si="38"/>
        <v>289</v>
      </c>
      <c r="E430" s="28">
        <f t="shared" si="39"/>
        <v>250000</v>
      </c>
      <c r="F430" s="50">
        <f t="shared" si="40"/>
        <v>-3.6576385480650438E-3</v>
      </c>
      <c r="G430" s="50">
        <f t="shared" si="41"/>
        <v>-4.2282301615633701E-6</v>
      </c>
      <c r="H430" s="50">
        <f t="shared" si="36"/>
        <v>1.2435971063421149E-4</v>
      </c>
      <c r="I430" s="14">
        <f t="shared" si="37"/>
        <v>7.4119253405158411E-7</v>
      </c>
    </row>
    <row r="431" spans="2:9" x14ac:dyDescent="0.25">
      <c r="B431" s="43">
        <v>17</v>
      </c>
      <c r="C431" s="43">
        <v>27</v>
      </c>
      <c r="D431" s="28">
        <f t="shared" si="38"/>
        <v>289</v>
      </c>
      <c r="E431" s="28">
        <f t="shared" si="39"/>
        <v>291600</v>
      </c>
      <c r="F431" s="50">
        <f t="shared" si="40"/>
        <v>3.3872603288276843E-3</v>
      </c>
      <c r="G431" s="50">
        <f t="shared" si="41"/>
        <v>3.3570584191745303E-6</v>
      </c>
      <c r="H431" s="50">
        <f t="shared" si="36"/>
        <v>1.0663597331494562E-4</v>
      </c>
      <c r="I431" s="14">
        <f t="shared" si="37"/>
        <v>-5.8847946814395633E-7</v>
      </c>
    </row>
    <row r="432" spans="2:9" x14ac:dyDescent="0.25">
      <c r="B432" s="43">
        <v>17</v>
      </c>
      <c r="C432" s="43">
        <v>29</v>
      </c>
      <c r="D432" s="28">
        <f t="shared" si="38"/>
        <v>289</v>
      </c>
      <c r="E432" s="28">
        <f t="shared" si="39"/>
        <v>336400</v>
      </c>
      <c r="F432" s="50">
        <f t="shared" si="40"/>
        <v>-3.154072053692625E-3</v>
      </c>
      <c r="G432" s="50">
        <f t="shared" si="41"/>
        <v>-2.7096516751402689E-6</v>
      </c>
      <c r="H432" s="50">
        <f t="shared" si="36"/>
        <v>9.2446939504783827E-5</v>
      </c>
      <c r="I432" s="14">
        <f t="shared" si="37"/>
        <v>4.7499154841461934E-7</v>
      </c>
    </row>
    <row r="433" spans="2:9" x14ac:dyDescent="0.25">
      <c r="B433" s="43">
        <v>17</v>
      </c>
      <c r="C433" s="43">
        <v>31</v>
      </c>
      <c r="D433" s="28">
        <f t="shared" si="38"/>
        <v>289</v>
      </c>
      <c r="E433" s="28">
        <f t="shared" si="39"/>
        <v>384400</v>
      </c>
      <c r="F433" s="50">
        <f t="shared" si="40"/>
        <v>2.9508998210249016E-3</v>
      </c>
      <c r="G433" s="50">
        <f t="shared" si="41"/>
        <v>2.218548512685446E-6</v>
      </c>
      <c r="H433" s="50">
        <f t="shared" si="36"/>
        <v>8.0911769286166654E-5</v>
      </c>
      <c r="I433" s="14">
        <f t="shared" si="37"/>
        <v>-3.8890304718549141E-7</v>
      </c>
    </row>
    <row r="434" spans="2:9" x14ac:dyDescent="0.25">
      <c r="B434" s="43">
        <v>17</v>
      </c>
      <c r="C434" s="43">
        <v>33</v>
      </c>
      <c r="D434" s="28">
        <f t="shared" si="38"/>
        <v>289</v>
      </c>
      <c r="E434" s="28">
        <f t="shared" si="39"/>
        <v>435600</v>
      </c>
      <c r="F434" s="50">
        <f t="shared" si="40"/>
        <v>-2.7723022072472132E-3</v>
      </c>
      <c r="G434" s="50">
        <f t="shared" si="41"/>
        <v>-1.8392914093077688E-6</v>
      </c>
      <c r="H434" s="50">
        <f t="shared" si="36"/>
        <v>7.1407784126064578E-5</v>
      </c>
      <c r="I434" s="14">
        <f t="shared" si="37"/>
        <v>3.2242073123571318E-7</v>
      </c>
    </row>
    <row r="435" spans="2:9" x14ac:dyDescent="0.25">
      <c r="B435" s="43">
        <v>17</v>
      </c>
      <c r="C435" s="43">
        <v>35</v>
      </c>
      <c r="D435" s="28">
        <f t="shared" si="38"/>
        <v>289</v>
      </c>
      <c r="E435" s="28">
        <f t="shared" si="39"/>
        <v>490000</v>
      </c>
      <c r="F435" s="50">
        <f t="shared" si="40"/>
        <v>2.6140773551503551E-3</v>
      </c>
      <c r="G435" s="50">
        <f t="shared" si="41"/>
        <v>1.5417721543641501E-6</v>
      </c>
      <c r="H435" s="50">
        <f t="shared" si="36"/>
        <v>6.3484735767937208E-5</v>
      </c>
      <c r="I435" s="14">
        <f t="shared" si="37"/>
        <v>-2.7026674669027124E-7</v>
      </c>
    </row>
    <row r="436" spans="2:9" x14ac:dyDescent="0.25">
      <c r="B436" s="43">
        <v>17</v>
      </c>
      <c r="C436" s="43">
        <v>37</v>
      </c>
      <c r="D436" s="28">
        <f t="shared" si="38"/>
        <v>289</v>
      </c>
      <c r="E436" s="28">
        <f t="shared" si="39"/>
        <v>547600</v>
      </c>
      <c r="F436" s="50">
        <f t="shared" si="40"/>
        <v>-2.4729292027104847E-3</v>
      </c>
      <c r="G436" s="50">
        <f t="shared" si="41"/>
        <v>-1.3051069020876313E-6</v>
      </c>
      <c r="H436" s="50">
        <f t="shared" si="36"/>
        <v>5.6810535737943564E-5</v>
      </c>
      <c r="I436" s="14">
        <f t="shared" si="37"/>
        <v>2.2878023546596881E-7</v>
      </c>
    </row>
    <row r="437" spans="2:9" x14ac:dyDescent="0.25">
      <c r="B437" s="43">
        <v>17</v>
      </c>
      <c r="C437" s="43">
        <v>39</v>
      </c>
      <c r="D437" s="28">
        <f t="shared" si="38"/>
        <v>289</v>
      </c>
      <c r="E437" s="28">
        <f t="shared" si="39"/>
        <v>608400</v>
      </c>
      <c r="F437" s="50">
        <f t="shared" si="40"/>
        <v>2.3462359982000282E-3</v>
      </c>
      <c r="G437" s="50">
        <f t="shared" si="41"/>
        <v>1.1145006631816634E-6</v>
      </c>
      <c r="H437" s="50">
        <f t="shared" si="36"/>
        <v>5.1135912781282664E-5</v>
      </c>
      <c r="I437" s="14">
        <f t="shared" si="37"/>
        <v>-1.9536769267084874E-7</v>
      </c>
    </row>
    <row r="438" spans="2:9" x14ac:dyDescent="0.25">
      <c r="B438" s="43">
        <v>17</v>
      </c>
      <c r="C438" s="43">
        <v>41</v>
      </c>
      <c r="D438" s="28">
        <f t="shared" si="38"/>
        <v>289</v>
      </c>
      <c r="E438" s="28">
        <f t="shared" si="39"/>
        <v>672400</v>
      </c>
      <c r="F438" s="50">
        <f t="shared" si="40"/>
        <v>-2.2318863235059722E-3</v>
      </c>
      <c r="G438" s="50">
        <f t="shared" si="41"/>
        <v>-9.5927297366619668E-7</v>
      </c>
      <c r="H438" s="50">
        <f t="shared" si="36"/>
        <v>4.6270814023904309E-5</v>
      </c>
      <c r="I438" s="14">
        <f t="shared" si="37"/>
        <v>1.6815687392383311E-7</v>
      </c>
    </row>
    <row r="439" spans="2:9" x14ac:dyDescent="0.25">
      <c r="B439" s="43">
        <v>17</v>
      </c>
      <c r="C439" s="43">
        <v>43</v>
      </c>
      <c r="D439" s="28">
        <f t="shared" si="38"/>
        <v>289</v>
      </c>
      <c r="E439" s="28">
        <f t="shared" si="39"/>
        <v>739600</v>
      </c>
      <c r="F439" s="50">
        <f t="shared" si="40"/>
        <v>2.1281607303763692E-3</v>
      </c>
      <c r="G439" s="50">
        <f t="shared" si="41"/>
        <v>8.3158254607703924E-7</v>
      </c>
      <c r="H439" s="50">
        <f t="shared" si="36"/>
        <v>4.2068293507439854E-5</v>
      </c>
      <c r="I439" s="14">
        <f t="shared" si="37"/>
        <v>-1.457732316001053E-7</v>
      </c>
    </row>
    <row r="440" spans="2:9" x14ac:dyDescent="0.25">
      <c r="B440" s="43">
        <v>17</v>
      </c>
      <c r="C440" s="43">
        <v>45</v>
      </c>
      <c r="D440" s="28">
        <f t="shared" si="38"/>
        <v>289</v>
      </c>
      <c r="E440" s="28">
        <f t="shared" si="39"/>
        <v>810000</v>
      </c>
      <c r="F440" s="50">
        <f t="shared" si="40"/>
        <v>-2.0336448479517473E-3</v>
      </c>
      <c r="G440" s="50">
        <f t="shared" si="41"/>
        <v>-7.2558439636790349E-7</v>
      </c>
      <c r="H440" s="50">
        <f t="shared" si="36"/>
        <v>3.8413291572421893E-5</v>
      </c>
      <c r="I440" s="14">
        <f t="shared" si="37"/>
        <v>1.2719216240902043E-7</v>
      </c>
    </row>
    <row r="441" spans="2:9" x14ac:dyDescent="0.25">
      <c r="B441" s="43">
        <v>17</v>
      </c>
      <c r="C441" s="43">
        <v>47</v>
      </c>
      <c r="D441" s="28">
        <f t="shared" si="38"/>
        <v>289</v>
      </c>
      <c r="E441" s="28">
        <f t="shared" si="39"/>
        <v>883600</v>
      </c>
      <c r="F441" s="50">
        <f t="shared" si="40"/>
        <v>1.947164616559891E-3</v>
      </c>
      <c r="G441" s="50">
        <f t="shared" si="41"/>
        <v>6.3686122021919522E-7</v>
      </c>
      <c r="H441" s="50">
        <f t="shared" si="36"/>
        <v>3.5214679235657606E-5</v>
      </c>
      <c r="I441" s="14">
        <f t="shared" si="37"/>
        <v>-1.1163932984174227E-7</v>
      </c>
    </row>
    <row r="442" spans="2:9" x14ac:dyDescent="0.25">
      <c r="B442" s="43">
        <v>17</v>
      </c>
      <c r="C442" s="43">
        <v>49</v>
      </c>
      <c r="D442" s="28">
        <f t="shared" si="38"/>
        <v>289</v>
      </c>
      <c r="E442" s="28">
        <f t="shared" si="39"/>
        <v>960400</v>
      </c>
      <c r="F442" s="50">
        <f t="shared" si="40"/>
        <v>-1.8677373440635187E-3</v>
      </c>
      <c r="G442" s="50">
        <f t="shared" si="41"/>
        <v>-5.6203258270960546E-7</v>
      </c>
      <c r="H442" s="50">
        <f t="shared" si="36"/>
        <v>3.2399525356203899E-5</v>
      </c>
      <c r="I442" s="14">
        <f t="shared" si="37"/>
        <v>9.8522156618862994E-8</v>
      </c>
    </row>
    <row r="443" spans="2:9" x14ac:dyDescent="0.25">
      <c r="B443" s="43">
        <v>17</v>
      </c>
      <c r="C443" s="43">
        <v>51</v>
      </c>
      <c r="D443" s="28">
        <f t="shared" si="38"/>
        <v>289</v>
      </c>
      <c r="E443" s="28">
        <f t="shared" si="39"/>
        <v>1040400</v>
      </c>
      <c r="F443" s="50">
        <f t="shared" si="40"/>
        <v>1.7945342526879497E-3</v>
      </c>
      <c r="G443" s="50">
        <f t="shared" si="41"/>
        <v>4.9848173685765601E-7</v>
      </c>
      <c r="H443" s="50">
        <f t="shared" si="36"/>
        <v>2.9908904211465833E-5</v>
      </c>
      <c r="I443" s="14">
        <f t="shared" si="37"/>
        <v>-8.7381937028576103E-8</v>
      </c>
    </row>
    <row r="444" spans="2:9" x14ac:dyDescent="0.25">
      <c r="B444" s="43">
        <v>17</v>
      </c>
      <c r="C444" s="43">
        <v>53</v>
      </c>
      <c r="D444" s="28">
        <f t="shared" si="38"/>
        <v>289</v>
      </c>
      <c r="E444" s="28">
        <f t="shared" si="39"/>
        <v>1123600</v>
      </c>
      <c r="F444" s="50">
        <f t="shared" si="40"/>
        <v>-1.7268514884122028E-3</v>
      </c>
      <c r="G444" s="50">
        <f t="shared" si="41"/>
        <v>-4.441616946877307E-7</v>
      </c>
      <c r="H444" s="50">
        <f t="shared" si="36"/>
        <v>2.7694788021705136E-5</v>
      </c>
      <c r="I444" s="14">
        <f t="shared" si="37"/>
        <v>7.7859841927935714E-8</v>
      </c>
    </row>
    <row r="445" spans="2:9" x14ac:dyDescent="0.25">
      <c r="B445" s="43">
        <v>17</v>
      </c>
      <c r="C445" s="43">
        <v>55</v>
      </c>
      <c r="D445" s="28">
        <f t="shared" si="38"/>
        <v>289</v>
      </c>
      <c r="E445" s="28">
        <f t="shared" si="39"/>
        <v>1210000</v>
      </c>
      <c r="F445" s="50">
        <f t="shared" si="40"/>
        <v>1.6640874435978796E-3</v>
      </c>
      <c r="G445" s="50">
        <f t="shared" si="41"/>
        <v>3.9745559603279746E-7</v>
      </c>
      <c r="H445" s="50">
        <f t="shared" si="36"/>
        <v>2.5717715037421777E-5</v>
      </c>
      <c r="I445" s="14">
        <f t="shared" si="37"/>
        <v>-6.9672441929623624E-8</v>
      </c>
    </row>
    <row r="446" spans="2:9" x14ac:dyDescent="0.25">
      <c r="B446" s="43">
        <v>17</v>
      </c>
      <c r="C446" s="43">
        <v>57</v>
      </c>
      <c r="D446" s="28">
        <f t="shared" si="38"/>
        <v>289</v>
      </c>
      <c r="E446" s="28">
        <f t="shared" si="39"/>
        <v>1299600</v>
      </c>
      <c r="F446" s="50">
        <f t="shared" si="40"/>
        <v>-1.605724845420775E-3</v>
      </c>
      <c r="G446" s="50">
        <f t="shared" si="41"/>
        <v>-3.5707485405240962E-7</v>
      </c>
      <c r="H446" s="50">
        <f t="shared" si="36"/>
        <v>2.3945019624695774E-5</v>
      </c>
      <c r="I446" s="14">
        <f t="shared" si="37"/>
        <v>6.2593852701578494E-8</v>
      </c>
    </row>
    <row r="447" spans="2:9" x14ac:dyDescent="0.25">
      <c r="B447" s="43">
        <v>17</v>
      </c>
      <c r="C447" s="43">
        <v>59</v>
      </c>
      <c r="D447" s="28">
        <f t="shared" si="38"/>
        <v>289</v>
      </c>
      <c r="E447" s="28">
        <f t="shared" si="39"/>
        <v>1392400</v>
      </c>
      <c r="F447" s="50">
        <f t="shared" si="40"/>
        <v>1.5513164813922551E-3</v>
      </c>
      <c r="G447" s="50">
        <f t="shared" si="41"/>
        <v>3.2198395800224526E-7</v>
      </c>
      <c r="H447" s="50">
        <f t="shared" si="36"/>
        <v>2.2349474731922321E-5</v>
      </c>
      <c r="I447" s="14">
        <f t="shared" si="37"/>
        <v>-5.6442553181029143E-8</v>
      </c>
    </row>
    <row r="448" spans="2:9" x14ac:dyDescent="0.25">
      <c r="B448" s="43">
        <v>17</v>
      </c>
      <c r="C448" s="43">
        <v>61</v>
      </c>
      <c r="D448" s="28">
        <f t="shared" si="38"/>
        <v>289</v>
      </c>
      <c r="E448" s="28">
        <f t="shared" si="39"/>
        <v>1488400</v>
      </c>
      <c r="F448" s="50">
        <f t="shared" si="40"/>
        <v>-1.5004737287091063E-3</v>
      </c>
      <c r="G448" s="50">
        <f t="shared" si="41"/>
        <v>-2.9134433458537643E-7</v>
      </c>
      <c r="H448" s="50">
        <f t="shared" si="36"/>
        <v>2.0908240482012136E-5</v>
      </c>
      <c r="I448" s="14">
        <f t="shared" si="37"/>
        <v>5.1071544684573586E-8</v>
      </c>
    </row>
    <row r="449" spans="2:9" x14ac:dyDescent="0.25">
      <c r="B449" s="43">
        <v>17</v>
      </c>
      <c r="C449" s="43">
        <v>63</v>
      </c>
      <c r="D449" s="28">
        <f t="shared" si="38"/>
        <v>289</v>
      </c>
      <c r="E449" s="28">
        <f t="shared" si="39"/>
        <v>1587600</v>
      </c>
      <c r="F449" s="50">
        <f t="shared" si="40"/>
        <v>1.4528572653899376E-3</v>
      </c>
      <c r="G449" s="50">
        <f t="shared" si="41"/>
        <v>2.6447200157319735E-7</v>
      </c>
      <c r="H449" s="50">
        <f t="shared" si="36"/>
        <v>1.960204246954678E-5</v>
      </c>
      <c r="I449" s="14">
        <f t="shared" si="37"/>
        <v>-4.6360927750276705E-8</v>
      </c>
    </row>
    <row r="450" spans="2:9" x14ac:dyDescent="0.25">
      <c r="B450" s="43">
        <v>17</v>
      </c>
      <c r="C450" s="43">
        <v>65</v>
      </c>
      <c r="D450" s="28">
        <f t="shared" si="38"/>
        <v>289</v>
      </c>
      <c r="E450" s="28">
        <f t="shared" si="39"/>
        <v>1690000</v>
      </c>
      <c r="F450" s="50">
        <f t="shared" si="40"/>
        <v>-1.4081694940020876E-3</v>
      </c>
      <c r="G450" s="50">
        <f t="shared" si="41"/>
        <v>-2.4080531583822195E-7</v>
      </c>
      <c r="H450" s="50">
        <f t="shared" si="36"/>
        <v>1.8414524152334993E-5</v>
      </c>
      <c r="I450" s="14">
        <f t="shared" si="37"/>
        <v>4.2212248491515796E-8</v>
      </c>
    </row>
    <row r="451" spans="2:9" x14ac:dyDescent="0.25">
      <c r="B451" s="43">
        <v>17</v>
      </c>
      <c r="C451" s="43">
        <v>67</v>
      </c>
      <c r="D451" s="28">
        <f t="shared" si="38"/>
        <v>289</v>
      </c>
      <c r="E451" s="28">
        <f t="shared" si="39"/>
        <v>1795600</v>
      </c>
      <c r="F451" s="50">
        <f t="shared" si="40"/>
        <v>1.3661483206433287E-3</v>
      </c>
      <c r="G451" s="50">
        <f t="shared" si="41"/>
        <v>2.1988018749492127E-7</v>
      </c>
      <c r="H451" s="50">
        <f t="shared" si="36"/>
        <v>1.733173242607208E-5</v>
      </c>
      <c r="I451" s="14">
        <f t="shared" si="37"/>
        <v>-3.8544153730946225E-8</v>
      </c>
    </row>
    <row r="452" spans="2:9" x14ac:dyDescent="0.25">
      <c r="B452" s="43">
        <v>17</v>
      </c>
      <c r="C452" s="43">
        <v>69</v>
      </c>
      <c r="D452" s="28">
        <f t="shared" si="38"/>
        <v>289</v>
      </c>
      <c r="E452" s="28">
        <f t="shared" si="39"/>
        <v>1904400</v>
      </c>
      <c r="F452" s="50">
        <f t="shared" si="40"/>
        <v>-1.3265620145736965E-3</v>
      </c>
      <c r="G452" s="50">
        <f t="shared" si="41"/>
        <v>-2.0131087072661194E-7</v>
      </c>
      <c r="H452" s="50">
        <f t="shared" si="36"/>
        <v>1.6341705976632492E-5</v>
      </c>
      <c r="I452" s="14">
        <f t="shared" si="37"/>
        <v>3.5289023706041544E-8</v>
      </c>
    </row>
    <row r="453" spans="2:9" x14ac:dyDescent="0.25">
      <c r="B453" s="43">
        <v>17</v>
      </c>
      <c r="C453" s="43">
        <v>71</v>
      </c>
      <c r="D453" s="28">
        <f t="shared" si="38"/>
        <v>289</v>
      </c>
      <c r="E453" s="28">
        <f t="shared" si="39"/>
        <v>2016400</v>
      </c>
      <c r="F453" s="50">
        <f t="shared" si="40"/>
        <v>1.2892049356846252E-3</v>
      </c>
      <c r="G453" s="50">
        <f t="shared" si="41"/>
        <v>1.8477495854625667E-7</v>
      </c>
      <c r="H453" s="50">
        <f t="shared" si="36"/>
        <v>1.5434143596224387E-5</v>
      </c>
      <c r="I453" s="14">
        <f t="shared" si="37"/>
        <v>-3.239034170826974E-8</v>
      </c>
    </row>
    <row r="454" spans="2:9" x14ac:dyDescent="0.25">
      <c r="B454" s="43">
        <v>17</v>
      </c>
      <c r="C454" s="43">
        <v>73</v>
      </c>
      <c r="D454" s="28">
        <f t="shared" si="38"/>
        <v>289</v>
      </c>
      <c r="E454" s="28">
        <f t="shared" si="39"/>
        <v>2131600</v>
      </c>
      <c r="F454" s="50">
        <f t="shared" si="40"/>
        <v>-1.2538939635719419E-3</v>
      </c>
      <c r="G454" s="50">
        <f t="shared" si="41"/>
        <v>-1.7000157415672349E-7</v>
      </c>
      <c r="H454" s="50">
        <f t="shared" si="36"/>
        <v>1.4600135192276035E-5</v>
      </c>
      <c r="I454" s="14">
        <f t="shared" si="37"/>
        <v>2.9800624073721975E-8</v>
      </c>
    </row>
    <row r="455" spans="2:9" x14ac:dyDescent="0.25">
      <c r="B455" s="43">
        <v>17</v>
      </c>
      <c r="C455" s="43">
        <v>75</v>
      </c>
      <c r="D455" s="28">
        <f t="shared" si="38"/>
        <v>289</v>
      </c>
      <c r="E455" s="28">
        <f t="shared" si="39"/>
        <v>2250000</v>
      </c>
      <c r="F455" s="50">
        <f t="shared" si="40"/>
        <v>1.2204654973960924E-3</v>
      </c>
      <c r="G455" s="50">
        <f t="shared" si="41"/>
        <v>1.5676201277676479E-7</v>
      </c>
      <c r="H455" s="50">
        <f t="shared" si="36"/>
        <v>1.3831942303822382E-5</v>
      </c>
      <c r="I455" s="14">
        <f t="shared" si="37"/>
        <v>-2.7479779731290356E-8</v>
      </c>
    </row>
    <row r="456" spans="2:9" x14ac:dyDescent="0.25">
      <c r="B456" s="43">
        <v>17</v>
      </c>
      <c r="C456" s="43">
        <v>77</v>
      </c>
      <c r="D456" s="28">
        <f t="shared" si="38"/>
        <v>289</v>
      </c>
      <c r="E456" s="28">
        <f t="shared" si="39"/>
        <v>2371600</v>
      </c>
      <c r="F456" s="50">
        <f t="shared" si="40"/>
        <v>-1.1887729228621101E-3</v>
      </c>
      <c r="G456" s="50">
        <f t="shared" si="41"/>
        <v>-1.4486227639884864E-7</v>
      </c>
      <c r="H456" s="50">
        <f t="shared" si="36"/>
        <v>1.3122817979646672E-5</v>
      </c>
      <c r="I456" s="14">
        <f t="shared" si="37"/>
        <v>2.5393801574116743E-8</v>
      </c>
    </row>
    <row r="457" spans="2:9" x14ac:dyDescent="0.25">
      <c r="B457" s="43">
        <v>17</v>
      </c>
      <c r="C457" s="43">
        <v>79</v>
      </c>
      <c r="D457" s="28">
        <f t="shared" si="38"/>
        <v>289</v>
      </c>
      <c r="E457" s="28">
        <f t="shared" si="39"/>
        <v>2496400</v>
      </c>
      <c r="F457" s="50">
        <f t="shared" si="40"/>
        <v>1.1586844636232306E-3</v>
      </c>
      <c r="G457" s="50">
        <f t="shared" si="41"/>
        <v>1.3413708139220959E-7</v>
      </c>
      <c r="H457" s="50">
        <f t="shared" si="36"/>
        <v>1.2466858152908178E-5</v>
      </c>
      <c r="I457" s="14">
        <f t="shared" si="37"/>
        <v>-2.3513716015520952E-8</v>
      </c>
    </row>
    <row r="458" spans="2:9" x14ac:dyDescent="0.25">
      <c r="B458" s="43">
        <v>17</v>
      </c>
      <c r="C458" s="43">
        <v>81</v>
      </c>
      <c r="D458" s="28">
        <f t="shared" si="38"/>
        <v>289</v>
      </c>
      <c r="E458" s="28">
        <f t="shared" si="39"/>
        <v>2624400</v>
      </c>
      <c r="F458" s="50">
        <f t="shared" si="40"/>
        <v>-1.1300813507290014E-3</v>
      </c>
      <c r="G458" s="50">
        <f t="shared" si="41"/>
        <v>-1.2444501995151633E-7</v>
      </c>
      <c r="H458" s="50">
        <f t="shared" si="36"/>
        <v>1.1858878371847544E-5</v>
      </c>
      <c r="I458" s="14">
        <f t="shared" si="37"/>
        <v>2.1814734809479171E-8</v>
      </c>
    </row>
    <row r="459" spans="2:9" x14ac:dyDescent="0.25">
      <c r="B459" s="43">
        <v>17</v>
      </c>
      <c r="C459" s="43">
        <v>83</v>
      </c>
      <c r="D459" s="28">
        <f t="shared" si="38"/>
        <v>289</v>
      </c>
      <c r="E459" s="28">
        <f t="shared" si="39"/>
        <v>2755600</v>
      </c>
      <c r="F459" s="50">
        <f t="shared" si="40"/>
        <v>1.1028562565212475E-3</v>
      </c>
      <c r="G459" s="50">
        <f t="shared" si="41"/>
        <v>1.1566463134518964E-7</v>
      </c>
      <c r="H459" s="50">
        <f t="shared" si="36"/>
        <v>1.1294311060759762E-5</v>
      </c>
      <c r="I459" s="14">
        <f t="shared" si="37"/>
        <v>-2.0275566355438116E-8</v>
      </c>
    </row>
    <row r="460" spans="2:9" x14ac:dyDescent="0.25">
      <c r="B460" s="43">
        <v>17</v>
      </c>
      <c r="C460" s="43">
        <v>85</v>
      </c>
      <c r="D460" s="28">
        <f t="shared" si="38"/>
        <v>289</v>
      </c>
      <c r="E460" s="28">
        <f t="shared" si="39"/>
        <v>2890000</v>
      </c>
      <c r="F460" s="50">
        <f t="shared" si="40"/>
        <v>-1.0769119494599385E-3</v>
      </c>
      <c r="G460" s="50">
        <f t="shared" si="41"/>
        <v>-1.0769119494610143E-7</v>
      </c>
      <c r="H460" s="50">
        <f t="shared" si="36"/>
        <v>1.0769119494599384E-5</v>
      </c>
      <c r="I460" s="14">
        <f t="shared" si="37"/>
        <v>1.8877853529041249E-8</v>
      </c>
    </row>
    <row r="461" spans="2:9" x14ac:dyDescent="0.25">
      <c r="B461" s="43">
        <v>17</v>
      </c>
      <c r="C461" s="43">
        <v>87</v>
      </c>
      <c r="D461" s="28">
        <f t="shared" si="38"/>
        <v>289</v>
      </c>
      <c r="E461" s="28">
        <f t="shared" si="39"/>
        <v>3027600</v>
      </c>
      <c r="F461" s="50">
        <f t="shared" si="40"/>
        <v>1.0521601343566915E-3</v>
      </c>
      <c r="G461" s="50">
        <f t="shared" si="41"/>
        <v>1.0043409923025631E-7</v>
      </c>
      <c r="H461" s="50">
        <f t="shared" si="36"/>
        <v>1.0279725450611354E-5</v>
      </c>
      <c r="I461" s="14">
        <f t="shared" si="37"/>
        <v>-1.7605712477589694E-8</v>
      </c>
    </row>
    <row r="462" spans="2:9" x14ac:dyDescent="0.25">
      <c r="B462" s="43">
        <v>17</v>
      </c>
      <c r="C462" s="43">
        <v>89</v>
      </c>
      <c r="D462" s="28">
        <f t="shared" si="38"/>
        <v>289</v>
      </c>
      <c r="E462" s="28">
        <f t="shared" si="39"/>
        <v>3168400</v>
      </c>
      <c r="F462" s="50">
        <f t="shared" si="40"/>
        <v>-1.0285204488738658E-3</v>
      </c>
      <c r="G462" s="50">
        <f t="shared" si="41"/>
        <v>-9.3814672934204732E-8</v>
      </c>
      <c r="H462" s="50">
        <f t="shared" si="36"/>
        <v>9.8229481072223128E-6</v>
      </c>
      <c r="I462" s="14">
        <f t="shared" si="37"/>
        <v>1.6445352430287945E-8</v>
      </c>
    </row>
    <row r="463" spans="2:9" x14ac:dyDescent="0.25">
      <c r="B463" s="43">
        <v>17</v>
      </c>
      <c r="C463" s="43">
        <v>91</v>
      </c>
      <c r="D463" s="28">
        <f t="shared" si="38"/>
        <v>289</v>
      </c>
      <c r="E463" s="28">
        <f t="shared" si="39"/>
        <v>3312400</v>
      </c>
      <c r="F463" s="50">
        <f t="shared" si="40"/>
        <v>1.0059195922666488E-3</v>
      </c>
      <c r="G463" s="50">
        <f t="shared" si="41"/>
        <v>8.7764389012560426E-8</v>
      </c>
      <c r="H463" s="50">
        <f t="shared" si="36"/>
        <v>9.3959522354577086E-6</v>
      </c>
      <c r="I463" s="14">
        <f t="shared" si="37"/>
        <v>-1.5384760858814558E-8</v>
      </c>
    </row>
    <row r="464" spans="2:9" x14ac:dyDescent="0.25">
      <c r="B464" s="43">
        <v>17</v>
      </c>
      <c r="C464" s="43">
        <v>93</v>
      </c>
      <c r="D464" s="28">
        <f t="shared" si="38"/>
        <v>289</v>
      </c>
      <c r="E464" s="28">
        <f t="shared" si="39"/>
        <v>3459600</v>
      </c>
      <c r="F464" s="50">
        <f t="shared" si="40"/>
        <v>-9.8429056647503558E-4</v>
      </c>
      <c r="G464" s="50">
        <f t="shared" si="41"/>
        <v>-8.2223370826571318E-8</v>
      </c>
      <c r="H464" s="50">
        <f t="shared" si="36"/>
        <v>8.9962041021911857E-6</v>
      </c>
      <c r="I464" s="14">
        <f t="shared" si="37"/>
        <v>1.4413441617995984E-8</v>
      </c>
    </row>
    <row r="465" spans="2:9" x14ac:dyDescent="0.25">
      <c r="B465" s="43">
        <v>17</v>
      </c>
      <c r="C465" s="43">
        <v>95</v>
      </c>
      <c r="D465" s="28">
        <f t="shared" si="38"/>
        <v>289</v>
      </c>
      <c r="E465" s="28">
        <f t="shared" si="39"/>
        <v>3610000</v>
      </c>
      <c r="F465" s="50">
        <f t="shared" si="40"/>
        <v>9.6357201302036408E-4</v>
      </c>
      <c r="G465" s="50">
        <f t="shared" si="41"/>
        <v>7.7139144532738202E-8</v>
      </c>
      <c r="H465" s="50">
        <f t="shared" si="36"/>
        <v>8.6214338007085193E-6</v>
      </c>
      <c r="I465" s="14">
        <f t="shared" si="37"/>
        <v>-1.3522196244301026E-8</v>
      </c>
    </row>
    <row r="466" spans="2:9" x14ac:dyDescent="0.25">
      <c r="B466" s="43">
        <v>17</v>
      </c>
      <c r="C466" s="43">
        <v>97</v>
      </c>
      <c r="D466" s="28">
        <f t="shared" si="38"/>
        <v>289</v>
      </c>
      <c r="E466" s="28">
        <f t="shared" si="39"/>
        <v>3763600</v>
      </c>
      <c r="F466" s="50">
        <f t="shared" si="40"/>
        <v>-9.4370763188813731E-4</v>
      </c>
      <c r="G466" s="50">
        <f t="shared" si="41"/>
        <v>-7.2465592947143663E-8</v>
      </c>
      <c r="H466" s="50">
        <f t="shared" ref="H466:H529" si="42">16*(1-$F$9*$F$9)/PI()/PI()/(B466*B466*$F$6/$F$5+C466*C466*$F$5/$F$6)</f>
        <v>8.2696029598445018E-6</v>
      </c>
      <c r="I466" s="14">
        <f t="shared" ref="I466:I529" si="43">16*(1+$F$9)/PI()/PI()/PI()/PI()*1/B466/C466/(D466+E466)*SIN(B466*PI()/2)*SIN(C466*PI()/2)*$F$5*$F$5/$F$6/$F$6</f>
        <v>1.2702940572219904E-8</v>
      </c>
    </row>
    <row r="467" spans="2:9" x14ac:dyDescent="0.25">
      <c r="B467" s="43">
        <v>17</v>
      </c>
      <c r="C467" s="43">
        <v>99</v>
      </c>
      <c r="D467" s="28">
        <f t="shared" ref="D467:D530" si="44">B467*B467</f>
        <v>289</v>
      </c>
      <c r="E467" s="28">
        <f t="shared" ref="E467:E530" si="45">POWER(C467*$F$5/$F$6,2)</f>
        <v>3920400</v>
      </c>
      <c r="F467" s="50">
        <f t="shared" ref="F467:F530" si="46">16*(1+$F$9)/PI()/PI()*1/B467/C467*((D467+$F$9*E467)/(D467+E467)-1)*SIN(B467*PI()/2)*SIN(C467*PI()/2)</f>
        <v>9.2464567081049838E-4</v>
      </c>
      <c r="G467" s="50">
        <f t="shared" ref="G467:G530" si="47">16*(1+$F$9)/PI()/PI()*1/B467/C467*(($F$9*D467+E467)/(D467+E467)-1)*SIN(B467*PI()/2)*SIN(C467*PI()/2)</f>
        <v>6.8162075008723929E-8</v>
      </c>
      <c r="H467" s="50">
        <f t="shared" si="42"/>
        <v>7.9388769716052871E-6</v>
      </c>
      <c r="I467" s="14">
        <f t="shared" si="43"/>
        <v>-1.1948550379589213E-8</v>
      </c>
    </row>
    <row r="468" spans="2:9" x14ac:dyDescent="0.25">
      <c r="B468" s="43">
        <v>19</v>
      </c>
      <c r="C468" s="43">
        <v>1</v>
      </c>
      <c r="D468" s="28">
        <f t="shared" si="44"/>
        <v>361</v>
      </c>
      <c r="E468" s="28">
        <f t="shared" si="45"/>
        <v>400</v>
      </c>
      <c r="F468" s="50">
        <f t="shared" si="46"/>
        <v>4.305397000473915E-2</v>
      </c>
      <c r="G468" s="50">
        <f t="shared" si="47"/>
        <v>3.8856207929277083E-2</v>
      </c>
      <c r="H468" s="50">
        <f t="shared" si="42"/>
        <v>4.0901271504502186E-2</v>
      </c>
      <c r="I468" s="14">
        <f t="shared" si="43"/>
        <v>-5.4528490017273466E-3</v>
      </c>
    </row>
    <row r="469" spans="2:9" x14ac:dyDescent="0.25">
      <c r="B469" s="43">
        <v>19</v>
      </c>
      <c r="C469" s="43">
        <v>3</v>
      </c>
      <c r="D469" s="28">
        <f t="shared" si="44"/>
        <v>361</v>
      </c>
      <c r="E469" s="28">
        <f t="shared" si="45"/>
        <v>3600</v>
      </c>
      <c r="F469" s="50">
        <f t="shared" si="46"/>
        <v>-2.4814999626563868E-2</v>
      </c>
      <c r="G469" s="50">
        <f t="shared" si="47"/>
        <v>-2.4883930181082109E-3</v>
      </c>
      <c r="H469" s="50">
        <f t="shared" si="42"/>
        <v>7.8580832150785557E-3</v>
      </c>
      <c r="I469" s="14">
        <f t="shared" si="43"/>
        <v>3.4920626864550278E-4</v>
      </c>
    </row>
    <row r="470" spans="2:9" x14ac:dyDescent="0.25">
      <c r="B470" s="43">
        <v>19</v>
      </c>
      <c r="C470" s="43">
        <v>5</v>
      </c>
      <c r="D470" s="28">
        <f t="shared" si="44"/>
        <v>361</v>
      </c>
      <c r="E470" s="28">
        <f t="shared" si="45"/>
        <v>10000</v>
      </c>
      <c r="F470" s="50">
        <f t="shared" si="46"/>
        <v>1.5811249480555203E-2</v>
      </c>
      <c r="G470" s="50">
        <f t="shared" si="47"/>
        <v>5.7078610624804128E-4</v>
      </c>
      <c r="H470" s="50">
        <f t="shared" si="42"/>
        <v>3.0041374013054884E-3</v>
      </c>
      <c r="I470" s="14">
        <f t="shared" si="43"/>
        <v>-8.0100725611707569E-5</v>
      </c>
    </row>
    <row r="471" spans="2:9" x14ac:dyDescent="0.25">
      <c r="B471" s="43">
        <v>19</v>
      </c>
      <c r="C471" s="43">
        <v>7</v>
      </c>
      <c r="D471" s="28">
        <f t="shared" si="44"/>
        <v>361</v>
      </c>
      <c r="E471" s="28">
        <f t="shared" si="45"/>
        <v>19600</v>
      </c>
      <c r="F471" s="50">
        <f t="shared" si="46"/>
        <v>-1.1489830079417136E-2</v>
      </c>
      <c r="G471" s="50">
        <f t="shared" si="47"/>
        <v>-2.1162391115661059E-4</v>
      </c>
      <c r="H471" s="50">
        <f t="shared" si="42"/>
        <v>1.5593340822066112E-3</v>
      </c>
      <c r="I471" s="14">
        <f t="shared" si="43"/>
        <v>2.9698040395303062E-5</v>
      </c>
    </row>
    <row r="472" spans="2:9" x14ac:dyDescent="0.25">
      <c r="B472" s="43">
        <v>19</v>
      </c>
      <c r="C472" s="43">
        <v>9</v>
      </c>
      <c r="D472" s="28">
        <f t="shared" si="44"/>
        <v>361</v>
      </c>
      <c r="E472" s="28">
        <f t="shared" si="45"/>
        <v>32400</v>
      </c>
      <c r="F472" s="50">
        <f t="shared" si="46"/>
        <v>9.0008437032587027E-3</v>
      </c>
      <c r="G472" s="50">
        <f t="shared" si="47"/>
        <v>1.0028717829865375E-4</v>
      </c>
      <c r="H472" s="50">
        <f t="shared" si="42"/>
        <v>9.5008905756619648E-4</v>
      </c>
      <c r="I472" s="14">
        <f t="shared" si="43"/>
        <v>-1.4073705830152083E-5</v>
      </c>
    </row>
    <row r="473" spans="2:9" x14ac:dyDescent="0.25">
      <c r="B473" s="43">
        <v>19</v>
      </c>
      <c r="C473" s="43">
        <v>11</v>
      </c>
      <c r="D473" s="28">
        <f t="shared" si="44"/>
        <v>361</v>
      </c>
      <c r="E473" s="28">
        <f t="shared" si="45"/>
        <v>48400</v>
      </c>
      <c r="F473" s="50">
        <f t="shared" si="46"/>
        <v>-7.3912508543645819E-3</v>
      </c>
      <c r="G473" s="50">
        <f t="shared" si="47"/>
        <v>-5.5128957818711726E-5</v>
      </c>
      <c r="H473" s="50">
        <f t="shared" si="42"/>
        <v>6.3833530105875927E-4</v>
      </c>
      <c r="I473" s="14">
        <f t="shared" si="43"/>
        <v>7.7364698880336751E-6</v>
      </c>
    </row>
    <row r="474" spans="2:9" x14ac:dyDescent="0.25">
      <c r="B474" s="43">
        <v>19</v>
      </c>
      <c r="C474" s="43">
        <v>13</v>
      </c>
      <c r="D474" s="28">
        <f t="shared" si="44"/>
        <v>361</v>
      </c>
      <c r="E474" s="28">
        <f t="shared" si="45"/>
        <v>67600</v>
      </c>
      <c r="F474" s="50">
        <f t="shared" si="46"/>
        <v>6.2673139779709586E-3</v>
      </c>
      <c r="G474" s="50">
        <f t="shared" si="47"/>
        <v>3.3468940030289177E-5</v>
      </c>
      <c r="H474" s="50">
        <f t="shared" si="42"/>
        <v>4.5799602146710854E-4</v>
      </c>
      <c r="I474" s="14">
        <f t="shared" si="43"/>
        <v>-4.6968318824422045E-6</v>
      </c>
    </row>
    <row r="475" spans="2:9" x14ac:dyDescent="0.25">
      <c r="B475" s="43">
        <v>19</v>
      </c>
      <c r="C475" s="43">
        <v>15</v>
      </c>
      <c r="D475" s="28">
        <f t="shared" si="44"/>
        <v>361</v>
      </c>
      <c r="E475" s="28">
        <f t="shared" si="45"/>
        <v>90000</v>
      </c>
      <c r="F475" s="50">
        <f t="shared" si="46"/>
        <v>-5.4388626465410664E-3</v>
      </c>
      <c r="G475" s="50">
        <f t="shared" si="47"/>
        <v>-2.1815882393347941E-5</v>
      </c>
      <c r="H475" s="50">
        <f t="shared" si="42"/>
        <v>3.4446130094760089E-4</v>
      </c>
      <c r="I475" s="14">
        <f t="shared" si="43"/>
        <v>3.0615111167535488E-6</v>
      </c>
    </row>
    <row r="476" spans="2:9" x14ac:dyDescent="0.25">
      <c r="B476" s="43">
        <v>19</v>
      </c>
      <c r="C476" s="43">
        <v>17</v>
      </c>
      <c r="D476" s="28">
        <f t="shared" si="44"/>
        <v>361</v>
      </c>
      <c r="E476" s="28">
        <f t="shared" si="45"/>
        <v>115600</v>
      </c>
      <c r="F476" s="50">
        <f t="shared" si="46"/>
        <v>4.8032460047025324E-3</v>
      </c>
      <c r="G476" s="50">
        <f t="shared" si="47"/>
        <v>1.4999756121951626E-5</v>
      </c>
      <c r="H476" s="50">
        <f t="shared" si="42"/>
        <v>2.6841668849808266E-4</v>
      </c>
      <c r="I476" s="14">
        <f t="shared" si="43"/>
        <v>-2.1049765160977096E-6</v>
      </c>
    </row>
    <row r="477" spans="2:9" x14ac:dyDescent="0.25">
      <c r="B477" s="43">
        <v>19</v>
      </c>
      <c r="C477" s="43">
        <v>19</v>
      </c>
      <c r="D477" s="28">
        <f t="shared" si="44"/>
        <v>361</v>
      </c>
      <c r="E477" s="28">
        <f t="shared" si="45"/>
        <v>144400</v>
      </c>
      <c r="F477" s="50">
        <f t="shared" si="46"/>
        <v>-4.3003112184809679E-3</v>
      </c>
      <c r="G477" s="50">
        <f t="shared" si="47"/>
        <v>-1.0750778046201868E-5</v>
      </c>
      <c r="H477" s="50">
        <f t="shared" si="42"/>
        <v>2.1501556092404835E-4</v>
      </c>
      <c r="I477" s="14">
        <f t="shared" si="43"/>
        <v>1.5087002170599565E-6</v>
      </c>
    </row>
    <row r="478" spans="2:9" x14ac:dyDescent="0.25">
      <c r="B478" s="43">
        <v>19</v>
      </c>
      <c r="C478" s="43">
        <v>21</v>
      </c>
      <c r="D478" s="28">
        <f t="shared" si="44"/>
        <v>361</v>
      </c>
      <c r="E478" s="28">
        <f t="shared" si="45"/>
        <v>176400</v>
      </c>
      <c r="F478" s="50">
        <f t="shared" si="46"/>
        <v>3.8925186814157894E-3</v>
      </c>
      <c r="G478" s="50">
        <f t="shared" si="47"/>
        <v>7.9659821087925564E-6</v>
      </c>
      <c r="H478" s="50">
        <f t="shared" si="42"/>
        <v>1.7609013082595237E-4</v>
      </c>
      <c r="I478" s="14">
        <f t="shared" si="43"/>
        <v>-1.1178985265049876E-6</v>
      </c>
    </row>
    <row r="479" spans="2:9" x14ac:dyDescent="0.25">
      <c r="B479" s="43">
        <v>19</v>
      </c>
      <c r="C479" s="43">
        <v>23</v>
      </c>
      <c r="D479" s="28">
        <f t="shared" si="44"/>
        <v>361</v>
      </c>
      <c r="E479" s="28">
        <f t="shared" si="45"/>
        <v>211600</v>
      </c>
      <c r="F479" s="50">
        <f t="shared" si="46"/>
        <v>-3.5552466585501551E-3</v>
      </c>
      <c r="G479" s="50">
        <f t="shared" si="47"/>
        <v>-6.0654255375075898E-6</v>
      </c>
      <c r="H479" s="50">
        <f t="shared" si="42"/>
        <v>1.4684714459228899E-4</v>
      </c>
      <c r="I479" s="14">
        <f t="shared" si="43"/>
        <v>8.5118572680710751E-7</v>
      </c>
    </row>
    <row r="480" spans="2:9" x14ac:dyDescent="0.25">
      <c r="B480" s="43">
        <v>19</v>
      </c>
      <c r="C480" s="43">
        <v>25</v>
      </c>
      <c r="D480" s="28">
        <f t="shared" si="44"/>
        <v>361</v>
      </c>
      <c r="E480" s="28">
        <f t="shared" si="45"/>
        <v>250000</v>
      </c>
      <c r="F480" s="50">
        <f t="shared" si="46"/>
        <v>3.2716828073867826E-3</v>
      </c>
      <c r="G480" s="50">
        <f t="shared" si="47"/>
        <v>4.7243099738661499E-6</v>
      </c>
      <c r="H480" s="50">
        <f t="shared" si="42"/>
        <v>1.2432394668069772E-4</v>
      </c>
      <c r="I480" s="14">
        <f t="shared" si="43"/>
        <v>-6.6298154909343073E-7</v>
      </c>
    </row>
    <row r="481" spans="2:9" x14ac:dyDescent="0.25">
      <c r="B481" s="43">
        <v>19</v>
      </c>
      <c r="C481" s="43">
        <v>27</v>
      </c>
      <c r="D481" s="28">
        <f t="shared" si="44"/>
        <v>361</v>
      </c>
      <c r="E481" s="28">
        <f t="shared" si="45"/>
        <v>291600</v>
      </c>
      <c r="F481" s="50">
        <f t="shared" si="46"/>
        <v>-3.0299592126598251E-3</v>
      </c>
      <c r="G481" s="50">
        <f t="shared" si="47"/>
        <v>-3.7510811926272799E-6</v>
      </c>
      <c r="H481" s="50">
        <f t="shared" si="42"/>
        <v>1.0660967600099385E-4</v>
      </c>
      <c r="I481" s="14">
        <f t="shared" si="43"/>
        <v>5.2640441326251602E-7</v>
      </c>
    </row>
    <row r="482" spans="2:9" x14ac:dyDescent="0.25">
      <c r="B482" s="43">
        <v>19</v>
      </c>
      <c r="C482" s="43">
        <v>29</v>
      </c>
      <c r="D482" s="28">
        <f t="shared" si="44"/>
        <v>361</v>
      </c>
      <c r="E482" s="28">
        <f t="shared" si="45"/>
        <v>336400</v>
      </c>
      <c r="F482" s="50">
        <f t="shared" si="46"/>
        <v>2.8214611075349826E-3</v>
      </c>
      <c r="G482" s="50">
        <f t="shared" si="47"/>
        <v>3.0277867414388949E-6</v>
      </c>
      <c r="H482" s="50">
        <f t="shared" si="42"/>
        <v>9.2427174212352865E-5</v>
      </c>
      <c r="I482" s="14">
        <f t="shared" si="43"/>
        <v>-4.24901574043201E-7</v>
      </c>
    </row>
    <row r="483" spans="2:9" x14ac:dyDescent="0.25">
      <c r="B483" s="43">
        <v>19</v>
      </c>
      <c r="C483" s="43">
        <v>31</v>
      </c>
      <c r="D483" s="28">
        <f t="shared" si="44"/>
        <v>361</v>
      </c>
      <c r="E483" s="28">
        <f t="shared" si="45"/>
        <v>384400</v>
      </c>
      <c r="F483" s="50">
        <f t="shared" si="46"/>
        <v>-2.6397847140999251E-3</v>
      </c>
      <c r="G483" s="50">
        <f t="shared" si="47"/>
        <v>-2.4790902231790237E-6</v>
      </c>
      <c r="H483" s="50">
        <f t="shared" si="42"/>
        <v>8.0896628335320276E-5</v>
      </c>
      <c r="I483" s="14">
        <f t="shared" si="43"/>
        <v>3.4790076976268813E-7</v>
      </c>
    </row>
    <row r="484" spans="2:9" x14ac:dyDescent="0.25">
      <c r="B484" s="43">
        <v>19</v>
      </c>
      <c r="C484" s="43">
        <v>33</v>
      </c>
      <c r="D484" s="28">
        <f t="shared" si="44"/>
        <v>361</v>
      </c>
      <c r="E484" s="28">
        <f t="shared" si="45"/>
        <v>435600</v>
      </c>
      <c r="F484" s="50">
        <f t="shared" si="46"/>
        <v>2.4800712649273998E-3</v>
      </c>
      <c r="G484" s="50">
        <f t="shared" si="47"/>
        <v>2.0553391336977193E-6</v>
      </c>
      <c r="H484" s="50">
        <f t="shared" si="42"/>
        <v>7.1395990960031213E-5</v>
      </c>
      <c r="I484" s="14">
        <f t="shared" si="43"/>
        <v>-2.8843406345247247E-7</v>
      </c>
    </row>
    <row r="485" spans="2:9" x14ac:dyDescent="0.25">
      <c r="B485" s="43">
        <v>19</v>
      </c>
      <c r="C485" s="43">
        <v>35</v>
      </c>
      <c r="D485" s="28">
        <f t="shared" si="44"/>
        <v>361</v>
      </c>
      <c r="E485" s="28">
        <f t="shared" si="45"/>
        <v>490000</v>
      </c>
      <c r="F485" s="50">
        <f t="shared" si="46"/>
        <v>-2.3385678940132416E-3</v>
      </c>
      <c r="G485" s="50">
        <f t="shared" si="47"/>
        <v>-1.722904101507695E-6</v>
      </c>
      <c r="H485" s="50">
        <f t="shared" si="42"/>
        <v>6.34754142660737E-5</v>
      </c>
      <c r="I485" s="14">
        <f t="shared" si="43"/>
        <v>2.4178210923407222E-7</v>
      </c>
    </row>
    <row r="486" spans="2:9" x14ac:dyDescent="0.25">
      <c r="B486" s="43">
        <v>19</v>
      </c>
      <c r="C486" s="43">
        <v>37</v>
      </c>
      <c r="D486" s="28">
        <f t="shared" si="44"/>
        <v>361</v>
      </c>
      <c r="E486" s="28">
        <f t="shared" si="45"/>
        <v>547600</v>
      </c>
      <c r="F486" s="50">
        <f t="shared" si="46"/>
        <v>2.2123301355816203E-3</v>
      </c>
      <c r="G486" s="50">
        <f t="shared" si="47"/>
        <v>1.4584572296295554E-6</v>
      </c>
      <c r="H486" s="50">
        <f t="shared" si="42"/>
        <v>5.6803071048717268E-5</v>
      </c>
      <c r="I486" s="14">
        <f t="shared" si="43"/>
        <v>-2.0467120886116085E-7</v>
      </c>
    </row>
    <row r="487" spans="2:9" x14ac:dyDescent="0.25">
      <c r="B487" s="43">
        <v>19</v>
      </c>
      <c r="C487" s="43">
        <v>39</v>
      </c>
      <c r="D487" s="28">
        <f t="shared" si="44"/>
        <v>361</v>
      </c>
      <c r="E487" s="28">
        <f t="shared" si="45"/>
        <v>608400</v>
      </c>
      <c r="F487" s="50">
        <f t="shared" si="46"/>
        <v>-2.0990155016018652E-3</v>
      </c>
      <c r="G487" s="50">
        <f t="shared" si="47"/>
        <v>-1.2454710652175057E-6</v>
      </c>
      <c r="H487" s="50">
        <f t="shared" si="42"/>
        <v>5.112986478260954E-5</v>
      </c>
      <c r="I487" s="14">
        <f t="shared" si="43"/>
        <v>1.7478199795029288E-7</v>
      </c>
    </row>
    <row r="488" spans="2:9" x14ac:dyDescent="0.25">
      <c r="B488" s="43">
        <v>19</v>
      </c>
      <c r="C488" s="43">
        <v>41</v>
      </c>
      <c r="D488" s="28">
        <f t="shared" si="44"/>
        <v>361</v>
      </c>
      <c r="E488" s="28">
        <f t="shared" si="45"/>
        <v>672400</v>
      </c>
      <c r="F488" s="50">
        <f t="shared" si="46"/>
        <v>1.9967372040261937E-3</v>
      </c>
      <c r="G488" s="50">
        <f t="shared" si="47"/>
        <v>1.0720138766412118E-6</v>
      </c>
      <c r="H488" s="50">
        <f t="shared" si="42"/>
        <v>4.6265862044509362E-5</v>
      </c>
      <c r="I488" s="14">
        <f t="shared" si="43"/>
        <v>-1.5044004828571242E-7</v>
      </c>
    </row>
    <row r="489" spans="2:9" x14ac:dyDescent="0.25">
      <c r="B489" s="43">
        <v>19</v>
      </c>
      <c r="C489" s="43">
        <v>43</v>
      </c>
      <c r="D489" s="28">
        <f t="shared" si="44"/>
        <v>361</v>
      </c>
      <c r="E489" s="28">
        <f t="shared" si="45"/>
        <v>739600</v>
      </c>
      <c r="F489" s="50">
        <f t="shared" si="46"/>
        <v>-1.9039585335782279E-3</v>
      </c>
      <c r="G489" s="50">
        <f t="shared" si="47"/>
        <v>-9.2932535238228905E-7</v>
      </c>
      <c r="H489" s="50">
        <f t="shared" si="42"/>
        <v>4.2064200160449212E-5</v>
      </c>
      <c r="I489" s="14">
        <f t="shared" si="43"/>
        <v>1.3041598987836383E-7</v>
      </c>
    </row>
    <row r="490" spans="2:9" x14ac:dyDescent="0.25">
      <c r="B490" s="43">
        <v>19</v>
      </c>
      <c r="C490" s="43">
        <v>45</v>
      </c>
      <c r="D490" s="28">
        <f t="shared" si="44"/>
        <v>361</v>
      </c>
      <c r="E490" s="28">
        <f t="shared" si="45"/>
        <v>810000</v>
      </c>
      <c r="F490" s="50">
        <f t="shared" si="46"/>
        <v>1.8194153010970323E-3</v>
      </c>
      <c r="G490" s="50">
        <f t="shared" si="47"/>
        <v>8.1087521443961764E-7</v>
      </c>
      <c r="H490" s="50">
        <f t="shared" si="42"/>
        <v>3.8409878578715115E-5</v>
      </c>
      <c r="I490" s="14">
        <f t="shared" si="43"/>
        <v>-1.1379340237292077E-7</v>
      </c>
    </row>
    <row r="491" spans="2:9" x14ac:dyDescent="0.25">
      <c r="B491" s="43">
        <v>19</v>
      </c>
      <c r="C491" s="43">
        <v>47</v>
      </c>
      <c r="D491" s="28">
        <f t="shared" si="44"/>
        <v>361</v>
      </c>
      <c r="E491" s="28">
        <f t="shared" si="45"/>
        <v>883600</v>
      </c>
      <c r="F491" s="50">
        <f t="shared" si="46"/>
        <v>-1.7420580151833679E-3</v>
      </c>
      <c r="G491" s="50">
        <f t="shared" si="47"/>
        <v>-7.1172809357317761E-7</v>
      </c>
      <c r="H491" s="50">
        <f t="shared" si="42"/>
        <v>3.5211810945195726E-5</v>
      </c>
      <c r="I491" s="14">
        <f t="shared" si="43"/>
        <v>9.9879685418741776E-8</v>
      </c>
    </row>
    <row r="492" spans="2:9" x14ac:dyDescent="0.25">
      <c r="B492" s="43">
        <v>19</v>
      </c>
      <c r="C492" s="43">
        <v>49</v>
      </c>
      <c r="D492" s="28">
        <f t="shared" si="44"/>
        <v>361</v>
      </c>
      <c r="E492" s="28">
        <f t="shared" si="45"/>
        <v>960400</v>
      </c>
      <c r="F492" s="50">
        <f t="shared" si="46"/>
        <v>1.6710081773788881E-3</v>
      </c>
      <c r="G492" s="50">
        <f t="shared" si="47"/>
        <v>6.2810698878987295E-7</v>
      </c>
      <c r="H492" s="50">
        <f t="shared" si="42"/>
        <v>3.2397097316529464E-5</v>
      </c>
      <c r="I492" s="14">
        <f t="shared" si="43"/>
        <v>-8.8144797172040019E-8</v>
      </c>
    </row>
    <row r="493" spans="2:9" x14ac:dyDescent="0.25">
      <c r="B493" s="43">
        <v>19</v>
      </c>
      <c r="C493" s="43">
        <v>51</v>
      </c>
      <c r="D493" s="28">
        <f t="shared" si="44"/>
        <v>361</v>
      </c>
      <c r="E493" s="28">
        <f t="shared" si="45"/>
        <v>1040400</v>
      </c>
      <c r="F493" s="50">
        <f t="shared" si="46"/>
        <v>-1.6055248321698557E-3</v>
      </c>
      <c r="G493" s="50">
        <f t="shared" si="47"/>
        <v>-5.5708810497254266E-7</v>
      </c>
      <c r="H493" s="50">
        <f t="shared" si="42"/>
        <v>2.9906835109046326E-5</v>
      </c>
      <c r="I493" s="14">
        <f t="shared" si="43"/>
        <v>7.8178429624478794E-8</v>
      </c>
    </row>
    <row r="494" spans="2:9" x14ac:dyDescent="0.25">
      <c r="B494" s="43">
        <v>19</v>
      </c>
      <c r="C494" s="43">
        <v>53</v>
      </c>
      <c r="D494" s="28">
        <f t="shared" si="44"/>
        <v>361</v>
      </c>
      <c r="E494" s="28">
        <f t="shared" si="45"/>
        <v>1123600</v>
      </c>
      <c r="F494" s="50">
        <f t="shared" si="46"/>
        <v>1.5449786711470806E-3</v>
      </c>
      <c r="G494" s="50">
        <f t="shared" si="47"/>
        <v>4.9638421171615972E-7</v>
      </c>
      <c r="H494" s="50">
        <f t="shared" si="42"/>
        <v>2.7693013916787292E-5</v>
      </c>
      <c r="I494" s="14">
        <f t="shared" si="43"/>
        <v>-6.9659606471514935E-8</v>
      </c>
    </row>
    <row r="495" spans="2:9" x14ac:dyDescent="0.25">
      <c r="B495" s="43">
        <v>19</v>
      </c>
      <c r="C495" s="43">
        <v>55</v>
      </c>
      <c r="D495" s="28">
        <f t="shared" si="44"/>
        <v>361</v>
      </c>
      <c r="E495" s="28">
        <f t="shared" si="45"/>
        <v>1210000</v>
      </c>
      <c r="F495" s="50">
        <f t="shared" si="46"/>
        <v>-1.4888317737834884E-3</v>
      </c>
      <c r="G495" s="50">
        <f t="shared" si="47"/>
        <v>-4.4418865317011566E-7</v>
      </c>
      <c r="H495" s="50">
        <f t="shared" si="42"/>
        <v>2.571618518353298E-5</v>
      </c>
      <c r="I495" s="14">
        <f t="shared" si="43"/>
        <v>6.2334792381844764E-8</v>
      </c>
    </row>
    <row r="496" spans="2:9" x14ac:dyDescent="0.25">
      <c r="B496" s="43">
        <v>19</v>
      </c>
      <c r="C496" s="43">
        <v>57</v>
      </c>
      <c r="D496" s="28">
        <f t="shared" si="44"/>
        <v>361</v>
      </c>
      <c r="E496" s="28">
        <f t="shared" si="45"/>
        <v>1299600</v>
      </c>
      <c r="F496" s="50">
        <f t="shared" si="46"/>
        <v>1.4366216039524032E-3</v>
      </c>
      <c r="G496" s="50">
        <f t="shared" si="47"/>
        <v>3.990615566535584E-7</v>
      </c>
      <c r="H496" s="50">
        <f t="shared" si="42"/>
        <v>2.3943693399206716E-5</v>
      </c>
      <c r="I496" s="14">
        <f t="shared" si="43"/>
        <v>-5.6001924191524806E-8</v>
      </c>
    </row>
    <row r="497" spans="2:9" x14ac:dyDescent="0.25">
      <c r="B497" s="43">
        <v>19</v>
      </c>
      <c r="C497" s="43">
        <v>59</v>
      </c>
      <c r="D497" s="28">
        <f t="shared" si="44"/>
        <v>361</v>
      </c>
      <c r="E497" s="28">
        <f t="shared" si="45"/>
        <v>1392400</v>
      </c>
      <c r="F497" s="50">
        <f t="shared" si="46"/>
        <v>-1.387948254756403E-3</v>
      </c>
      <c r="G497" s="50">
        <f t="shared" si="47"/>
        <v>-3.5984582014310946E-7</v>
      </c>
      <c r="H497" s="50">
        <f t="shared" si="42"/>
        <v>2.234831935624717E-5</v>
      </c>
      <c r="I497" s="14">
        <f t="shared" si="43"/>
        <v>5.0498621088134065E-8</v>
      </c>
    </row>
    <row r="498" spans="2:9" x14ac:dyDescent="0.25">
      <c r="B498" s="43">
        <v>19</v>
      </c>
      <c r="C498" s="43">
        <v>61</v>
      </c>
      <c r="D498" s="28">
        <f t="shared" si="44"/>
        <v>361</v>
      </c>
      <c r="E498" s="28">
        <f t="shared" si="45"/>
        <v>1488400</v>
      </c>
      <c r="F498" s="50">
        <f t="shared" si="46"/>
        <v>1.3424641978060923E-3</v>
      </c>
      <c r="G498" s="50">
        <f t="shared" si="47"/>
        <v>3.256043908950389E-7</v>
      </c>
      <c r="H498" s="50">
        <f t="shared" si="42"/>
        <v>2.0907229310094881E-5</v>
      </c>
      <c r="I498" s="14">
        <f t="shared" si="43"/>
        <v>-4.5693382665672798E-8</v>
      </c>
    </row>
    <row r="499" spans="2:9" x14ac:dyDescent="0.25">
      <c r="B499" s="43">
        <v>19</v>
      </c>
      <c r="C499" s="43">
        <v>63</v>
      </c>
      <c r="D499" s="28">
        <f t="shared" si="44"/>
        <v>361</v>
      </c>
      <c r="E499" s="28">
        <f t="shared" si="45"/>
        <v>1587600</v>
      </c>
      <c r="F499" s="50">
        <f t="shared" si="46"/>
        <v>-1.2998659815557239E-3</v>
      </c>
      <c r="G499" s="50">
        <f t="shared" si="47"/>
        <v>-2.9557295247019715E-7</v>
      </c>
      <c r="H499" s="50">
        <f t="shared" si="42"/>
        <v>1.9601153690125992E-5</v>
      </c>
      <c r="I499" s="14">
        <f t="shared" si="43"/>
        <v>4.1478949303236059E-8</v>
      </c>
    </row>
    <row r="500" spans="2:9" x14ac:dyDescent="0.25">
      <c r="B500" s="43">
        <v>19</v>
      </c>
      <c r="C500" s="43">
        <v>65</v>
      </c>
      <c r="D500" s="28">
        <f t="shared" si="44"/>
        <v>361</v>
      </c>
      <c r="E500" s="28">
        <f t="shared" si="45"/>
        <v>1690000</v>
      </c>
      <c r="F500" s="50">
        <f t="shared" si="46"/>
        <v>1.2598874597109268E-3</v>
      </c>
      <c r="G500" s="50">
        <f t="shared" si="47"/>
        <v>2.6912388932293077E-7</v>
      </c>
      <c r="H500" s="50">
        <f t="shared" si="42"/>
        <v>1.841373979577508E-5</v>
      </c>
      <c r="I500" s="14">
        <f t="shared" si="43"/>
        <v>-3.7767245169837053E-8</v>
      </c>
    </row>
    <row r="501" spans="2:9" x14ac:dyDescent="0.25">
      <c r="B501" s="43">
        <v>19</v>
      </c>
      <c r="C501" s="43">
        <v>67</v>
      </c>
      <c r="D501" s="28">
        <f t="shared" si="44"/>
        <v>361</v>
      </c>
      <c r="E501" s="28">
        <f t="shared" si="45"/>
        <v>1795600</v>
      </c>
      <c r="F501" s="50">
        <f t="shared" si="46"/>
        <v>-1.2222942305716185E-3</v>
      </c>
      <c r="G501" s="50">
        <f t="shared" si="47"/>
        <v>-2.4573859280260332E-7</v>
      </c>
      <c r="H501" s="50">
        <f t="shared" si="42"/>
        <v>1.7331037597657278E-5</v>
      </c>
      <c r="I501" s="14">
        <f t="shared" si="43"/>
        <v>3.4485491813521096E-8</v>
      </c>
    </row>
    <row r="502" spans="2:9" x14ac:dyDescent="0.25">
      <c r="B502" s="43">
        <v>19</v>
      </c>
      <c r="C502" s="43">
        <v>69</v>
      </c>
      <c r="D502" s="28">
        <f t="shared" si="44"/>
        <v>361</v>
      </c>
      <c r="E502" s="28">
        <f t="shared" si="45"/>
        <v>1904400</v>
      </c>
      <c r="F502" s="50">
        <f t="shared" si="46"/>
        <v>1.1868790420314402E-3</v>
      </c>
      <c r="G502" s="50">
        <f t="shared" si="47"/>
        <v>2.2498599778056655E-7</v>
      </c>
      <c r="H502" s="50">
        <f t="shared" si="42"/>
        <v>1.634108825985316E-5</v>
      </c>
      <c r="I502" s="14">
        <f t="shared" si="43"/>
        <v>-3.1573196119226389E-8</v>
      </c>
    </row>
    <row r="503" spans="2:9" x14ac:dyDescent="0.25">
      <c r="B503" s="43">
        <v>19</v>
      </c>
      <c r="C503" s="43">
        <v>71</v>
      </c>
      <c r="D503" s="28">
        <f t="shared" si="44"/>
        <v>361</v>
      </c>
      <c r="E503" s="28">
        <f t="shared" si="45"/>
        <v>2016400</v>
      </c>
      <c r="F503" s="50">
        <f t="shared" si="46"/>
        <v>-1.1534579721276148E-3</v>
      </c>
      <c r="G503" s="50">
        <f t="shared" si="47"/>
        <v>-2.0650581627561137E-7</v>
      </c>
      <c r="H503" s="50">
        <f t="shared" si="42"/>
        <v>1.5433592584806115E-5</v>
      </c>
      <c r="I503" s="14">
        <f t="shared" si="43"/>
        <v>2.8979797415607171E-8</v>
      </c>
    </row>
    <row r="504" spans="2:9" x14ac:dyDescent="0.25">
      <c r="B504" s="43">
        <v>19</v>
      </c>
      <c r="C504" s="43">
        <v>73</v>
      </c>
      <c r="D504" s="28">
        <f t="shared" si="44"/>
        <v>361</v>
      </c>
      <c r="E504" s="28">
        <f t="shared" si="45"/>
        <v>2131600</v>
      </c>
      <c r="F504" s="50">
        <f t="shared" si="46"/>
        <v>1.1218672366301607E-3</v>
      </c>
      <c r="G504" s="50">
        <f t="shared" si="47"/>
        <v>1.899953426643232E-7</v>
      </c>
      <c r="H504" s="50">
        <f t="shared" si="42"/>
        <v>1.4599642120529486E-5</v>
      </c>
      <c r="I504" s="14">
        <f t="shared" si="43"/>
        <v>-2.6662815796802053E-8</v>
      </c>
    </row>
    <row r="505" spans="2:9" x14ac:dyDescent="0.25">
      <c r="B505" s="43">
        <v>19</v>
      </c>
      <c r="C505" s="43">
        <v>75</v>
      </c>
      <c r="D505" s="28">
        <f t="shared" si="44"/>
        <v>361</v>
      </c>
      <c r="E505" s="28">
        <f t="shared" si="45"/>
        <v>2250000</v>
      </c>
      <c r="F505" s="50">
        <f t="shared" si="46"/>
        <v>-1.0919605067900159E-3</v>
      </c>
      <c r="G505" s="50">
        <f t="shared" si="47"/>
        <v>-1.7519899686715106E-7</v>
      </c>
      <c r="H505" s="50">
        <f t="shared" si="42"/>
        <v>1.3831499752673533E-5</v>
      </c>
      <c r="I505" s="14">
        <f t="shared" si="43"/>
        <v>2.4586384675255872E-8</v>
      </c>
    </row>
    <row r="506" spans="2:9" x14ac:dyDescent="0.25">
      <c r="B506" s="43">
        <v>19</v>
      </c>
      <c r="C506" s="43">
        <v>77</v>
      </c>
      <c r="D506" s="28">
        <f t="shared" si="44"/>
        <v>361</v>
      </c>
      <c r="E506" s="28">
        <f t="shared" si="45"/>
        <v>2371600</v>
      </c>
      <c r="F506" s="50">
        <f t="shared" si="46"/>
        <v>1.0636066446150253E-3</v>
      </c>
      <c r="G506" s="50">
        <f t="shared" si="47"/>
        <v>1.6189998258798814E-7</v>
      </c>
      <c r="H506" s="50">
        <f t="shared" si="42"/>
        <v>1.3122419641354205E-5</v>
      </c>
      <c r="I506" s="14">
        <f t="shared" si="43"/>
        <v>-2.2720080148897298E-8</v>
      </c>
    </row>
    <row r="507" spans="2:9" x14ac:dyDescent="0.25">
      <c r="B507" s="43">
        <v>19</v>
      </c>
      <c r="C507" s="43">
        <v>79</v>
      </c>
      <c r="D507" s="28">
        <f t="shared" si="44"/>
        <v>361</v>
      </c>
      <c r="E507" s="28">
        <f t="shared" si="45"/>
        <v>2496400</v>
      </c>
      <c r="F507" s="50">
        <f t="shared" si="46"/>
        <v>-1.0366877817760342E-3</v>
      </c>
      <c r="G507" s="50">
        <f t="shared" si="47"/>
        <v>-1.4991359125974924E-7</v>
      </c>
      <c r="H507" s="50">
        <f t="shared" si="42"/>
        <v>1.2466498641610535E-5</v>
      </c>
      <c r="I507" s="14">
        <f t="shared" si="43"/>
        <v>2.1037981316515248E-8</v>
      </c>
    </row>
    <row r="508" spans="2:9" x14ac:dyDescent="0.25">
      <c r="B508" s="43">
        <v>19</v>
      </c>
      <c r="C508" s="43">
        <v>81</v>
      </c>
      <c r="D508" s="28">
        <f t="shared" si="44"/>
        <v>361</v>
      </c>
      <c r="E508" s="28">
        <f t="shared" si="45"/>
        <v>2624400</v>
      </c>
      <c r="F508" s="50">
        <f t="shared" si="46"/>
        <v>1.0110976828222173E-3</v>
      </c>
      <c r="G508" s="50">
        <f t="shared" si="47"/>
        <v>1.3908179526691919E-7</v>
      </c>
      <c r="H508" s="50">
        <f t="shared" si="42"/>
        <v>1.1858553070137116E-5</v>
      </c>
      <c r="I508" s="14">
        <f t="shared" si="43"/>
        <v>-1.9517911522933251E-8</v>
      </c>
    </row>
    <row r="509" spans="2:9" x14ac:dyDescent="0.25">
      <c r="B509" s="43">
        <v>19</v>
      </c>
      <c r="C509" s="43">
        <v>83</v>
      </c>
      <c r="D509" s="28">
        <f t="shared" si="44"/>
        <v>361</v>
      </c>
      <c r="E509" s="28">
        <f t="shared" si="45"/>
        <v>2755600</v>
      </c>
      <c r="F509" s="50">
        <f t="shared" si="46"/>
        <v>-9.8674034480507496E-4</v>
      </c>
      <c r="G509" s="50">
        <f t="shared" si="47"/>
        <v>-1.292688577712059E-7</v>
      </c>
      <c r="H509" s="50">
        <f t="shared" si="42"/>
        <v>1.1294015994756881E-5</v>
      </c>
      <c r="I509" s="14">
        <f t="shared" si="43"/>
        <v>1.8140822267981325E-8</v>
      </c>
    </row>
    <row r="510" spans="2:9" x14ac:dyDescent="0.25">
      <c r="B510" s="43">
        <v>19</v>
      </c>
      <c r="C510" s="43">
        <v>85</v>
      </c>
      <c r="D510" s="28">
        <f t="shared" si="44"/>
        <v>361</v>
      </c>
      <c r="E510" s="28">
        <f t="shared" si="45"/>
        <v>2890000</v>
      </c>
      <c r="F510" s="50">
        <f t="shared" si="46"/>
        <v>9.6352879441583656E-4</v>
      </c>
      <c r="G510" s="50">
        <f t="shared" si="47"/>
        <v>1.2035774906016476E-7</v>
      </c>
      <c r="H510" s="50">
        <f t="shared" si="42"/>
        <v>1.0768851231706409E-5</v>
      </c>
      <c r="I510" s="14">
        <f t="shared" si="43"/>
        <v>-1.6890290298215797E-8</v>
      </c>
    </row>
    <row r="511" spans="2:9" x14ac:dyDescent="0.25">
      <c r="B511" s="43">
        <v>19</v>
      </c>
      <c r="C511" s="43">
        <v>87</v>
      </c>
      <c r="D511" s="28">
        <f t="shared" si="44"/>
        <v>361</v>
      </c>
      <c r="E511" s="28">
        <f t="shared" si="45"/>
        <v>3027600</v>
      </c>
      <c r="F511" s="50">
        <f t="shared" si="46"/>
        <v>-9.4138405088565048E-4</v>
      </c>
      <c r="G511" s="50">
        <f t="shared" si="47"/>
        <v>-1.1224720649017055E-7</v>
      </c>
      <c r="H511" s="50">
        <f t="shared" si="42"/>
        <v>1.0279481015418021E-5</v>
      </c>
      <c r="I511" s="14">
        <f t="shared" si="43"/>
        <v>1.5752105016804205E-8</v>
      </c>
    </row>
    <row r="512" spans="2:9" x14ac:dyDescent="0.25">
      <c r="B512" s="43">
        <v>19</v>
      </c>
      <c r="C512" s="43">
        <v>89</v>
      </c>
      <c r="D512" s="28">
        <f t="shared" si="44"/>
        <v>361</v>
      </c>
      <c r="E512" s="28">
        <f t="shared" si="45"/>
        <v>3168400</v>
      </c>
      <c r="F512" s="50">
        <f t="shared" si="46"/>
        <v>9.2023422859943617E-4</v>
      </c>
      <c r="G512" s="50">
        <f t="shared" si="47"/>
        <v>1.0484931085851055E-7</v>
      </c>
      <c r="H512" s="50">
        <f t="shared" si="42"/>
        <v>9.8227249120164516E-6</v>
      </c>
      <c r="I512" s="14">
        <f t="shared" si="43"/>
        <v>-1.4713928366034669E-8</v>
      </c>
    </row>
    <row r="513" spans="2:9" x14ac:dyDescent="0.25">
      <c r="B513" s="43">
        <v>19</v>
      </c>
      <c r="C513" s="43">
        <v>91</v>
      </c>
      <c r="D513" s="28">
        <f t="shared" si="44"/>
        <v>361</v>
      </c>
      <c r="E513" s="28">
        <f t="shared" si="45"/>
        <v>3312400</v>
      </c>
      <c r="F513" s="50">
        <f t="shared" si="46"/>
        <v>-9.0001375794939342E-4</v>
      </c>
      <c r="G513" s="50">
        <f t="shared" si="47"/>
        <v>-9.8087479356245832E-8</v>
      </c>
      <c r="H513" s="50">
        <f t="shared" si="42"/>
        <v>9.3957480225486135E-6</v>
      </c>
      <c r="I513" s="14">
        <f t="shared" si="43"/>
        <v>1.3765013170181896E-8</v>
      </c>
    </row>
    <row r="514" spans="2:9" x14ac:dyDescent="0.25">
      <c r="B514" s="43">
        <v>19</v>
      </c>
      <c r="C514" s="43">
        <v>93</v>
      </c>
      <c r="D514" s="28">
        <f t="shared" si="44"/>
        <v>361</v>
      </c>
      <c r="E514" s="28">
        <f t="shared" si="45"/>
        <v>3459600</v>
      </c>
      <c r="F514" s="50">
        <f t="shared" si="46"/>
        <v>8.80662706644787E-4</v>
      </c>
      <c r="G514" s="50">
        <f t="shared" si="47"/>
        <v>9.1894796247694302E-8</v>
      </c>
      <c r="H514" s="50">
        <f t="shared" si="42"/>
        <v>8.9960168958338446E-6</v>
      </c>
      <c r="I514" s="14">
        <f t="shared" si="43"/>
        <v>-1.2895968873123294E-8</v>
      </c>
    </row>
    <row r="515" spans="2:9" x14ac:dyDescent="0.25">
      <c r="B515" s="43">
        <v>19</v>
      </c>
      <c r="C515" s="43">
        <v>95</v>
      </c>
      <c r="D515" s="28">
        <f t="shared" si="44"/>
        <v>361</v>
      </c>
      <c r="E515" s="28">
        <f t="shared" si="45"/>
        <v>3610000</v>
      </c>
      <c r="F515" s="50">
        <f t="shared" si="46"/>
        <v>-8.6212618668676517E-4</v>
      </c>
      <c r="G515" s="50">
        <f t="shared" si="47"/>
        <v>-8.6212618668642974E-8</v>
      </c>
      <c r="H515" s="50">
        <f t="shared" si="42"/>
        <v>8.6212618668676534E-6</v>
      </c>
      <c r="I515" s="14">
        <f t="shared" si="43"/>
        <v>1.2098565884232429E-8</v>
      </c>
    </row>
    <row r="516" spans="2:9" x14ac:dyDescent="0.25">
      <c r="B516" s="43">
        <v>19</v>
      </c>
      <c r="C516" s="43">
        <v>97</v>
      </c>
      <c r="D516" s="28">
        <f t="shared" si="44"/>
        <v>361</v>
      </c>
      <c r="E516" s="28">
        <f t="shared" si="45"/>
        <v>3763600</v>
      </c>
      <c r="F516" s="50">
        <f t="shared" si="46"/>
        <v>8.4435383465445834E-4</v>
      </c>
      <c r="G516" s="50">
        <f t="shared" si="47"/>
        <v>8.098940756453059E-8</v>
      </c>
      <c r="H516" s="50">
        <f t="shared" si="42"/>
        <v>8.2694447723890255E-6</v>
      </c>
      <c r="I516" s="14">
        <f t="shared" si="43"/>
        <v>-1.136557151930817E-8</v>
      </c>
    </row>
    <row r="517" spans="2:9" x14ac:dyDescent="0.25">
      <c r="B517" s="43">
        <v>19</v>
      </c>
      <c r="C517" s="43">
        <v>99</v>
      </c>
      <c r="D517" s="28">
        <f t="shared" si="44"/>
        <v>361</v>
      </c>
      <c r="E517" s="28">
        <f t="shared" si="45"/>
        <v>3920400</v>
      </c>
      <c r="F517" s="50">
        <f t="shared" si="46"/>
        <v>-8.2729935494334965E-4</v>
      </c>
      <c r="G517" s="50">
        <f t="shared" si="47"/>
        <v>-7.6179743682886649E-8</v>
      </c>
      <c r="H517" s="50">
        <f t="shared" si="42"/>
        <v>7.9387311837998194E-6</v>
      </c>
      <c r="I517" s="14">
        <f t="shared" si="43"/>
        <v>1.0690611910698235E-8</v>
      </c>
    </row>
    <row r="518" spans="2:9" x14ac:dyDescent="0.25">
      <c r="B518" s="43">
        <v>21</v>
      </c>
      <c r="C518" s="43">
        <v>1</v>
      </c>
      <c r="D518" s="28">
        <f t="shared" si="44"/>
        <v>441</v>
      </c>
      <c r="E518" s="28">
        <f t="shared" si="45"/>
        <v>400</v>
      </c>
      <c r="F518" s="50">
        <f t="shared" si="46"/>
        <v>-3.5248137268474228E-2</v>
      </c>
      <c r="G518" s="50">
        <f t="shared" si="47"/>
        <v>-3.8861071338492835E-2</v>
      </c>
      <c r="H518" s="50">
        <f t="shared" si="42"/>
        <v>3.7010544131897936E-2</v>
      </c>
      <c r="I518" s="14">
        <f t="shared" si="43"/>
        <v>4.4642287365367593E-3</v>
      </c>
    </row>
    <row r="519" spans="2:9" x14ac:dyDescent="0.25">
      <c r="B519" s="43">
        <v>21</v>
      </c>
      <c r="C519" s="43">
        <v>3</v>
      </c>
      <c r="D519" s="28">
        <f t="shared" si="44"/>
        <v>441</v>
      </c>
      <c r="E519" s="28">
        <f t="shared" si="45"/>
        <v>3600</v>
      </c>
      <c r="F519" s="50">
        <f t="shared" si="46"/>
        <v>2.2007188895907071E-2</v>
      </c>
      <c r="G519" s="50">
        <f t="shared" si="47"/>
        <v>2.6958806397486177E-3</v>
      </c>
      <c r="H519" s="50">
        <f t="shared" si="42"/>
        <v>7.7025161135674735E-3</v>
      </c>
      <c r="I519" s="14">
        <f t="shared" si="43"/>
        <v>-3.0969367049636345E-4</v>
      </c>
    </row>
    <row r="520" spans="2:9" x14ac:dyDescent="0.25">
      <c r="B520" s="43">
        <v>21</v>
      </c>
      <c r="C520" s="43">
        <v>5</v>
      </c>
      <c r="D520" s="28">
        <f t="shared" si="44"/>
        <v>441</v>
      </c>
      <c r="E520" s="28">
        <f t="shared" si="45"/>
        <v>10000</v>
      </c>
      <c r="F520" s="50">
        <f t="shared" si="46"/>
        <v>-1.4195806648207462E-2</v>
      </c>
      <c r="G520" s="50">
        <f t="shared" si="47"/>
        <v>-6.2603507318594747E-4</v>
      </c>
      <c r="H520" s="50">
        <f t="shared" si="42"/>
        <v>2.9811193961235675E-3</v>
      </c>
      <c r="I520" s="14">
        <f t="shared" si="43"/>
        <v>7.1916796617707381E-5</v>
      </c>
    </row>
    <row r="521" spans="2:9" x14ac:dyDescent="0.25">
      <c r="B521" s="43">
        <v>21</v>
      </c>
      <c r="C521" s="43">
        <v>7</v>
      </c>
      <c r="D521" s="28">
        <f t="shared" si="44"/>
        <v>441</v>
      </c>
      <c r="E521" s="28">
        <f t="shared" si="45"/>
        <v>19600</v>
      </c>
      <c r="F521" s="50">
        <f t="shared" si="46"/>
        <v>1.0354063375056522E-2</v>
      </c>
      <c r="G521" s="50">
        <f t="shared" si="47"/>
        <v>2.3296642593877164E-4</v>
      </c>
      <c r="H521" s="50">
        <f t="shared" si="42"/>
        <v>1.5531095062584783E-3</v>
      </c>
      <c r="I521" s="14">
        <f t="shared" si="43"/>
        <v>-2.676239685378841E-5</v>
      </c>
    </row>
    <row r="522" spans="2:9" x14ac:dyDescent="0.25">
      <c r="B522" s="43">
        <v>21</v>
      </c>
      <c r="C522" s="43">
        <v>9</v>
      </c>
      <c r="D522" s="28">
        <f t="shared" si="44"/>
        <v>441</v>
      </c>
      <c r="E522" s="28">
        <f t="shared" si="45"/>
        <v>32400</v>
      </c>
      <c r="F522" s="50">
        <f t="shared" si="46"/>
        <v>-8.1237828015310546E-3</v>
      </c>
      <c r="G522" s="50">
        <f t="shared" si="47"/>
        <v>-1.1057371035417216E-4</v>
      </c>
      <c r="H522" s="50">
        <f t="shared" si="42"/>
        <v>9.4777466017862322E-4</v>
      </c>
      <c r="I522" s="14">
        <f t="shared" si="43"/>
        <v>1.270233470840113E-5</v>
      </c>
    </row>
    <row r="523" spans="2:9" x14ac:dyDescent="0.25">
      <c r="B523" s="43">
        <v>21</v>
      </c>
      <c r="C523" s="43">
        <v>11</v>
      </c>
      <c r="D523" s="28">
        <f t="shared" si="44"/>
        <v>441</v>
      </c>
      <c r="E523" s="28">
        <f t="shared" si="45"/>
        <v>48400</v>
      </c>
      <c r="F523" s="50">
        <f t="shared" si="46"/>
        <v>6.6763685811235454E-3</v>
      </c>
      <c r="G523" s="50">
        <f t="shared" si="47"/>
        <v>6.0832201328006149E-5</v>
      </c>
      <c r="H523" s="50">
        <f t="shared" si="42"/>
        <v>6.3728972819815648E-4</v>
      </c>
      <c r="I523" s="14">
        <f t="shared" si="43"/>
        <v>-6.9881980069416601E-6</v>
      </c>
    </row>
    <row r="524" spans="2:9" x14ac:dyDescent="0.25">
      <c r="B524" s="43">
        <v>21</v>
      </c>
      <c r="C524" s="43">
        <v>13</v>
      </c>
      <c r="D524" s="28">
        <f t="shared" si="44"/>
        <v>441</v>
      </c>
      <c r="E524" s="28">
        <f t="shared" si="45"/>
        <v>67600</v>
      </c>
      <c r="F524" s="50">
        <f t="shared" si="46"/>
        <v>-5.6637598617925774E-3</v>
      </c>
      <c r="G524" s="50">
        <f t="shared" si="47"/>
        <v>-3.6948492589504775E-5</v>
      </c>
      <c r="H524" s="50">
        <f t="shared" si="42"/>
        <v>4.5745752729863117E-4</v>
      </c>
      <c r="I524" s="14">
        <f t="shared" si="43"/>
        <v>4.2445181439555277E-6</v>
      </c>
    </row>
    <row r="525" spans="2:9" x14ac:dyDescent="0.25">
      <c r="B525" s="43">
        <v>21</v>
      </c>
      <c r="C525" s="43">
        <v>15</v>
      </c>
      <c r="D525" s="28">
        <f t="shared" si="44"/>
        <v>441</v>
      </c>
      <c r="E525" s="28">
        <f t="shared" si="45"/>
        <v>90000</v>
      </c>
      <c r="F525" s="50">
        <f t="shared" si="46"/>
        <v>4.9165229447020974E-3</v>
      </c>
      <c r="G525" s="50">
        <f t="shared" si="47"/>
        <v>2.4090962429040239E-5</v>
      </c>
      <c r="H525" s="50">
        <f t="shared" si="42"/>
        <v>3.4415660612914674E-4</v>
      </c>
      <c r="I525" s="14">
        <f t="shared" si="43"/>
        <v>-2.767488467566269E-6</v>
      </c>
    </row>
    <row r="526" spans="2:9" x14ac:dyDescent="0.25">
      <c r="B526" s="43">
        <v>21</v>
      </c>
      <c r="C526" s="43">
        <v>17</v>
      </c>
      <c r="D526" s="28">
        <f t="shared" si="44"/>
        <v>441</v>
      </c>
      <c r="E526" s="28">
        <f t="shared" si="45"/>
        <v>115600</v>
      </c>
      <c r="F526" s="50">
        <f t="shared" si="46"/>
        <v>-4.3427979638866951E-3</v>
      </c>
      <c r="G526" s="50">
        <f t="shared" si="47"/>
        <v>-1.6567248287837599E-5</v>
      </c>
      <c r="H526" s="50">
        <f t="shared" si="42"/>
        <v>2.6823163894594294E-4</v>
      </c>
      <c r="I526" s="14">
        <f t="shared" si="43"/>
        <v>1.9031895762133843E-6</v>
      </c>
    </row>
    <row r="527" spans="2:9" x14ac:dyDescent="0.25">
      <c r="B527" s="43">
        <v>21</v>
      </c>
      <c r="C527" s="43">
        <v>19</v>
      </c>
      <c r="D527" s="28">
        <f t="shared" si="44"/>
        <v>441</v>
      </c>
      <c r="E527" s="28">
        <f t="shared" si="45"/>
        <v>144400</v>
      </c>
      <c r="F527" s="50">
        <f t="shared" si="46"/>
        <v>3.8886087876564618E-3</v>
      </c>
      <c r="G527" s="50">
        <f t="shared" si="47"/>
        <v>1.1875875868119481E-5</v>
      </c>
      <c r="H527" s="50">
        <f t="shared" si="42"/>
        <v>2.1489680142312026E-4</v>
      </c>
      <c r="I527" s="14">
        <f t="shared" si="43"/>
        <v>-1.3642605439312633E-6</v>
      </c>
    </row>
    <row r="528" spans="2:9" x14ac:dyDescent="0.25">
      <c r="B528" s="43">
        <v>21</v>
      </c>
      <c r="C528" s="43">
        <v>21</v>
      </c>
      <c r="D528" s="28">
        <f t="shared" si="44"/>
        <v>441</v>
      </c>
      <c r="E528" s="28">
        <f t="shared" si="45"/>
        <v>176400</v>
      </c>
      <c r="F528" s="50">
        <f t="shared" si="46"/>
        <v>-3.5202094101397493E-3</v>
      </c>
      <c r="G528" s="50">
        <f t="shared" si="47"/>
        <v>-8.800523525348922E-6</v>
      </c>
      <c r="H528" s="50">
        <f t="shared" si="42"/>
        <v>1.7601047050698745E-4</v>
      </c>
      <c r="I528" s="14">
        <f t="shared" si="43"/>
        <v>1.0109744447399519E-6</v>
      </c>
    </row>
    <row r="529" spans="2:9" x14ac:dyDescent="0.25">
      <c r="B529" s="43">
        <v>21</v>
      </c>
      <c r="C529" s="43">
        <v>23</v>
      </c>
      <c r="D529" s="28">
        <f t="shared" si="44"/>
        <v>441</v>
      </c>
      <c r="E529" s="28">
        <f t="shared" si="45"/>
        <v>211600</v>
      </c>
      <c r="F529" s="50">
        <f t="shared" si="46"/>
        <v>3.2154381425483609E-3</v>
      </c>
      <c r="G529" s="50">
        <f t="shared" si="47"/>
        <v>6.7013621023806793E-6</v>
      </c>
      <c r="H529" s="50">
        <f t="shared" si="42"/>
        <v>1.4679174129025125E-4</v>
      </c>
      <c r="I529" s="14">
        <f t="shared" si="43"/>
        <v>-7.6982986420538721E-7</v>
      </c>
    </row>
    <row r="530" spans="2:9" x14ac:dyDescent="0.25">
      <c r="B530" s="43">
        <v>21</v>
      </c>
      <c r="C530" s="43">
        <v>25</v>
      </c>
      <c r="D530" s="28">
        <f t="shared" si="44"/>
        <v>441</v>
      </c>
      <c r="E530" s="28">
        <f t="shared" si="45"/>
        <v>250000</v>
      </c>
      <c r="F530" s="50">
        <f t="shared" si="46"/>
        <v>-2.9591484064896349E-3</v>
      </c>
      <c r="G530" s="50">
        <f t="shared" si="47"/>
        <v>-5.2199377890473665E-6</v>
      </c>
      <c r="H530" s="50">
        <f t="shared" ref="H530:H593" si="48">16*(1-$F$9*$F$9)/PI()/PI()/(B530*B530*$F$6/$F$5+C530*C530*$F$5/$F$6)</f>
        <v>1.2428423307256467E-4</v>
      </c>
      <c r="I530" s="14">
        <f t="shared" ref="I530:I593" si="49">16*(1+$F$9)/PI()/PI()/PI()/PI()*1/B530/C530/(D530+E530)*SIN(B530*PI()/2)*SIN(C530*PI()/2)*$F$5*$F$5/$F$6/$F$6</f>
        <v>5.996488382377349E-7</v>
      </c>
    </row>
    <row r="531" spans="2:9" x14ac:dyDescent="0.25">
      <c r="B531" s="43">
        <v>21</v>
      </c>
      <c r="C531" s="43">
        <v>27</v>
      </c>
      <c r="D531" s="28">
        <f t="shared" ref="D531:D594" si="50">B531*B531</f>
        <v>441</v>
      </c>
      <c r="E531" s="28">
        <f t="shared" ref="E531:E594" si="51">POWER(C531*$F$5/$F$6,2)</f>
        <v>291600</v>
      </c>
      <c r="F531" s="50">
        <f t="shared" ref="F531:F594" si="52">16*(1+$F$9)/PI()/PI()*1/B531/C531*((D531+$F$9*E531)/(D531+E531)-1)*SIN(B531*PI()/2)*SIN(C531*PI()/2)</f>
        <v>2.7406407078295314E-3</v>
      </c>
      <c r="G531" s="50">
        <f t="shared" ref="G531:G594" si="53">16*(1+$F$9)/PI()/PI()*1/B531/C531*(($F$9*D531+E531)/(D531+E531)-1)*SIN(B531*PI()/2)*SIN(C531*PI()/2)</f>
        <v>4.1447961322112302E-6</v>
      </c>
      <c r="H531" s="50">
        <f t="shared" si="48"/>
        <v>1.0658047197114846E-4</v>
      </c>
      <c r="I531" s="14">
        <f t="shared" si="49"/>
        <v>-4.7614019282521018E-7</v>
      </c>
    </row>
    <row r="532" spans="2:9" x14ac:dyDescent="0.25">
      <c r="B532" s="43">
        <v>21</v>
      </c>
      <c r="C532" s="43">
        <v>29</v>
      </c>
      <c r="D532" s="28">
        <f t="shared" si="50"/>
        <v>441</v>
      </c>
      <c r="E532" s="28">
        <f t="shared" si="51"/>
        <v>336400</v>
      </c>
      <c r="F532" s="50">
        <f t="shared" si="52"/>
        <v>-2.5521442456257338E-3</v>
      </c>
      <c r="G532" s="50">
        <f t="shared" si="53"/>
        <v>-3.3457063386470924E-6</v>
      </c>
      <c r="H532" s="50">
        <f t="shared" si="48"/>
        <v>9.2405222686448986E-5</v>
      </c>
      <c r="I532" s="14">
        <f t="shared" si="49"/>
        <v>3.8434345391316969E-7</v>
      </c>
    </row>
    <row r="533" spans="2:9" x14ac:dyDescent="0.25">
      <c r="B533" s="43">
        <v>21</v>
      </c>
      <c r="C533" s="43">
        <v>31</v>
      </c>
      <c r="D533" s="28">
        <f t="shared" si="50"/>
        <v>441</v>
      </c>
      <c r="E533" s="28">
        <f t="shared" si="51"/>
        <v>384400</v>
      </c>
      <c r="F533" s="50">
        <f t="shared" si="52"/>
        <v>2.387880154989701E-3</v>
      </c>
      <c r="G533" s="50">
        <f t="shared" si="53"/>
        <v>2.7394774931073921E-6</v>
      </c>
      <c r="H533" s="50">
        <f t="shared" si="48"/>
        <v>8.0879811701264074E-5</v>
      </c>
      <c r="I533" s="14">
        <f t="shared" si="49"/>
        <v>-3.1470192989022563E-7</v>
      </c>
    </row>
    <row r="534" spans="2:9" x14ac:dyDescent="0.25">
      <c r="B534" s="43">
        <v>21</v>
      </c>
      <c r="C534" s="43">
        <v>33</v>
      </c>
      <c r="D534" s="28">
        <f t="shared" si="50"/>
        <v>441</v>
      </c>
      <c r="E534" s="28">
        <f t="shared" si="51"/>
        <v>435600</v>
      </c>
      <c r="F534" s="50">
        <f t="shared" si="52"/>
        <v>-2.2434623203138357E-3</v>
      </c>
      <c r="G534" s="50">
        <f t="shared" si="53"/>
        <v>-2.2712738366813708E-6</v>
      </c>
      <c r="H534" s="50">
        <f t="shared" si="48"/>
        <v>7.138289200998568E-5</v>
      </c>
      <c r="I534" s="14">
        <f t="shared" si="49"/>
        <v>2.6091627381908098E-7</v>
      </c>
    </row>
    <row r="535" spans="2:9" x14ac:dyDescent="0.25">
      <c r="B535" s="43">
        <v>21</v>
      </c>
      <c r="C535" s="43">
        <v>35</v>
      </c>
      <c r="D535" s="28">
        <f t="shared" si="50"/>
        <v>441</v>
      </c>
      <c r="E535" s="28">
        <f t="shared" si="51"/>
        <v>490000</v>
      </c>
      <c r="F535" s="50">
        <f t="shared" si="52"/>
        <v>2.1155020083915062E-3</v>
      </c>
      <c r="G535" s="50">
        <f t="shared" si="53"/>
        <v>1.9039518075521796E-6</v>
      </c>
      <c r="H535" s="50">
        <f t="shared" si="48"/>
        <v>6.3465060251745192E-5</v>
      </c>
      <c r="I535" s="14">
        <f t="shared" si="49"/>
        <v>-2.1871955866119413E-7</v>
      </c>
    </row>
    <row r="536" spans="2:9" x14ac:dyDescent="0.25">
      <c r="B536" s="43">
        <v>21</v>
      </c>
      <c r="C536" s="43">
        <v>37</v>
      </c>
      <c r="D536" s="28">
        <f t="shared" si="50"/>
        <v>441</v>
      </c>
      <c r="E536" s="28">
        <f t="shared" si="51"/>
        <v>547600</v>
      </c>
      <c r="F536" s="50">
        <f t="shared" si="52"/>
        <v>-2.0013398402366107E-3</v>
      </c>
      <c r="G536" s="50">
        <f t="shared" si="53"/>
        <v>-1.6117437354719332E-6</v>
      </c>
      <c r="H536" s="50">
        <f t="shared" si="48"/>
        <v>5.6794779249957874E-5</v>
      </c>
      <c r="I536" s="14">
        <f t="shared" si="49"/>
        <v>1.8515168141283838E-7</v>
      </c>
    </row>
    <row r="537" spans="2:9" x14ac:dyDescent="0.25">
      <c r="B537" s="43">
        <v>21</v>
      </c>
      <c r="C537" s="43">
        <v>39</v>
      </c>
      <c r="D537" s="28">
        <f t="shared" si="50"/>
        <v>441</v>
      </c>
      <c r="E537" s="28">
        <f t="shared" si="51"/>
        <v>608400</v>
      </c>
      <c r="F537" s="50">
        <f t="shared" si="52"/>
        <v>1.8988597257226208E-3</v>
      </c>
      <c r="G537" s="50">
        <f t="shared" si="53"/>
        <v>1.376392404739939E-6</v>
      </c>
      <c r="H537" s="50">
        <f t="shared" si="48"/>
        <v>5.1123146461762862E-5</v>
      </c>
      <c r="I537" s="14">
        <f t="shared" si="49"/>
        <v>-1.5811531474439578E-7</v>
      </c>
    </row>
    <row r="538" spans="2:9" x14ac:dyDescent="0.25">
      <c r="B538" s="43">
        <v>21</v>
      </c>
      <c r="C538" s="43">
        <v>41</v>
      </c>
      <c r="D538" s="28">
        <f t="shared" si="50"/>
        <v>441</v>
      </c>
      <c r="E538" s="28">
        <f t="shared" si="51"/>
        <v>672400</v>
      </c>
      <c r="F538" s="50">
        <f t="shared" si="52"/>
        <v>-1.8063569567762067E-3</v>
      </c>
      <c r="G538" s="50">
        <f t="shared" si="53"/>
        <v>-1.1847165644533797E-6</v>
      </c>
      <c r="H538" s="50">
        <f t="shared" si="48"/>
        <v>4.6260361088171144E-5</v>
      </c>
      <c r="I538" s="14">
        <f t="shared" si="49"/>
        <v>1.360962410329688E-7</v>
      </c>
    </row>
    <row r="539" spans="2:9" x14ac:dyDescent="0.25">
      <c r="B539" s="43">
        <v>21</v>
      </c>
      <c r="C539" s="43">
        <v>43</v>
      </c>
      <c r="D539" s="28">
        <f t="shared" si="50"/>
        <v>441</v>
      </c>
      <c r="E539" s="28">
        <f t="shared" si="51"/>
        <v>739600</v>
      </c>
      <c r="F539" s="50">
        <f t="shared" si="52"/>
        <v>1.7224429295671908E-3</v>
      </c>
      <c r="G539" s="50">
        <f t="shared" si="53"/>
        <v>1.0270380366944181E-6</v>
      </c>
      <c r="H539" s="50">
        <f t="shared" si="48"/>
        <v>4.2059652931291863E-5</v>
      </c>
      <c r="I539" s="14">
        <f t="shared" si="49"/>
        <v>-1.1798266385892619E-7</v>
      </c>
    </row>
    <row r="540" spans="2:9" x14ac:dyDescent="0.25">
      <c r="B540" s="43">
        <v>21</v>
      </c>
      <c r="C540" s="43">
        <v>45</v>
      </c>
      <c r="D540" s="28">
        <f t="shared" si="50"/>
        <v>441</v>
      </c>
      <c r="E540" s="28">
        <f t="shared" si="51"/>
        <v>810000</v>
      </c>
      <c r="F540" s="50">
        <f t="shared" si="52"/>
        <v>-1.645975160345302E-3</v>
      </c>
      <c r="G540" s="50">
        <f t="shared" si="53"/>
        <v>-8.9614203174374828E-7</v>
      </c>
      <c r="H540" s="50">
        <f t="shared" si="48"/>
        <v>3.8406087074723711E-5</v>
      </c>
      <c r="I540" s="14">
        <f t="shared" si="49"/>
        <v>1.0294577252597082E-7</v>
      </c>
    </row>
    <row r="541" spans="2:9" x14ac:dyDescent="0.25">
      <c r="B541" s="43">
        <v>21</v>
      </c>
      <c r="C541" s="43">
        <v>47</v>
      </c>
      <c r="D541" s="28">
        <f t="shared" si="50"/>
        <v>441</v>
      </c>
      <c r="E541" s="28">
        <f t="shared" si="51"/>
        <v>883600</v>
      </c>
      <c r="F541" s="50">
        <f t="shared" si="52"/>
        <v>1.5760050968348536E-3</v>
      </c>
      <c r="G541" s="50">
        <f t="shared" si="53"/>
        <v>7.8657565380736883E-7</v>
      </c>
      <c r="H541" s="50">
        <f t="shared" si="48"/>
        <v>3.5208624503757361E-5</v>
      </c>
      <c r="I541" s="14">
        <f t="shared" si="49"/>
        <v>-9.0359156766446662E-8</v>
      </c>
    </row>
    <row r="542" spans="2:9" x14ac:dyDescent="0.25">
      <c r="B542" s="43">
        <v>21</v>
      </c>
      <c r="C542" s="43">
        <v>49</v>
      </c>
      <c r="D542" s="28">
        <f t="shared" si="50"/>
        <v>441</v>
      </c>
      <c r="E542" s="28">
        <f t="shared" si="51"/>
        <v>960400</v>
      </c>
      <c r="F542" s="50">
        <f t="shared" si="52"/>
        <v>-1.5117386630010107E-3</v>
      </c>
      <c r="G542" s="50">
        <f t="shared" si="53"/>
        <v>-6.9416571260250288E-7</v>
      </c>
      <c r="H542" s="50">
        <f t="shared" si="48"/>
        <v>3.2394399921450233E-5</v>
      </c>
      <c r="I542" s="14">
        <f t="shared" si="49"/>
        <v>7.974341456327967E-8</v>
      </c>
    </row>
    <row r="543" spans="2:9" x14ac:dyDescent="0.25">
      <c r="B543" s="43">
        <v>21</v>
      </c>
      <c r="C543" s="43">
        <v>51</v>
      </c>
      <c r="D543" s="28">
        <f t="shared" si="50"/>
        <v>441</v>
      </c>
      <c r="E543" s="28">
        <f t="shared" si="51"/>
        <v>1040400</v>
      </c>
      <c r="F543" s="50">
        <f t="shared" si="52"/>
        <v>1.4525060557588796E-3</v>
      </c>
      <c r="G543" s="50">
        <f t="shared" si="53"/>
        <v>6.1568163263146228E-7</v>
      </c>
      <c r="H543" s="50">
        <f t="shared" si="48"/>
        <v>2.9904536442094576E-5</v>
      </c>
      <c r="I543" s="14">
        <f t="shared" si="49"/>
        <v>-7.0727428305052457E-8</v>
      </c>
    </row>
    <row r="544" spans="2:9" x14ac:dyDescent="0.25">
      <c r="B544" s="43">
        <v>21</v>
      </c>
      <c r="C544" s="43">
        <v>53</v>
      </c>
      <c r="D544" s="28">
        <f t="shared" si="50"/>
        <v>441</v>
      </c>
      <c r="E544" s="28">
        <f t="shared" si="51"/>
        <v>1123600</v>
      </c>
      <c r="F544" s="50">
        <f t="shared" si="52"/>
        <v>-1.3977383587144079E-3</v>
      </c>
      <c r="G544" s="50">
        <f t="shared" si="53"/>
        <v>-5.4859613402744078E-7</v>
      </c>
      <c r="H544" s="50">
        <f t="shared" si="48"/>
        <v>2.7691042955662793E-5</v>
      </c>
      <c r="I544" s="14">
        <f t="shared" si="49"/>
        <v>6.302087260913238E-8</v>
      </c>
    </row>
    <row r="545" spans="2:9" x14ac:dyDescent="0.25">
      <c r="B545" s="43">
        <v>21</v>
      </c>
      <c r="C545" s="43">
        <v>55</v>
      </c>
      <c r="D545" s="28">
        <f t="shared" si="50"/>
        <v>441</v>
      </c>
      <c r="E545" s="28">
        <f t="shared" si="51"/>
        <v>1210000</v>
      </c>
      <c r="F545" s="50">
        <f t="shared" si="52"/>
        <v>1.3469492435841774E-3</v>
      </c>
      <c r="G545" s="50">
        <f t="shared" si="53"/>
        <v>4.9091290613277511E-7</v>
      </c>
      <c r="H545" s="50">
        <f t="shared" si="48"/>
        <v>2.5714485559334295E-5</v>
      </c>
      <c r="I545" s="14">
        <f t="shared" si="49"/>
        <v>-5.6394418043843143E-8</v>
      </c>
    </row>
    <row r="546" spans="2:9" x14ac:dyDescent="0.25">
      <c r="B546" s="43">
        <v>21</v>
      </c>
      <c r="C546" s="43">
        <v>57</v>
      </c>
      <c r="D546" s="28">
        <f t="shared" si="50"/>
        <v>441</v>
      </c>
      <c r="E546" s="28">
        <f t="shared" si="51"/>
        <v>1299600</v>
      </c>
      <c r="F546" s="50">
        <f t="shared" si="52"/>
        <v>-1.2997205136136853E-3</v>
      </c>
      <c r="G546" s="50">
        <f t="shared" si="53"/>
        <v>-4.4104089450885229E-7</v>
      </c>
      <c r="H546" s="50">
        <f t="shared" si="48"/>
        <v>2.3942219987620516E-5</v>
      </c>
      <c r="I546" s="14">
        <f t="shared" si="49"/>
        <v>5.0665289644338943E-8</v>
      </c>
    </row>
    <row r="547" spans="2:9" x14ac:dyDescent="0.25">
      <c r="B547" s="43">
        <v>21</v>
      </c>
      <c r="C547" s="43">
        <v>59</v>
      </c>
      <c r="D547" s="28">
        <f t="shared" si="50"/>
        <v>441</v>
      </c>
      <c r="E547" s="28">
        <f t="shared" si="51"/>
        <v>1392400</v>
      </c>
      <c r="F547" s="50">
        <f t="shared" si="52"/>
        <v>1.2556905799904099E-3</v>
      </c>
      <c r="G547" s="50">
        <f t="shared" si="53"/>
        <v>3.9770148360809697E-7</v>
      </c>
      <c r="H547" s="50">
        <f t="shared" si="48"/>
        <v>2.2347035745592041E-5</v>
      </c>
      <c r="I547" s="14">
        <f t="shared" si="49"/>
        <v>-4.5686604371287691E-8</v>
      </c>
    </row>
    <row r="548" spans="2:9" x14ac:dyDescent="0.25">
      <c r="B548" s="43">
        <v>21</v>
      </c>
      <c r="C548" s="43">
        <v>61</v>
      </c>
      <c r="D548" s="28">
        <f t="shared" si="50"/>
        <v>441</v>
      </c>
      <c r="E548" s="28">
        <f t="shared" si="51"/>
        <v>1488400</v>
      </c>
      <c r="F548" s="50">
        <f t="shared" si="52"/>
        <v>-1.2145451999306819E-3</v>
      </c>
      <c r="G548" s="50">
        <f t="shared" si="53"/>
        <v>-3.5985919992577488E-7</v>
      </c>
      <c r="H548" s="50">
        <f t="shared" si="48"/>
        <v>2.090610590044616E-5</v>
      </c>
      <c r="I548" s="14">
        <f t="shared" si="49"/>
        <v>4.133941052274135E-8</v>
      </c>
    </row>
    <row r="549" spans="2:9" x14ac:dyDescent="0.25">
      <c r="B549" s="43">
        <v>21</v>
      </c>
      <c r="C549" s="43">
        <v>63</v>
      </c>
      <c r="D549" s="28">
        <f t="shared" si="50"/>
        <v>441</v>
      </c>
      <c r="E549" s="28">
        <f t="shared" si="51"/>
        <v>1587600</v>
      </c>
      <c r="F549" s="50">
        <f t="shared" si="52"/>
        <v>1.1760099751175E-3</v>
      </c>
      <c r="G549" s="50">
        <f t="shared" si="53"/>
        <v>3.2666943753273144E-7</v>
      </c>
      <c r="H549" s="50">
        <f t="shared" si="48"/>
        <v>1.9600166251958332E-5</v>
      </c>
      <c r="I549" s="14">
        <f t="shared" si="49"/>
        <v>-3.7526682619709395E-8</v>
      </c>
    </row>
    <row r="550" spans="2:9" x14ac:dyDescent="0.25">
      <c r="B550" s="43">
        <v>21</v>
      </c>
      <c r="C550" s="43">
        <v>65</v>
      </c>
      <c r="D550" s="28">
        <f t="shared" si="50"/>
        <v>441</v>
      </c>
      <c r="E550" s="28">
        <f t="shared" si="51"/>
        <v>1690000</v>
      </c>
      <c r="F550" s="50">
        <f t="shared" si="52"/>
        <v>-1.1398442322335671E-3</v>
      </c>
      <c r="G550" s="50">
        <f t="shared" si="53"/>
        <v>-2.9743864284914242E-7</v>
      </c>
      <c r="H550" s="50">
        <f t="shared" si="48"/>
        <v>1.8412868366849929E-5</v>
      </c>
      <c r="I550" s="14">
        <f t="shared" si="49"/>
        <v>3.416874756739549E-8</v>
      </c>
    </row>
    <row r="551" spans="2:9" x14ac:dyDescent="0.25">
      <c r="B551" s="43">
        <v>21</v>
      </c>
      <c r="C551" s="43">
        <v>67</v>
      </c>
      <c r="D551" s="28">
        <f t="shared" si="50"/>
        <v>441</v>
      </c>
      <c r="E551" s="28">
        <f t="shared" si="51"/>
        <v>1795600</v>
      </c>
      <c r="F551" s="50">
        <f t="shared" si="52"/>
        <v>1.1058359974336427E-3</v>
      </c>
      <c r="G551" s="50">
        <f t="shared" si="53"/>
        <v>2.7159371511933931E-7</v>
      </c>
      <c r="H551" s="50">
        <f t="shared" si="48"/>
        <v>1.7330265631422757E-5</v>
      </c>
      <c r="I551" s="14">
        <f t="shared" si="49"/>
        <v>-3.1199769484930357E-8</v>
      </c>
    </row>
    <row r="552" spans="2:9" x14ac:dyDescent="0.25">
      <c r="B552" s="43">
        <v>21</v>
      </c>
      <c r="C552" s="43">
        <v>69</v>
      </c>
      <c r="D552" s="28">
        <f t="shared" si="50"/>
        <v>441</v>
      </c>
      <c r="E552" s="28">
        <f t="shared" si="51"/>
        <v>1904400</v>
      </c>
      <c r="F552" s="50">
        <f t="shared" si="52"/>
        <v>-1.0737978432595113E-3</v>
      </c>
      <c r="G552" s="50">
        <f t="shared" si="53"/>
        <v>-2.486582907359162E-7</v>
      </c>
      <c r="H552" s="50">
        <f t="shared" si="48"/>
        <v>1.6340401962644738E-5</v>
      </c>
      <c r="I552" s="14">
        <f t="shared" si="49"/>
        <v>2.856502532861877E-8</v>
      </c>
    </row>
    <row r="553" spans="2:9" x14ac:dyDescent="0.25">
      <c r="B553" s="43">
        <v>21</v>
      </c>
      <c r="C553" s="43">
        <v>71</v>
      </c>
      <c r="D553" s="28">
        <f t="shared" si="50"/>
        <v>441</v>
      </c>
      <c r="E553" s="28">
        <f t="shared" si="51"/>
        <v>2016400</v>
      </c>
      <c r="F553" s="50">
        <f t="shared" si="52"/>
        <v>1.0435634363035384E-3</v>
      </c>
      <c r="G553" s="50">
        <f t="shared" si="53"/>
        <v>2.2823421712452742E-7</v>
      </c>
      <c r="H553" s="50">
        <f t="shared" si="48"/>
        <v>1.5432980396038242E-5</v>
      </c>
      <c r="I553" s="14">
        <f t="shared" si="49"/>
        <v>-2.6218776674305657E-8</v>
      </c>
    </row>
    <row r="554" spans="2:9" x14ac:dyDescent="0.25">
      <c r="B554" s="43">
        <v>21</v>
      </c>
      <c r="C554" s="43">
        <v>73</v>
      </c>
      <c r="D554" s="28">
        <f t="shared" si="50"/>
        <v>441</v>
      </c>
      <c r="E554" s="28">
        <f t="shared" si="51"/>
        <v>2131600</v>
      </c>
      <c r="F554" s="50">
        <f t="shared" si="52"/>
        <v>-1.0149846514787653E-3</v>
      </c>
      <c r="G554" s="50">
        <f t="shared" si="53"/>
        <v>-2.0998697283824719E-7</v>
      </c>
      <c r="H554" s="50">
        <f t="shared" si="48"/>
        <v>1.4599094302091828E-5</v>
      </c>
      <c r="I554" s="14">
        <f t="shared" si="49"/>
        <v>2.4122594827039353E-8</v>
      </c>
    </row>
    <row r="555" spans="2:9" x14ac:dyDescent="0.25">
      <c r="B555" s="43">
        <v>21</v>
      </c>
      <c r="C555" s="43">
        <v>75</v>
      </c>
      <c r="D555" s="28">
        <f t="shared" si="50"/>
        <v>441</v>
      </c>
      <c r="E555" s="28">
        <f t="shared" si="51"/>
        <v>2250000</v>
      </c>
      <c r="F555" s="50">
        <f t="shared" si="52"/>
        <v>9.8792914731335403E-4</v>
      </c>
      <c r="G555" s="50">
        <f t="shared" si="53"/>
        <v>1.9363411287334553E-7</v>
      </c>
      <c r="H555" s="50">
        <f t="shared" si="48"/>
        <v>1.3831008062386955E-5</v>
      </c>
      <c r="I555" s="14">
        <f t="shared" si="49"/>
        <v>-2.2244033457901003E-8</v>
      </c>
    </row>
    <row r="556" spans="2:9" x14ac:dyDescent="0.25">
      <c r="B556" s="43">
        <v>21</v>
      </c>
      <c r="C556" s="43">
        <v>77</v>
      </c>
      <c r="D556" s="28">
        <f t="shared" si="50"/>
        <v>441</v>
      </c>
      <c r="E556" s="28">
        <f t="shared" si="51"/>
        <v>2371600</v>
      </c>
      <c r="F556" s="50">
        <f t="shared" si="52"/>
        <v>-9.6227831858495931E-4</v>
      </c>
      <c r="G556" s="50">
        <f t="shared" si="53"/>
        <v>-1.7893605097646888E-7</v>
      </c>
      <c r="H556" s="50">
        <f t="shared" si="48"/>
        <v>1.3121977071613081E-5</v>
      </c>
      <c r="I556" s="14">
        <f t="shared" si="49"/>
        <v>2.0555569706608759E-8</v>
      </c>
    </row>
    <row r="557" spans="2:9" x14ac:dyDescent="0.25">
      <c r="B557" s="43">
        <v>21</v>
      </c>
      <c r="C557" s="43">
        <v>79</v>
      </c>
      <c r="D557" s="28">
        <f t="shared" si="50"/>
        <v>441</v>
      </c>
      <c r="E557" s="28">
        <f t="shared" si="51"/>
        <v>2496400</v>
      </c>
      <c r="F557" s="50">
        <f t="shared" si="52"/>
        <v>9.3792555952908468E-4</v>
      </c>
      <c r="G557" s="50">
        <f t="shared" si="53"/>
        <v>1.6568866037184043E-7</v>
      </c>
      <c r="H557" s="50">
        <f t="shared" si="48"/>
        <v>1.2466099208930871E-5</v>
      </c>
      <c r="I557" s="14">
        <f t="shared" si="49"/>
        <v>-1.9033754177994065E-8</v>
      </c>
    </row>
    <row r="558" spans="2:9" x14ac:dyDescent="0.25">
      <c r="B558" s="43">
        <v>21</v>
      </c>
      <c r="C558" s="43">
        <v>81</v>
      </c>
      <c r="D558" s="28">
        <f t="shared" si="50"/>
        <v>441</v>
      </c>
      <c r="E558" s="28">
        <f t="shared" si="51"/>
        <v>2624400</v>
      </c>
      <c r="F558" s="50">
        <f t="shared" si="52"/>
        <v>-9.1477478402148275E-4</v>
      </c>
      <c r="G558" s="50">
        <f t="shared" si="53"/>
        <v>-1.537172990981839E-7</v>
      </c>
      <c r="H558" s="50">
        <f t="shared" si="48"/>
        <v>1.1858191644722924E-5</v>
      </c>
      <c r="I558" s="14">
        <f t="shared" si="49"/>
        <v>1.7658524592901335E-8</v>
      </c>
    </row>
    <row r="559" spans="2:9" x14ac:dyDescent="0.25">
      <c r="B559" s="43">
        <v>21</v>
      </c>
      <c r="C559" s="43">
        <v>83</v>
      </c>
      <c r="D559" s="28">
        <f t="shared" si="50"/>
        <v>441</v>
      </c>
      <c r="E559" s="28">
        <f t="shared" si="51"/>
        <v>2755600</v>
      </c>
      <c r="F559" s="50">
        <f t="shared" si="52"/>
        <v>8.9273915945056932E-4</v>
      </c>
      <c r="G559" s="50">
        <f t="shared" si="53"/>
        <v>1.428719586723649E-7</v>
      </c>
      <c r="H559" s="50">
        <f t="shared" si="48"/>
        <v>1.1293688161724069E-5</v>
      </c>
      <c r="I559" s="14">
        <f t="shared" si="49"/>
        <v>-1.6412648482979639E-8</v>
      </c>
    </row>
    <row r="560" spans="2:9" x14ac:dyDescent="0.25">
      <c r="B560" s="43">
        <v>21</v>
      </c>
      <c r="C560" s="43">
        <v>85</v>
      </c>
      <c r="D560" s="28">
        <f t="shared" si="50"/>
        <v>441</v>
      </c>
      <c r="E560" s="28">
        <f t="shared" si="51"/>
        <v>2890000</v>
      </c>
      <c r="F560" s="50">
        <f t="shared" si="52"/>
        <v>-8.7174001913094918E-4</v>
      </c>
      <c r="G560" s="50">
        <f t="shared" si="53"/>
        <v>-1.330233039573402E-7</v>
      </c>
      <c r="H560" s="50">
        <f t="shared" si="48"/>
        <v>1.0768553177499961E-5</v>
      </c>
      <c r="I560" s="14">
        <f t="shared" si="49"/>
        <v>1.5281268264142204E-8</v>
      </c>
    </row>
    <row r="561" spans="2:9" x14ac:dyDescent="0.25">
      <c r="B561" s="43">
        <v>21</v>
      </c>
      <c r="C561" s="43">
        <v>87</v>
      </c>
      <c r="D561" s="28">
        <f t="shared" si="50"/>
        <v>441</v>
      </c>
      <c r="E561" s="28">
        <f t="shared" si="51"/>
        <v>3027600</v>
      </c>
      <c r="F561" s="50">
        <f t="shared" si="52"/>
        <v>8.5170592456391893E-4</v>
      </c>
      <c r="G561" s="50">
        <f t="shared" si="53"/>
        <v>1.2405942420815648E-7</v>
      </c>
      <c r="H561" s="50">
        <f t="shared" si="48"/>
        <v>1.0279209434392125E-5</v>
      </c>
      <c r="I561" s="14">
        <f t="shared" si="49"/>
        <v>-1.4251528007664144E-8</v>
      </c>
    </row>
    <row r="562" spans="2:9" x14ac:dyDescent="0.25">
      <c r="B562" s="43">
        <v>21</v>
      </c>
      <c r="C562" s="43">
        <v>89</v>
      </c>
      <c r="D562" s="28">
        <f t="shared" si="50"/>
        <v>441</v>
      </c>
      <c r="E562" s="28">
        <f t="shared" si="51"/>
        <v>3168400</v>
      </c>
      <c r="F562" s="50">
        <f t="shared" si="52"/>
        <v>-8.3257185400215019E-4</v>
      </c>
      <c r="G562" s="50">
        <f t="shared" si="53"/>
        <v>-1.1588315478304565E-7</v>
      </c>
      <c r="H562" s="50">
        <f t="shared" si="48"/>
        <v>9.8224769292388506E-6</v>
      </c>
      <c r="I562" s="14">
        <f t="shared" si="49"/>
        <v>1.3312265767389451E-8</v>
      </c>
    </row>
    <row r="563" spans="2:9" x14ac:dyDescent="0.25">
      <c r="B563" s="43">
        <v>21</v>
      </c>
      <c r="C563" s="43">
        <v>91</v>
      </c>
      <c r="D563" s="28">
        <f t="shared" si="50"/>
        <v>441</v>
      </c>
      <c r="E563" s="28">
        <f t="shared" si="51"/>
        <v>3312400</v>
      </c>
      <c r="F563" s="50">
        <f t="shared" si="52"/>
        <v>8.1427849790967962E-4</v>
      </c>
      <c r="G563" s="50">
        <f t="shared" si="53"/>
        <v>1.0840985918913335E-7</v>
      </c>
      <c r="H563" s="50">
        <f t="shared" si="48"/>
        <v>9.3955211297270727E-6</v>
      </c>
      <c r="I563" s="14">
        <f t="shared" si="49"/>
        <v>-1.2453758788599445E-8</v>
      </c>
    </row>
    <row r="564" spans="2:9" x14ac:dyDescent="0.25">
      <c r="B564" s="43">
        <v>21</v>
      </c>
      <c r="C564" s="43">
        <v>93</v>
      </c>
      <c r="D564" s="28">
        <f t="shared" si="50"/>
        <v>441</v>
      </c>
      <c r="E564" s="28">
        <f t="shared" si="51"/>
        <v>3459600</v>
      </c>
      <c r="F564" s="50">
        <f t="shared" si="52"/>
        <v>-7.9677164524327162E-4</v>
      </c>
      <c r="G564" s="50">
        <f t="shared" si="53"/>
        <v>-1.0156558433115363E-7</v>
      </c>
      <c r="H564" s="50">
        <f t="shared" si="48"/>
        <v>8.9958088979079057E-6</v>
      </c>
      <c r="I564" s="14">
        <f t="shared" si="49"/>
        <v>1.1667511589302393E-8</v>
      </c>
    </row>
    <row r="565" spans="2:9" x14ac:dyDescent="0.25">
      <c r="B565" s="43">
        <v>21</v>
      </c>
      <c r="C565" s="43">
        <v>95</v>
      </c>
      <c r="D565" s="28">
        <f t="shared" si="50"/>
        <v>441</v>
      </c>
      <c r="E565" s="28">
        <f t="shared" si="51"/>
        <v>3610000</v>
      </c>
      <c r="F565" s="50">
        <f t="shared" si="52"/>
        <v>7.8000164718513567E-4</v>
      </c>
      <c r="G565" s="50">
        <f t="shared" si="53"/>
        <v>9.5285519780689514E-8</v>
      </c>
      <c r="H565" s="50">
        <f t="shared" si="48"/>
        <v>8.6210708373093944E-6</v>
      </c>
      <c r="I565" s="14">
        <f t="shared" si="49"/>
        <v>-1.0946078966173281E-8</v>
      </c>
    </row>
    <row r="566" spans="2:9" x14ac:dyDescent="0.25">
      <c r="B566" s="43">
        <v>21</v>
      </c>
      <c r="C566" s="43">
        <v>97</v>
      </c>
      <c r="D566" s="28">
        <f t="shared" si="50"/>
        <v>441</v>
      </c>
      <c r="E566" s="28">
        <f t="shared" si="51"/>
        <v>3763600</v>
      </c>
      <c r="F566" s="50">
        <f t="shared" si="52"/>
        <v>-7.6392294715980035E-4</v>
      </c>
      <c r="G566" s="50">
        <f t="shared" si="53"/>
        <v>-8.9512705839462118E-8</v>
      </c>
      <c r="H566" s="50">
        <f t="shared" si="48"/>
        <v>8.2692690156473234E-6</v>
      </c>
      <c r="I566" s="14">
        <f t="shared" si="49"/>
        <v>1.0282917581275111E-8</v>
      </c>
    </row>
    <row r="567" spans="2:9" x14ac:dyDescent="0.25">
      <c r="B567" s="43">
        <v>21</v>
      </c>
      <c r="C567" s="43">
        <v>99</v>
      </c>
      <c r="D567" s="28">
        <f t="shared" si="50"/>
        <v>441</v>
      </c>
      <c r="E567" s="28">
        <f t="shared" si="51"/>
        <v>3920400</v>
      </c>
      <c r="F567" s="50">
        <f t="shared" si="52"/>
        <v>7.4849366777073989E-4</v>
      </c>
      <c r="G567" s="50">
        <f t="shared" si="53"/>
        <v>8.4196946099022068E-8</v>
      </c>
      <c r="H567" s="50">
        <f t="shared" si="48"/>
        <v>7.9385692036290591E-6</v>
      </c>
      <c r="I567" s="14">
        <f t="shared" si="49"/>
        <v>-9.6722610406241826E-9</v>
      </c>
    </row>
    <row r="568" spans="2:9" x14ac:dyDescent="0.25">
      <c r="B568" s="43">
        <v>23</v>
      </c>
      <c r="C568" s="43">
        <v>1</v>
      </c>
      <c r="D568" s="28">
        <f t="shared" si="50"/>
        <v>529</v>
      </c>
      <c r="E568" s="28">
        <f t="shared" si="51"/>
        <v>400</v>
      </c>
      <c r="F568" s="50">
        <f t="shared" si="52"/>
        <v>2.913452296993136E-2</v>
      </c>
      <c r="G568" s="50">
        <f t="shared" si="53"/>
        <v>3.8530406627734222E-2</v>
      </c>
      <c r="H568" s="50">
        <f t="shared" si="48"/>
        <v>3.3504701415421057E-2</v>
      </c>
      <c r="I568" s="14">
        <f t="shared" si="49"/>
        <v>-3.6899304402104047E-3</v>
      </c>
    </row>
    <row r="569" spans="2:9" x14ac:dyDescent="0.25">
      <c r="B569" s="43">
        <v>23</v>
      </c>
      <c r="C569" s="43">
        <v>3</v>
      </c>
      <c r="D569" s="28">
        <f t="shared" si="50"/>
        <v>529</v>
      </c>
      <c r="E569" s="28">
        <f t="shared" si="51"/>
        <v>3600</v>
      </c>
      <c r="F569" s="50">
        <f t="shared" si="52"/>
        <v>-1.9665273799273117E-2</v>
      </c>
      <c r="G569" s="50">
        <f t="shared" si="53"/>
        <v>-2.8897027332820771E-3</v>
      </c>
      <c r="H569" s="50">
        <f t="shared" si="48"/>
        <v>7.5383549563880275E-3</v>
      </c>
      <c r="I569" s="14">
        <f t="shared" si="49"/>
        <v>2.7673733583236175E-4</v>
      </c>
    </row>
    <row r="570" spans="2:9" x14ac:dyDescent="0.25">
      <c r="B570" s="43">
        <v>23</v>
      </c>
      <c r="C570" s="43">
        <v>5</v>
      </c>
      <c r="D570" s="28">
        <f t="shared" si="50"/>
        <v>529</v>
      </c>
      <c r="E570" s="28">
        <f t="shared" si="51"/>
        <v>10000</v>
      </c>
      <c r="F570" s="50">
        <f t="shared" si="52"/>
        <v>1.2853059093487622E-2</v>
      </c>
      <c r="G570" s="50">
        <f t="shared" si="53"/>
        <v>6.7992682604549727E-4</v>
      </c>
      <c r="H570" s="50">
        <f t="shared" si="48"/>
        <v>2.9562035915021521E-3</v>
      </c>
      <c r="I570" s="14">
        <f t="shared" si="49"/>
        <v>-6.5114358038853936E-5</v>
      </c>
    </row>
    <row r="571" spans="2:9" x14ac:dyDescent="0.25">
      <c r="B571" s="43">
        <v>23</v>
      </c>
      <c r="C571" s="43">
        <v>7</v>
      </c>
      <c r="D571" s="28">
        <f t="shared" si="50"/>
        <v>529</v>
      </c>
      <c r="E571" s="28">
        <f t="shared" si="51"/>
        <v>19600</v>
      </c>
      <c r="F571" s="50">
        <f t="shared" si="52"/>
        <v>-9.4123802907975368E-3</v>
      </c>
      <c r="G571" s="50">
        <f t="shared" si="53"/>
        <v>-2.5403822315468863E-4</v>
      </c>
      <c r="H571" s="50">
        <f t="shared" si="48"/>
        <v>1.5463196192024523E-3</v>
      </c>
      <c r="I571" s="14">
        <f t="shared" si="49"/>
        <v>2.4328405917230047E-5</v>
      </c>
    </row>
    <row r="572" spans="2:9" x14ac:dyDescent="0.25">
      <c r="B572" s="43">
        <v>23</v>
      </c>
      <c r="C572" s="43">
        <v>9</v>
      </c>
      <c r="D572" s="28">
        <f t="shared" si="50"/>
        <v>529</v>
      </c>
      <c r="E572" s="28">
        <f t="shared" si="51"/>
        <v>32400</v>
      </c>
      <c r="F572" s="50">
        <f t="shared" si="52"/>
        <v>7.3975446126999323E-3</v>
      </c>
      <c r="G572" s="50">
        <f t="shared" si="53"/>
        <v>1.2078089815179899E-4</v>
      </c>
      <c r="H572" s="50">
        <f t="shared" si="48"/>
        <v>9.4524181162276909E-4</v>
      </c>
      <c r="I572" s="14">
        <f t="shared" si="49"/>
        <v>-1.1566789756261672E-5</v>
      </c>
    </row>
    <row r="573" spans="2:9" x14ac:dyDescent="0.25">
      <c r="B573" s="43">
        <v>23</v>
      </c>
      <c r="C573" s="43">
        <v>11</v>
      </c>
      <c r="D573" s="28">
        <f t="shared" si="50"/>
        <v>529</v>
      </c>
      <c r="E573" s="28">
        <f t="shared" si="51"/>
        <v>48400</v>
      </c>
      <c r="F573" s="50">
        <f t="shared" si="52"/>
        <v>-6.084851319866102E-3</v>
      </c>
      <c r="G573" s="50">
        <f t="shared" si="53"/>
        <v>-6.6505916285313331E-5</v>
      </c>
      <c r="H573" s="50">
        <f t="shared" si="48"/>
        <v>6.3614354707691072E-4</v>
      </c>
      <c r="I573" s="14">
        <f t="shared" si="49"/>
        <v>6.3690530786825908E-6</v>
      </c>
    </row>
    <row r="574" spans="2:9" x14ac:dyDescent="0.25">
      <c r="B574" s="43">
        <v>23</v>
      </c>
      <c r="C574" s="43">
        <v>13</v>
      </c>
      <c r="D574" s="28">
        <f t="shared" si="50"/>
        <v>529</v>
      </c>
      <c r="E574" s="28">
        <f t="shared" si="51"/>
        <v>67600</v>
      </c>
      <c r="F574" s="50">
        <f t="shared" si="52"/>
        <v>5.1645794582022486E-3</v>
      </c>
      <c r="G574" s="50">
        <f t="shared" si="53"/>
        <v>4.0415126233564649E-5</v>
      </c>
      <c r="H574" s="50">
        <f t="shared" si="48"/>
        <v>4.568666443794297E-4</v>
      </c>
      <c r="I574" s="14">
        <f t="shared" si="49"/>
        <v>-3.8704238440825102E-6</v>
      </c>
    </row>
    <row r="575" spans="2:9" x14ac:dyDescent="0.25">
      <c r="B575" s="43">
        <v>23</v>
      </c>
      <c r="C575" s="43">
        <v>15</v>
      </c>
      <c r="D575" s="28">
        <f t="shared" si="50"/>
        <v>529</v>
      </c>
      <c r="E575" s="28">
        <f t="shared" si="51"/>
        <v>90000</v>
      </c>
      <c r="F575" s="50">
        <f t="shared" si="52"/>
        <v>-4.4846356149520422E-3</v>
      </c>
      <c r="G575" s="50">
        <f t="shared" si="53"/>
        <v>-2.6359691558995897E-5</v>
      </c>
      <c r="H575" s="50">
        <f t="shared" si="48"/>
        <v>3.4382206381298992E-4</v>
      </c>
      <c r="I575" s="14">
        <f t="shared" si="49"/>
        <v>2.5243810483973578E-6</v>
      </c>
    </row>
    <row r="576" spans="2:9" x14ac:dyDescent="0.25">
      <c r="B576" s="43">
        <v>23</v>
      </c>
      <c r="C576" s="43">
        <v>17</v>
      </c>
      <c r="D576" s="28">
        <f t="shared" si="50"/>
        <v>529</v>
      </c>
      <c r="E576" s="28">
        <f t="shared" si="51"/>
        <v>115600</v>
      </c>
      <c r="F576" s="50">
        <f t="shared" si="52"/>
        <v>3.9621586448184854E-3</v>
      </c>
      <c r="G576" s="50">
        <f t="shared" si="53"/>
        <v>1.8131331514783368E-5</v>
      </c>
      <c r="H576" s="50">
        <f t="shared" si="48"/>
        <v>2.6802837891419165E-4</v>
      </c>
      <c r="I576" s="14">
        <f t="shared" si="49"/>
        <v>-1.7363780435628459E-6</v>
      </c>
    </row>
    <row r="577" spans="2:9" x14ac:dyDescent="0.25">
      <c r="B577" s="43">
        <v>23</v>
      </c>
      <c r="C577" s="43">
        <v>19</v>
      </c>
      <c r="D577" s="28">
        <f t="shared" si="50"/>
        <v>529</v>
      </c>
      <c r="E577" s="28">
        <f t="shared" si="51"/>
        <v>144400</v>
      </c>
      <c r="F577" s="50">
        <f t="shared" si="52"/>
        <v>-3.5483130701395751E-3</v>
      </c>
      <c r="G577" s="50">
        <f t="shared" si="53"/>
        <v>-1.2999013948088068E-5</v>
      </c>
      <c r="H577" s="50">
        <f t="shared" si="48"/>
        <v>2.1476631740318476E-4</v>
      </c>
      <c r="I577" s="14">
        <f t="shared" si="49"/>
        <v>1.2448728538785288E-6</v>
      </c>
    </row>
    <row r="578" spans="2:9" x14ac:dyDescent="0.25">
      <c r="B578" s="43">
        <v>23</v>
      </c>
      <c r="C578" s="43">
        <v>21</v>
      </c>
      <c r="D578" s="28">
        <f t="shared" si="50"/>
        <v>529</v>
      </c>
      <c r="E578" s="28">
        <f t="shared" si="51"/>
        <v>176400</v>
      </c>
      <c r="F578" s="50">
        <f t="shared" si="52"/>
        <v>3.2125056300572026E-3</v>
      </c>
      <c r="G578" s="50">
        <f t="shared" si="53"/>
        <v>9.6338745935393032E-6</v>
      </c>
      <c r="H578" s="50">
        <f t="shared" si="48"/>
        <v>1.7592292736027536E-4</v>
      </c>
      <c r="I578" s="14">
        <f t="shared" si="49"/>
        <v>-9.2260451500870139E-7</v>
      </c>
    </row>
    <row r="579" spans="2:9" x14ac:dyDescent="0.25">
      <c r="B579" s="43">
        <v>23</v>
      </c>
      <c r="C579" s="43">
        <v>23</v>
      </c>
      <c r="D579" s="28">
        <f t="shared" si="50"/>
        <v>529</v>
      </c>
      <c r="E579" s="28">
        <f t="shared" si="51"/>
        <v>211600</v>
      </c>
      <c r="F579" s="50">
        <f t="shared" si="52"/>
        <v>-2.9346169184718894E-3</v>
      </c>
      <c r="G579" s="50">
        <f t="shared" si="53"/>
        <v>-7.3365422961797557E-6</v>
      </c>
      <c r="H579" s="50">
        <f t="shared" si="48"/>
        <v>1.4673084592359444E-4</v>
      </c>
      <c r="I579" s="14">
        <f t="shared" si="49"/>
        <v>7.0259654942438937E-7</v>
      </c>
    </row>
    <row r="580" spans="2:9" x14ac:dyDescent="0.25">
      <c r="B580" s="43">
        <v>23</v>
      </c>
      <c r="C580" s="43">
        <v>25</v>
      </c>
      <c r="D580" s="28">
        <f t="shared" si="50"/>
        <v>529</v>
      </c>
      <c r="E580" s="28">
        <f t="shared" si="51"/>
        <v>250000</v>
      </c>
      <c r="F580" s="50">
        <f t="shared" si="52"/>
        <v>2.7008821173463179E-3</v>
      </c>
      <c r="G580" s="50">
        <f t="shared" si="53"/>
        <v>5.7150665603051127E-6</v>
      </c>
      <c r="H580" s="50">
        <f t="shared" si="48"/>
        <v>1.2424057739793062E-4</v>
      </c>
      <c r="I580" s="14">
        <f t="shared" si="49"/>
        <v>-5.4731314601590482E-7</v>
      </c>
    </row>
    <row r="581" spans="2:9" x14ac:dyDescent="0.25">
      <c r="B581" s="43">
        <v>23</v>
      </c>
      <c r="C581" s="43">
        <v>27</v>
      </c>
      <c r="D581" s="28">
        <f t="shared" si="50"/>
        <v>529</v>
      </c>
      <c r="E581" s="28">
        <f t="shared" si="51"/>
        <v>291600</v>
      </c>
      <c r="F581" s="50">
        <f t="shared" si="52"/>
        <v>-2.5015703324722579E-3</v>
      </c>
      <c r="G581" s="50">
        <f t="shared" si="53"/>
        <v>-4.538171144985884E-6</v>
      </c>
      <c r="H581" s="50">
        <f t="shared" si="48"/>
        <v>1.0654836601270727E-4</v>
      </c>
      <c r="I581" s="14">
        <f t="shared" si="49"/>
        <v>4.3460573911290393E-7</v>
      </c>
    </row>
    <row r="582" spans="2:9" x14ac:dyDescent="0.25">
      <c r="B582" s="43">
        <v>23</v>
      </c>
      <c r="C582" s="43">
        <v>29</v>
      </c>
      <c r="D582" s="28">
        <f t="shared" si="50"/>
        <v>529</v>
      </c>
      <c r="E582" s="28">
        <f t="shared" si="51"/>
        <v>336400</v>
      </c>
      <c r="F582" s="50">
        <f t="shared" si="52"/>
        <v>2.3296100464279441E-3</v>
      </c>
      <c r="G582" s="50">
        <f t="shared" si="53"/>
        <v>3.6633879743176858E-6</v>
      </c>
      <c r="H582" s="50">
        <f t="shared" si="48"/>
        <v>9.238108804800466E-5</v>
      </c>
      <c r="I582" s="14">
        <f t="shared" si="49"/>
        <v>-3.5083062920505458E-7</v>
      </c>
    </row>
    <row r="583" spans="2:9" x14ac:dyDescent="0.25">
      <c r="B583" s="43">
        <v>23</v>
      </c>
      <c r="C583" s="43">
        <v>31</v>
      </c>
      <c r="D583" s="28">
        <f t="shared" si="50"/>
        <v>529</v>
      </c>
      <c r="E583" s="28">
        <f t="shared" si="51"/>
        <v>384400</v>
      </c>
      <c r="F583" s="50">
        <f t="shared" si="52"/>
        <v>-2.1797399702569906E-3</v>
      </c>
      <c r="G583" s="50">
        <f t="shared" si="53"/>
        <v>-2.9996941838345803E-6</v>
      </c>
      <c r="H583" s="50">
        <f t="shared" si="48"/>
        <v>8.0861321477275448E-5</v>
      </c>
      <c r="I583" s="14">
        <f t="shared" si="49"/>
        <v>2.872708556437987E-7</v>
      </c>
    </row>
    <row r="584" spans="2:9" x14ac:dyDescent="0.25">
      <c r="B584" s="43">
        <v>23</v>
      </c>
      <c r="C584" s="43">
        <v>33</v>
      </c>
      <c r="D584" s="28">
        <f t="shared" si="50"/>
        <v>529</v>
      </c>
      <c r="E584" s="28">
        <f t="shared" si="51"/>
        <v>435600</v>
      </c>
      <c r="F584" s="50">
        <f t="shared" si="52"/>
        <v>2.0479653283528168E-3</v>
      </c>
      <c r="G584" s="50">
        <f t="shared" si="53"/>
        <v>2.487083697655415E-6</v>
      </c>
      <c r="H584" s="50">
        <f t="shared" si="48"/>
        <v>7.1368488715325423E-5</v>
      </c>
      <c r="I584" s="14">
        <f t="shared" si="49"/>
        <v>-2.3817983370888008E-7</v>
      </c>
    </row>
    <row r="585" spans="2:9" x14ac:dyDescent="0.25">
      <c r="B585" s="43">
        <v>23</v>
      </c>
      <c r="C585" s="43">
        <v>35</v>
      </c>
      <c r="D585" s="28">
        <f t="shared" si="50"/>
        <v>529</v>
      </c>
      <c r="E585" s="28">
        <f t="shared" si="51"/>
        <v>490000</v>
      </c>
      <c r="F585" s="50">
        <f t="shared" si="52"/>
        <v>-1.9311987963348102E-3</v>
      </c>
      <c r="G585" s="50">
        <f t="shared" si="53"/>
        <v>-2.0849064556350371E-6</v>
      </c>
      <c r="H585" s="50">
        <f t="shared" si="48"/>
        <v>6.3453674736715181E-5</v>
      </c>
      <c r="I585" s="14">
        <f t="shared" si="49"/>
        <v>1.9966464070744991E-7</v>
      </c>
    </row>
    <row r="586" spans="2:9" x14ac:dyDescent="0.25">
      <c r="B586" s="43">
        <v>23</v>
      </c>
      <c r="C586" s="43">
        <v>37</v>
      </c>
      <c r="D586" s="28">
        <f t="shared" si="50"/>
        <v>529</v>
      </c>
      <c r="E586" s="28">
        <f t="shared" si="51"/>
        <v>547600</v>
      </c>
      <c r="F586" s="50">
        <f t="shared" si="52"/>
        <v>1.8270169212821264E-3</v>
      </c>
      <c r="G586" s="50">
        <f t="shared" si="53"/>
        <v>1.7649597358620843E-6</v>
      </c>
      <c r="H586" s="50">
        <f t="shared" si="48"/>
        <v>5.6785661066876891E-5</v>
      </c>
      <c r="I586" s="14">
        <f t="shared" si="49"/>
        <v>-1.6902439463009944E-7</v>
      </c>
    </row>
    <row r="587" spans="2:9" x14ac:dyDescent="0.25">
      <c r="B587" s="43">
        <v>23</v>
      </c>
      <c r="C587" s="43">
        <v>39</v>
      </c>
      <c r="D587" s="28">
        <f t="shared" si="50"/>
        <v>529</v>
      </c>
      <c r="E587" s="28">
        <f t="shared" si="51"/>
        <v>608400</v>
      </c>
      <c r="F587" s="50">
        <f t="shared" si="52"/>
        <v>-1.733490935270915E-3</v>
      </c>
      <c r="G587" s="50">
        <f t="shared" si="53"/>
        <v>-1.5072595410225987E-6</v>
      </c>
      <c r="H587" s="50">
        <f t="shared" si="48"/>
        <v>5.1115758347732105E-5</v>
      </c>
      <c r="I587" s="14">
        <f t="shared" si="49"/>
        <v>1.4434529371705475E-7</v>
      </c>
    </row>
    <row r="588" spans="2:9" x14ac:dyDescent="0.25">
      <c r="B588" s="43">
        <v>23</v>
      </c>
      <c r="C588" s="43">
        <v>41</v>
      </c>
      <c r="D588" s="28">
        <f t="shared" si="50"/>
        <v>529</v>
      </c>
      <c r="E588" s="28">
        <f t="shared" si="51"/>
        <v>672400</v>
      </c>
      <c r="F588" s="50">
        <f t="shared" si="52"/>
        <v>1.649066759497236E-3</v>
      </c>
      <c r="G588" s="50">
        <f t="shared" si="53"/>
        <v>1.2973770311926586E-6</v>
      </c>
      <c r="H588" s="50">
        <f t="shared" si="48"/>
        <v>4.6254311546873689E-5</v>
      </c>
      <c r="I588" s="14">
        <f t="shared" si="49"/>
        <v>-1.242455353788625E-7</v>
      </c>
    </row>
    <row r="589" spans="2:9" x14ac:dyDescent="0.25">
      <c r="B589" s="43">
        <v>23</v>
      </c>
      <c r="C589" s="43">
        <v>43</v>
      </c>
      <c r="D589" s="28">
        <f t="shared" si="50"/>
        <v>529</v>
      </c>
      <c r="E589" s="28">
        <f t="shared" si="51"/>
        <v>739600</v>
      </c>
      <c r="F589" s="50">
        <f t="shared" si="52"/>
        <v>-1.5724782964589255E-3</v>
      </c>
      <c r="G589" s="50">
        <f t="shared" si="53"/>
        <v>-1.1247174402740166E-6</v>
      </c>
      <c r="H589" s="50">
        <f t="shared" si="48"/>
        <v>4.2054652114599164E-5</v>
      </c>
      <c r="I589" s="14">
        <f t="shared" si="49"/>
        <v>1.0771049367841078E-7</v>
      </c>
    </row>
    <row r="590" spans="2:9" x14ac:dyDescent="0.25">
      <c r="B590" s="43">
        <v>23</v>
      </c>
      <c r="C590" s="43">
        <v>45</v>
      </c>
      <c r="D590" s="28">
        <f t="shared" si="50"/>
        <v>529</v>
      </c>
      <c r="E590" s="28">
        <f t="shared" si="51"/>
        <v>810000</v>
      </c>
      <c r="F590" s="50">
        <f t="shared" si="52"/>
        <v>1.5026837198397348E-3</v>
      </c>
      <c r="G590" s="50">
        <f t="shared" si="53"/>
        <v>9.8138233061129785E-7</v>
      </c>
      <c r="H590" s="50">
        <f t="shared" si="48"/>
        <v>3.8401917284793221E-5</v>
      </c>
      <c r="I590" s="14">
        <f t="shared" si="49"/>
        <v>-9.3983761193970978E-8</v>
      </c>
    </row>
    <row r="591" spans="2:9" x14ac:dyDescent="0.25">
      <c r="B591" s="43">
        <v>23</v>
      </c>
      <c r="C591" s="43">
        <v>47</v>
      </c>
      <c r="D591" s="28">
        <f t="shared" si="50"/>
        <v>529</v>
      </c>
      <c r="E591" s="28">
        <f t="shared" si="51"/>
        <v>883600</v>
      </c>
      <c r="F591" s="50">
        <f t="shared" si="52"/>
        <v>-1.4388179512674201E-3</v>
      </c>
      <c r="G591" s="50">
        <f t="shared" si="53"/>
        <v>-8.6140187440064959E-7</v>
      </c>
      <c r="H591" s="50">
        <f t="shared" si="48"/>
        <v>3.5205120084202835E-5</v>
      </c>
      <c r="I591" s="14">
        <f t="shared" si="49"/>
        <v>8.2493627132332772E-8</v>
      </c>
    </row>
    <row r="592" spans="2:9" x14ac:dyDescent="0.25">
      <c r="B592" s="43">
        <v>23</v>
      </c>
      <c r="C592" s="43">
        <v>49</v>
      </c>
      <c r="D592" s="28">
        <f t="shared" si="50"/>
        <v>529</v>
      </c>
      <c r="E592" s="28">
        <f t="shared" si="51"/>
        <v>960400</v>
      </c>
      <c r="F592" s="50">
        <f t="shared" si="52"/>
        <v>1.3801567234564109E-3</v>
      </c>
      <c r="G592" s="50">
        <f t="shared" si="53"/>
        <v>7.6020710819286071E-7</v>
      </c>
      <c r="H592" s="50">
        <f t="shared" si="48"/>
        <v>3.2391433305609643E-5</v>
      </c>
      <c r="I592" s="14">
        <f t="shared" si="49"/>
        <v>-7.2802536876579658E-8</v>
      </c>
    </row>
    <row r="593" spans="2:9" x14ac:dyDescent="0.25">
      <c r="B593" s="43">
        <v>23</v>
      </c>
      <c r="C593" s="43">
        <v>51</v>
      </c>
      <c r="D593" s="28">
        <f t="shared" si="50"/>
        <v>529</v>
      </c>
      <c r="E593" s="28">
        <f t="shared" si="51"/>
        <v>1040400</v>
      </c>
      <c r="F593" s="50">
        <f t="shared" si="52"/>
        <v>-1.3260890644725795E-3</v>
      </c>
      <c r="G593" s="50">
        <f t="shared" si="53"/>
        <v>-6.7426097184349799E-7</v>
      </c>
      <c r="H593" s="50">
        <f t="shared" si="48"/>
        <v>2.9902008316538558E-5</v>
      </c>
      <c r="I593" s="14">
        <f t="shared" si="49"/>
        <v>6.4571757798693832E-8</v>
      </c>
    </row>
    <row r="594" spans="2:9" x14ac:dyDescent="0.25">
      <c r="B594" s="43">
        <v>23</v>
      </c>
      <c r="C594" s="43">
        <v>53</v>
      </c>
      <c r="D594" s="28">
        <f t="shared" si="50"/>
        <v>529</v>
      </c>
      <c r="E594" s="28">
        <f t="shared" si="51"/>
        <v>1123600</v>
      </c>
      <c r="F594" s="50">
        <f t="shared" si="52"/>
        <v>1.2760959885124484E-3</v>
      </c>
      <c r="G594" s="50">
        <f t="shared" si="53"/>
        <v>6.0079634916604707E-7</v>
      </c>
      <c r="H594" s="50">
        <f t="shared" ref="H594:H657" si="54">16*(1-$F$9*$F$9)/PI()/PI()/(B594*B594*$F$6/$F$5+C594*C594*$F$5/$F$6)</f>
        <v>2.7688875222439922E-5</v>
      </c>
      <c r="I594" s="14">
        <f t="shared" ref="I594:I657" si="55">16*(1+$F$9)/PI()/PI()/PI()/PI()*1/B594/C594/(D594+E594)*SIN(B594*PI()/2)*SIN(C594*PI()/2)*$F$5*$F$5/$F$6/$F$6</f>
        <v>-5.7536292273638447E-8</v>
      </c>
    </row>
    <row r="595" spans="2:9" x14ac:dyDescent="0.25">
      <c r="B595" s="43">
        <v>23</v>
      </c>
      <c r="C595" s="43">
        <v>55</v>
      </c>
      <c r="D595" s="28">
        <f t="shared" ref="D595:D658" si="56">B595*B595</f>
        <v>529</v>
      </c>
      <c r="E595" s="28">
        <f t="shared" ref="E595:E658" si="57">POWER(C595*$F$5/$F$6,2)</f>
        <v>1210000</v>
      </c>
      <c r="F595" s="50">
        <f t="shared" ref="F595:F658" si="58">16*(1+$F$9)/PI()/PI()*1/B595/C595*((D595+$F$9*E595)/(D595+E595)-1)*SIN(B595*PI()/2)*SIN(C595*PI()/2)</f>
        <v>-1.2297338197999742E-3</v>
      </c>
      <c r="G595" s="50">
        <f t="shared" ref="G595:G658" si="59">16*(1+$F$9)/PI()/PI()*1/B595/C595*(($F$9*D595+E595)/(D595+E595)-1)*SIN(B595*PI()/2)*SIN(C595*PI()/2)</f>
        <v>-5.376274303092327E-7</v>
      </c>
      <c r="H595" s="50">
        <f t="shared" si="54"/>
        <v>2.5712616232181274E-5</v>
      </c>
      <c r="I595" s="14">
        <f t="shared" si="55"/>
        <v>5.1486812474027559E-8</v>
      </c>
    </row>
    <row r="596" spans="2:9" x14ac:dyDescent="0.25">
      <c r="B596" s="43">
        <v>23</v>
      </c>
      <c r="C596" s="43">
        <v>57</v>
      </c>
      <c r="D596" s="28">
        <f t="shared" si="56"/>
        <v>529</v>
      </c>
      <c r="E596" s="28">
        <f t="shared" si="57"/>
        <v>1299600</v>
      </c>
      <c r="F596" s="50">
        <f t="shared" si="58"/>
        <v>1.1866210159351691E-3</v>
      </c>
      <c r="G596" s="50">
        <f t="shared" si="59"/>
        <v>4.8301209405175351E-7</v>
      </c>
      <c r="H596" s="50">
        <f t="shared" si="54"/>
        <v>2.394059944430604E-5</v>
      </c>
      <c r="I596" s="14">
        <f t="shared" si="55"/>
        <v>-4.6256481174755555E-8</v>
      </c>
    </row>
    <row r="597" spans="2:9" x14ac:dyDescent="0.25">
      <c r="B597" s="43">
        <v>23</v>
      </c>
      <c r="C597" s="43">
        <v>59</v>
      </c>
      <c r="D597" s="28">
        <f t="shared" si="56"/>
        <v>529</v>
      </c>
      <c r="E597" s="28">
        <f t="shared" si="57"/>
        <v>1392400</v>
      </c>
      <c r="F597" s="50">
        <f t="shared" si="58"/>
        <v>-1.1464276632225387E-3</v>
      </c>
      <c r="G597" s="50">
        <f t="shared" si="59"/>
        <v>-4.3555029721680663E-7</v>
      </c>
      <c r="H597" s="50">
        <f t="shared" si="54"/>
        <v>2.2345623944168125E-5</v>
      </c>
      <c r="I597" s="14">
        <f t="shared" si="55"/>
        <v>4.1711220841003667E-8</v>
      </c>
    </row>
    <row r="598" spans="2:9" x14ac:dyDescent="0.25">
      <c r="B598" s="43">
        <v>23</v>
      </c>
      <c r="C598" s="43">
        <v>61</v>
      </c>
      <c r="D598" s="28">
        <f t="shared" si="56"/>
        <v>529</v>
      </c>
      <c r="E598" s="28">
        <f t="shared" si="57"/>
        <v>1488400</v>
      </c>
      <c r="F598" s="50">
        <f t="shared" si="58"/>
        <v>1.1088670327349659E-3</v>
      </c>
      <c r="G598" s="50">
        <f t="shared" si="59"/>
        <v>3.9410821037136867E-7</v>
      </c>
      <c r="H598" s="50">
        <f t="shared" si="54"/>
        <v>2.0904870289265751E-5</v>
      </c>
      <c r="I598" s="14">
        <f t="shared" si="55"/>
        <v>-3.774244835349155E-8</v>
      </c>
    </row>
    <row r="599" spans="2:9" x14ac:dyDescent="0.25">
      <c r="B599" s="43">
        <v>23</v>
      </c>
      <c r="C599" s="43">
        <v>63</v>
      </c>
      <c r="D599" s="28">
        <f t="shared" si="56"/>
        <v>529</v>
      </c>
      <c r="E599" s="28">
        <f t="shared" si="57"/>
        <v>1587600</v>
      </c>
      <c r="F599" s="50">
        <f t="shared" si="58"/>
        <v>-1.0736887405627456E-3</v>
      </c>
      <c r="G599" s="50">
        <f t="shared" si="59"/>
        <v>-3.5776098750170331E-7</v>
      </c>
      <c r="H599" s="50">
        <f t="shared" si="54"/>
        <v>1.9599080184875514E-5</v>
      </c>
      <c r="I599" s="14">
        <f t="shared" si="55"/>
        <v>3.4261594248320833E-8</v>
      </c>
    </row>
    <row r="600" spans="2:9" x14ac:dyDescent="0.25">
      <c r="B600" s="43">
        <v>23</v>
      </c>
      <c r="C600" s="43">
        <v>65</v>
      </c>
      <c r="D600" s="28">
        <f t="shared" si="56"/>
        <v>529</v>
      </c>
      <c r="E600" s="28">
        <f t="shared" si="57"/>
        <v>1690000</v>
      </c>
      <c r="F600" s="50">
        <f t="shared" si="58"/>
        <v>1.0406731677121807E-3</v>
      </c>
      <c r="G600" s="50">
        <f t="shared" si="59"/>
        <v>3.2574917498206957E-7</v>
      </c>
      <c r="H600" s="50">
        <f t="shared" si="54"/>
        <v>1.8411909890292425E-5</v>
      </c>
      <c r="I600" s="14">
        <f t="shared" si="55"/>
        <v>-3.119592814716545E-8</v>
      </c>
    </row>
    <row r="601" spans="2:9" x14ac:dyDescent="0.25">
      <c r="B601" s="43">
        <v>23</v>
      </c>
      <c r="C601" s="43">
        <v>67</v>
      </c>
      <c r="D601" s="28">
        <f t="shared" si="56"/>
        <v>529</v>
      </c>
      <c r="E601" s="28">
        <f t="shared" si="57"/>
        <v>1795600</v>
      </c>
      <c r="F601" s="50">
        <f t="shared" si="58"/>
        <v>-1.0096268771438118E-3</v>
      </c>
      <c r="G601" s="50">
        <f t="shared" si="59"/>
        <v>-2.9744520940575757E-7</v>
      </c>
      <c r="H601" s="50">
        <f t="shared" si="54"/>
        <v>1.7329416547990799E-5</v>
      </c>
      <c r="I601" s="14">
        <f t="shared" si="55"/>
        <v>2.8485350364593496E-8</v>
      </c>
    </row>
    <row r="602" spans="2:9" x14ac:dyDescent="0.25">
      <c r="B602" s="43">
        <v>23</v>
      </c>
      <c r="C602" s="43">
        <v>69</v>
      </c>
      <c r="D602" s="28">
        <f t="shared" si="56"/>
        <v>529</v>
      </c>
      <c r="E602" s="28">
        <f t="shared" si="57"/>
        <v>1904400</v>
      </c>
      <c r="F602" s="50">
        <f t="shared" si="58"/>
        <v>9.8037882613765141E-4</v>
      </c>
      <c r="G602" s="50">
        <f t="shared" si="59"/>
        <v>2.723274517048442E-7</v>
      </c>
      <c r="H602" s="50">
        <f t="shared" si="54"/>
        <v>1.6339647102294187E-5</v>
      </c>
      <c r="I602" s="14">
        <f t="shared" si="55"/>
        <v>-2.6079905241060834E-8</v>
      </c>
    </row>
    <row r="603" spans="2:9" x14ac:dyDescent="0.25">
      <c r="B603" s="43">
        <v>23</v>
      </c>
      <c r="C603" s="43">
        <v>71</v>
      </c>
      <c r="D603" s="28">
        <f t="shared" si="56"/>
        <v>529</v>
      </c>
      <c r="E603" s="28">
        <f t="shared" si="57"/>
        <v>2016400</v>
      </c>
      <c r="F603" s="50">
        <f t="shared" si="58"/>
        <v>-9.5277721752907649E-4</v>
      </c>
      <c r="G603" s="50">
        <f t="shared" si="59"/>
        <v>-2.4995990283322669E-7</v>
      </c>
      <c r="H603" s="50">
        <f t="shared" si="54"/>
        <v>1.5432307044485039E-5</v>
      </c>
      <c r="I603" s="14">
        <f t="shared" si="55"/>
        <v>2.3937838580514567E-8</v>
      </c>
    </row>
    <row r="604" spans="2:9" x14ac:dyDescent="0.25">
      <c r="B604" s="43">
        <v>23</v>
      </c>
      <c r="C604" s="43">
        <v>73</v>
      </c>
      <c r="D604" s="28">
        <f t="shared" si="56"/>
        <v>529</v>
      </c>
      <c r="E604" s="28">
        <f t="shared" si="57"/>
        <v>2131600</v>
      </c>
      <c r="F604" s="50">
        <f t="shared" si="58"/>
        <v>9.2668686756375209E-4</v>
      </c>
      <c r="G604" s="50">
        <f t="shared" si="59"/>
        <v>2.2997623988622621E-7</v>
      </c>
      <c r="H604" s="50">
        <f t="shared" si="54"/>
        <v>1.4598491749291982E-5</v>
      </c>
      <c r="I604" s="14">
        <f t="shared" si="55"/>
        <v>-2.202406884203642E-8</v>
      </c>
    </row>
    <row r="605" spans="2:9" x14ac:dyDescent="0.25">
      <c r="B605" s="43">
        <v>23</v>
      </c>
      <c r="C605" s="43">
        <v>75</v>
      </c>
      <c r="D605" s="28">
        <f t="shared" si="56"/>
        <v>529</v>
      </c>
      <c r="E605" s="28">
        <f t="shared" si="57"/>
        <v>2250000</v>
      </c>
      <c r="F605" s="50">
        <f t="shared" si="58"/>
        <v>-9.0198699413780823E-4</v>
      </c>
      <c r="G605" s="50">
        <f t="shared" si="59"/>
        <v>-2.1206716439958663E-7</v>
      </c>
      <c r="H605" s="50">
        <f t="shared" si="54"/>
        <v>1.3830467243446392E-5</v>
      </c>
      <c r="I605" s="14">
        <f t="shared" si="55"/>
        <v>2.0308975528008247E-8</v>
      </c>
    </row>
    <row r="606" spans="2:9" x14ac:dyDescent="0.25">
      <c r="B606" s="43">
        <v>23</v>
      </c>
      <c r="C606" s="43">
        <v>77</v>
      </c>
      <c r="D606" s="28">
        <f t="shared" si="56"/>
        <v>529</v>
      </c>
      <c r="E606" s="28">
        <f t="shared" si="57"/>
        <v>2371600</v>
      </c>
      <c r="F606" s="50">
        <f t="shared" si="58"/>
        <v>8.78569349140835E-4</v>
      </c>
      <c r="G606" s="50">
        <f t="shared" si="59"/>
        <v>1.9597030936733469E-7</v>
      </c>
      <c r="H606" s="50">
        <f t="shared" si="54"/>
        <v>1.3121490279376107E-5</v>
      </c>
      <c r="I606" s="14">
        <f t="shared" si="55"/>
        <v>-1.876743261233507E-8</v>
      </c>
    </row>
    <row r="607" spans="2:9" x14ac:dyDescent="0.25">
      <c r="B607" s="43">
        <v>23</v>
      </c>
      <c r="C607" s="43">
        <v>79</v>
      </c>
      <c r="D607" s="28">
        <f t="shared" si="56"/>
        <v>529</v>
      </c>
      <c r="E607" s="28">
        <f t="shared" si="57"/>
        <v>2496400</v>
      </c>
      <c r="F607" s="50">
        <f t="shared" si="58"/>
        <v>-8.5633663403574239E-4</v>
      </c>
      <c r="G607" s="50">
        <f t="shared" si="59"/>
        <v>-1.8146213723963476E-7</v>
      </c>
      <c r="H607" s="50">
        <f t="shared" si="54"/>
        <v>1.2465659862545617E-5</v>
      </c>
      <c r="I607" s="14">
        <f t="shared" si="55"/>
        <v>1.7378032638358607E-8</v>
      </c>
    </row>
    <row r="608" spans="2:9" x14ac:dyDescent="0.25">
      <c r="B608" s="43">
        <v>23</v>
      </c>
      <c r="C608" s="43">
        <v>81</v>
      </c>
      <c r="D608" s="28">
        <f t="shared" si="56"/>
        <v>529</v>
      </c>
      <c r="E608" s="28">
        <f t="shared" si="57"/>
        <v>2624400</v>
      </c>
      <c r="F608" s="50">
        <f t="shared" si="58"/>
        <v>8.3520114980800057E-4</v>
      </c>
      <c r="G608" s="50">
        <f t="shared" si="59"/>
        <v>1.6835139774755606E-7</v>
      </c>
      <c r="H608" s="50">
        <f t="shared" si="54"/>
        <v>1.1857794102212351E-5</v>
      </c>
      <c r="I608" s="14">
        <f t="shared" si="55"/>
        <v>-1.6122460196233057E-8</v>
      </c>
    </row>
    <row r="609" spans="2:9" x14ac:dyDescent="0.25">
      <c r="B609" s="43">
        <v>23</v>
      </c>
      <c r="C609" s="43">
        <v>83</v>
      </c>
      <c r="D609" s="28">
        <f t="shared" si="56"/>
        <v>529</v>
      </c>
      <c r="E609" s="28">
        <f t="shared" si="57"/>
        <v>2755600</v>
      </c>
      <c r="F609" s="50">
        <f t="shared" si="58"/>
        <v>-8.1508364181883265E-4</v>
      </c>
      <c r="G609" s="50">
        <f t="shared" si="59"/>
        <v>-1.5647381569249501E-7</v>
      </c>
      <c r="H609" s="50">
        <f t="shared" si="54"/>
        <v>1.1293327567369364E-5</v>
      </c>
      <c r="I609" s="14">
        <f t="shared" si="55"/>
        <v>1.4984983189975212E-8</v>
      </c>
    </row>
    <row r="610" spans="2:9" x14ac:dyDescent="0.25">
      <c r="B610" s="43">
        <v>23</v>
      </c>
      <c r="C610" s="43">
        <v>85</v>
      </c>
      <c r="D610" s="28">
        <f t="shared" si="56"/>
        <v>529</v>
      </c>
      <c r="E610" s="28">
        <f t="shared" si="57"/>
        <v>2890000</v>
      </c>
      <c r="F610" s="50">
        <f t="shared" si="58"/>
        <v>7.959123075120954E-4</v>
      </c>
      <c r="G610" s="50">
        <f t="shared" si="59"/>
        <v>1.4568775455849333E-7</v>
      </c>
      <c r="H610" s="50">
        <f t="shared" si="54"/>
        <v>1.0768225336928347E-5</v>
      </c>
      <c r="I610" s="14">
        <f t="shared" si="55"/>
        <v>-1.395203755581831E-8</v>
      </c>
    </row>
    <row r="611" spans="2:9" x14ac:dyDescent="0.25">
      <c r="B611" s="43">
        <v>23</v>
      </c>
      <c r="C611" s="43">
        <v>87</v>
      </c>
      <c r="D611" s="28">
        <f t="shared" si="56"/>
        <v>529</v>
      </c>
      <c r="E611" s="28">
        <f t="shared" si="57"/>
        <v>3027600</v>
      </c>
      <c r="F611" s="50">
        <f t="shared" si="58"/>
        <v>-7.7762194080858581E-4</v>
      </c>
      <c r="G611" s="50">
        <f t="shared" si="59"/>
        <v>-1.3587065883465871E-7</v>
      </c>
      <c r="H611" s="50">
        <f t="shared" si="54"/>
        <v>1.0278910711837627E-5</v>
      </c>
      <c r="I611" s="14">
        <f t="shared" si="55"/>
        <v>1.301188655518857E-8</v>
      </c>
    </row>
    <row r="612" spans="2:9" x14ac:dyDescent="0.25">
      <c r="B612" s="43">
        <v>23</v>
      </c>
      <c r="C612" s="43">
        <v>89</v>
      </c>
      <c r="D612" s="28">
        <f t="shared" si="56"/>
        <v>529</v>
      </c>
      <c r="E612" s="28">
        <f t="shared" si="57"/>
        <v>3168400</v>
      </c>
      <c r="F612" s="50">
        <f t="shared" si="58"/>
        <v>7.6015319171773626E-4</v>
      </c>
      <c r="G612" s="50">
        <f t="shared" si="59"/>
        <v>1.2691612120281122E-7</v>
      </c>
      <c r="H612" s="50">
        <f t="shared" si="54"/>
        <v>9.8222041626449066E-6</v>
      </c>
      <c r="I612" s="14">
        <f t="shared" si="55"/>
        <v>-1.2154339908840733E-8</v>
      </c>
    </row>
    <row r="613" spans="2:9" x14ac:dyDescent="0.25">
      <c r="B613" s="43">
        <v>23</v>
      </c>
      <c r="C613" s="43">
        <v>91</v>
      </c>
      <c r="D613" s="28">
        <f t="shared" si="56"/>
        <v>529</v>
      </c>
      <c r="E613" s="28">
        <f t="shared" si="57"/>
        <v>3312400</v>
      </c>
      <c r="F613" s="50">
        <f t="shared" si="58"/>
        <v>-7.4345192346561822E-4</v>
      </c>
      <c r="G613" s="50">
        <f t="shared" si="59"/>
        <v>-1.187314537838252E-7</v>
      </c>
      <c r="H613" s="50">
        <f t="shared" si="54"/>
        <v>9.3952715602797892E-6</v>
      </c>
      <c r="I613" s="14">
        <f t="shared" si="55"/>
        <v>1.1370521203162231E-8</v>
      </c>
    </row>
    <row r="614" spans="2:9" x14ac:dyDescent="0.25">
      <c r="B614" s="43">
        <v>23</v>
      </c>
      <c r="C614" s="43">
        <v>93</v>
      </c>
      <c r="D614" s="28">
        <f t="shared" si="56"/>
        <v>529</v>
      </c>
      <c r="E614" s="28">
        <f t="shared" si="57"/>
        <v>3459600</v>
      </c>
      <c r="F614" s="50">
        <f t="shared" si="58"/>
        <v>7.2746865247889881E-4</v>
      </c>
      <c r="G614" s="50">
        <f t="shared" si="59"/>
        <v>1.1123566804295676E-7</v>
      </c>
      <c r="H614" s="50">
        <f t="shared" si="54"/>
        <v>8.9955801112982092E-6</v>
      </c>
      <c r="I614" s="14">
        <f t="shared" si="55"/>
        <v>-1.0652674432283862E-8</v>
      </c>
    </row>
    <row r="615" spans="2:9" x14ac:dyDescent="0.25">
      <c r="B615" s="43">
        <v>23</v>
      </c>
      <c r="C615" s="43">
        <v>95</v>
      </c>
      <c r="D615" s="28">
        <f t="shared" si="56"/>
        <v>529</v>
      </c>
      <c r="E615" s="28">
        <f t="shared" si="57"/>
        <v>3610000</v>
      </c>
      <c r="F615" s="50">
        <f t="shared" si="58"/>
        <v>-7.1215805902993497E-4</v>
      </c>
      <c r="G615" s="50">
        <f t="shared" si="59"/>
        <v>-1.0435778759753162E-7</v>
      </c>
      <c r="H615" s="50">
        <f t="shared" si="54"/>
        <v>8.6208607145728962E-6</v>
      </c>
      <c r="I615" s="14">
        <f t="shared" si="55"/>
        <v>9.9940024212386224E-9</v>
      </c>
    </row>
    <row r="616" spans="2:9" x14ac:dyDescent="0.25">
      <c r="B616" s="43">
        <v>23</v>
      </c>
      <c r="C616" s="43">
        <v>97</v>
      </c>
      <c r="D616" s="28">
        <f t="shared" si="56"/>
        <v>529</v>
      </c>
      <c r="E616" s="28">
        <f t="shared" si="57"/>
        <v>3763600</v>
      </c>
      <c r="F616" s="50">
        <f t="shared" si="58"/>
        <v>6.9747855835690657E-4</v>
      </c>
      <c r="G616" s="50">
        <f t="shared" si="59"/>
        <v>9.8035433460286134E-8</v>
      </c>
      <c r="H616" s="50">
        <f t="shared" si="54"/>
        <v>8.2690756918602316E-6</v>
      </c>
      <c r="I616" s="14">
        <f t="shared" si="55"/>
        <v>-9.3885313393922235E-9</v>
      </c>
    </row>
    <row r="617" spans="2:9" x14ac:dyDescent="0.25">
      <c r="B617" s="43">
        <v>23</v>
      </c>
      <c r="C617" s="43">
        <v>99</v>
      </c>
      <c r="D617" s="28">
        <f t="shared" si="56"/>
        <v>529</v>
      </c>
      <c r="E617" s="28">
        <f t="shared" si="57"/>
        <v>3920400</v>
      </c>
      <c r="F617" s="50">
        <f t="shared" si="58"/>
        <v>-6.8339192371694483E-4</v>
      </c>
      <c r="G617" s="50">
        <f t="shared" si="59"/>
        <v>-9.2213633212489081E-8</v>
      </c>
      <c r="H617" s="50">
        <f t="shared" si="54"/>
        <v>7.9383910330756206E-6</v>
      </c>
      <c r="I617" s="14">
        <f t="shared" si="55"/>
        <v>8.8309966588377527E-9</v>
      </c>
    </row>
    <row r="618" spans="2:9" x14ac:dyDescent="0.25">
      <c r="B618" s="43">
        <v>25</v>
      </c>
      <c r="C618" s="43">
        <v>1</v>
      </c>
      <c r="D618" s="28">
        <f t="shared" si="56"/>
        <v>625</v>
      </c>
      <c r="E618" s="28">
        <f t="shared" si="57"/>
        <v>400</v>
      </c>
      <c r="F618" s="50">
        <f t="shared" si="58"/>
        <v>-2.4293360089698478E-2</v>
      </c>
      <c r="G618" s="50">
        <f t="shared" si="59"/>
        <v>-3.7958375140153863E-2</v>
      </c>
      <c r="H618" s="50">
        <f t="shared" si="54"/>
        <v>3.0366700112123085E-2</v>
      </c>
      <c r="I618" s="14">
        <f t="shared" si="55"/>
        <v>3.0767899986722225E-3</v>
      </c>
    </row>
    <row r="619" spans="2:9" x14ac:dyDescent="0.25">
      <c r="B619" s="43">
        <v>25</v>
      </c>
      <c r="C619" s="43">
        <v>3</v>
      </c>
      <c r="D619" s="28">
        <f t="shared" si="56"/>
        <v>625</v>
      </c>
      <c r="E619" s="28">
        <f t="shared" si="57"/>
        <v>3600</v>
      </c>
      <c r="F619" s="50">
        <f t="shared" si="58"/>
        <v>1.7680966219129658E-2</v>
      </c>
      <c r="G619" s="50">
        <f t="shared" si="59"/>
        <v>3.0696121908211226E-3</v>
      </c>
      <c r="H619" s="50">
        <f t="shared" si="54"/>
        <v>7.3670692579706895E-3</v>
      </c>
      <c r="I619" s="14">
        <f t="shared" si="55"/>
        <v>-2.4881339239755652E-4</v>
      </c>
    </row>
    <row r="620" spans="2:9" x14ac:dyDescent="0.25">
      <c r="B620" s="43">
        <v>25</v>
      </c>
      <c r="C620" s="43">
        <v>5</v>
      </c>
      <c r="D620" s="28">
        <f t="shared" si="56"/>
        <v>625</v>
      </c>
      <c r="E620" s="28">
        <f t="shared" si="57"/>
        <v>10000</v>
      </c>
      <c r="F620" s="50">
        <f t="shared" si="58"/>
        <v>-1.1717973690325146E-2</v>
      </c>
      <c r="G620" s="50">
        <f t="shared" si="59"/>
        <v>-7.3237335564532247E-4</v>
      </c>
      <c r="H620" s="50">
        <f t="shared" si="54"/>
        <v>2.929493422581286E-3</v>
      </c>
      <c r="I620" s="14">
        <f t="shared" si="55"/>
        <v>5.9363948209675824E-5</v>
      </c>
    </row>
    <row r="621" spans="2:9" x14ac:dyDescent="0.25">
      <c r="B621" s="43">
        <v>25</v>
      </c>
      <c r="C621" s="43">
        <v>7</v>
      </c>
      <c r="D621" s="28">
        <f t="shared" si="56"/>
        <v>625</v>
      </c>
      <c r="E621" s="28">
        <f t="shared" si="57"/>
        <v>19600</v>
      </c>
      <c r="F621" s="50">
        <f t="shared" si="58"/>
        <v>8.6182872011662057E-3</v>
      </c>
      <c r="G621" s="50">
        <f t="shared" si="59"/>
        <v>2.7481783166984037E-4</v>
      </c>
      <c r="H621" s="50">
        <f t="shared" si="54"/>
        <v>1.5389798573511083E-3</v>
      </c>
      <c r="I621" s="14">
        <f t="shared" si="55"/>
        <v>-2.2275894392647206E-5</v>
      </c>
    </row>
    <row r="622" spans="2:9" x14ac:dyDescent="0.25">
      <c r="B622" s="43">
        <v>25</v>
      </c>
      <c r="C622" s="43">
        <v>9</v>
      </c>
      <c r="D622" s="28">
        <f t="shared" si="56"/>
        <v>625</v>
      </c>
      <c r="E622" s="28">
        <f t="shared" si="57"/>
        <v>32400</v>
      </c>
      <c r="F622" s="50">
        <f t="shared" si="58"/>
        <v>-6.7859575118082794E-3</v>
      </c>
      <c r="G622" s="50">
        <f t="shared" si="59"/>
        <v>-1.3090195817531391E-4</v>
      </c>
      <c r="H622" s="50">
        <f t="shared" si="54"/>
        <v>9.4249409886226082E-4</v>
      </c>
      <c r="I622" s="14">
        <f t="shared" si="55"/>
        <v>1.0610513074738089E-5</v>
      </c>
    </row>
    <row r="623" spans="2:9" x14ac:dyDescent="0.25">
      <c r="B623" s="43">
        <v>25</v>
      </c>
      <c r="C623" s="43">
        <v>11</v>
      </c>
      <c r="D623" s="28">
        <f t="shared" si="56"/>
        <v>625</v>
      </c>
      <c r="E623" s="28">
        <f t="shared" si="57"/>
        <v>48400</v>
      </c>
      <c r="F623" s="50">
        <f t="shared" si="58"/>
        <v>5.5871011731025043E-3</v>
      </c>
      <c r="G623" s="50">
        <f t="shared" si="59"/>
        <v>7.2147484156799218E-5</v>
      </c>
      <c r="H623" s="50">
        <f t="shared" si="54"/>
        <v>6.3489786057982999E-4</v>
      </c>
      <c r="I623" s="14">
        <f t="shared" si="55"/>
        <v>-5.848054793266938E-6</v>
      </c>
    </row>
    <row r="624" spans="2:9" x14ac:dyDescent="0.25">
      <c r="B624" s="43">
        <v>25</v>
      </c>
      <c r="C624" s="43">
        <v>13</v>
      </c>
      <c r="D624" s="28">
        <f t="shared" si="56"/>
        <v>625</v>
      </c>
      <c r="E624" s="28">
        <f t="shared" si="57"/>
        <v>67600</v>
      </c>
      <c r="F624" s="50">
        <f t="shared" si="58"/>
        <v>-4.7447273462108037E-3</v>
      </c>
      <c r="G624" s="50">
        <f t="shared" si="59"/>
        <v>-4.3867671470144168E-5</v>
      </c>
      <c r="H624" s="50">
        <f t="shared" si="54"/>
        <v>4.5622378328950039E-4</v>
      </c>
      <c r="I624" s="14">
        <f t="shared" si="55"/>
        <v>3.5557795175905832E-6</v>
      </c>
    </row>
    <row r="625" spans="2:9" x14ac:dyDescent="0.25">
      <c r="B625" s="43">
        <v>25</v>
      </c>
      <c r="C625" s="43">
        <v>15</v>
      </c>
      <c r="D625" s="28">
        <f t="shared" si="56"/>
        <v>625</v>
      </c>
      <c r="E625" s="28">
        <f t="shared" si="57"/>
        <v>90000</v>
      </c>
      <c r="F625" s="50">
        <f t="shared" si="58"/>
        <v>4.1214941945281539E-3</v>
      </c>
      <c r="G625" s="50">
        <f t="shared" si="59"/>
        <v>2.8621487462000899E-5</v>
      </c>
      <c r="H625" s="50">
        <f t="shared" si="54"/>
        <v>3.4345784954401286E-4</v>
      </c>
      <c r="I625" s="14">
        <f t="shared" si="55"/>
        <v>-2.3199703898034229E-6</v>
      </c>
    </row>
    <row r="626" spans="2:9" x14ac:dyDescent="0.25">
      <c r="B626" s="43">
        <v>25</v>
      </c>
      <c r="C626" s="43">
        <v>17</v>
      </c>
      <c r="D626" s="28">
        <f t="shared" si="56"/>
        <v>625</v>
      </c>
      <c r="E626" s="28">
        <f t="shared" si="57"/>
        <v>115600</v>
      </c>
      <c r="F626" s="50">
        <f t="shared" si="58"/>
        <v>-3.642175087657525E-3</v>
      </c>
      <c r="G626" s="50">
        <f t="shared" si="59"/>
        <v>-1.969169056908251E-5</v>
      </c>
      <c r="H626" s="50">
        <f t="shared" si="54"/>
        <v>2.6780699173952388E-4</v>
      </c>
      <c r="I626" s="14">
        <f t="shared" si="55"/>
        <v>1.5961483171024902E-6</v>
      </c>
    </row>
    <row r="627" spans="2:9" x14ac:dyDescent="0.25">
      <c r="B627" s="43">
        <v>25</v>
      </c>
      <c r="C627" s="43">
        <v>19</v>
      </c>
      <c r="D627" s="28">
        <f t="shared" si="56"/>
        <v>625</v>
      </c>
      <c r="E627" s="28">
        <f t="shared" si="57"/>
        <v>144400</v>
      </c>
      <c r="F627" s="50">
        <f t="shared" si="58"/>
        <v>3.2622871073737475E-3</v>
      </c>
      <c r="G627" s="50">
        <f t="shared" si="59"/>
        <v>1.4120009986901543E-5</v>
      </c>
      <c r="H627" s="50">
        <f t="shared" si="54"/>
        <v>2.1462415180090443E-4</v>
      </c>
      <c r="I627" s="14">
        <f t="shared" si="55"/>
        <v>-1.1445248999316009E-6</v>
      </c>
    </row>
    <row r="628" spans="2:9" x14ac:dyDescent="0.25">
      <c r="B628" s="43">
        <v>25</v>
      </c>
      <c r="C628" s="43">
        <v>21</v>
      </c>
      <c r="D628" s="28">
        <f t="shared" si="56"/>
        <v>625</v>
      </c>
      <c r="E628" s="28">
        <f t="shared" si="57"/>
        <v>176400</v>
      </c>
      <c r="F628" s="50">
        <f t="shared" si="58"/>
        <v>-2.9539024201709341E-3</v>
      </c>
      <c r="G628" s="50">
        <f t="shared" si="59"/>
        <v>-1.0465924107748498E-5</v>
      </c>
      <c r="H628" s="50">
        <f t="shared" si="54"/>
        <v>1.7582752501017464E-4</v>
      </c>
      <c r="I628" s="14">
        <f t="shared" si="55"/>
        <v>8.4833585480636386E-7</v>
      </c>
    </row>
    <row r="629" spans="2:9" x14ac:dyDescent="0.25">
      <c r="B629" s="43">
        <v>25</v>
      </c>
      <c r="C629" s="43">
        <v>23</v>
      </c>
      <c r="D629" s="28">
        <f t="shared" si="56"/>
        <v>625</v>
      </c>
      <c r="E629" s="28">
        <f t="shared" si="57"/>
        <v>211600</v>
      </c>
      <c r="F629" s="50">
        <f t="shared" si="58"/>
        <v>2.6986262886777783E-3</v>
      </c>
      <c r="G629" s="50">
        <f t="shared" si="59"/>
        <v>7.9708952288450257E-6</v>
      </c>
      <c r="H629" s="50">
        <f t="shared" si="54"/>
        <v>1.4666447221074879E-4</v>
      </c>
      <c r="I629" s="14">
        <f t="shared" si="55"/>
        <v>-6.4609643142051418E-7</v>
      </c>
    </row>
    <row r="630" spans="2:9" x14ac:dyDescent="0.25">
      <c r="B630" s="43">
        <v>25</v>
      </c>
      <c r="C630" s="43">
        <v>25</v>
      </c>
      <c r="D630" s="28">
        <f t="shared" si="56"/>
        <v>625</v>
      </c>
      <c r="E630" s="28">
        <f t="shared" si="57"/>
        <v>250000</v>
      </c>
      <c r="F630" s="50">
        <f t="shared" si="58"/>
        <v>-2.4838597597946072E-3</v>
      </c>
      <c r="G630" s="50">
        <f t="shared" si="59"/>
        <v>-6.209649399486545E-6</v>
      </c>
      <c r="H630" s="50">
        <f t="shared" si="54"/>
        <v>1.2419298798973033E-4</v>
      </c>
      <c r="I630" s="14">
        <f t="shared" si="55"/>
        <v>5.0333522172792474E-7</v>
      </c>
    </row>
    <row r="631" spans="2:9" x14ac:dyDescent="0.25">
      <c r="B631" s="43">
        <v>25</v>
      </c>
      <c r="C631" s="43">
        <v>27</v>
      </c>
      <c r="D631" s="28">
        <f t="shared" si="56"/>
        <v>625</v>
      </c>
      <c r="E631" s="28">
        <f t="shared" si="57"/>
        <v>291600</v>
      </c>
      <c r="F631" s="50">
        <f t="shared" si="58"/>
        <v>2.3006886490971176E-3</v>
      </c>
      <c r="G631" s="50">
        <f t="shared" si="59"/>
        <v>4.9311742307464446E-6</v>
      </c>
      <c r="H631" s="50">
        <f t="shared" si="54"/>
        <v>1.0651336338412581E-4</v>
      </c>
      <c r="I631" s="14">
        <f t="shared" si="55"/>
        <v>-3.9970592784466921E-7</v>
      </c>
    </row>
    <row r="632" spans="2:9" x14ac:dyDescent="0.25">
      <c r="B632" s="43">
        <v>25</v>
      </c>
      <c r="C632" s="43">
        <v>29</v>
      </c>
      <c r="D632" s="28">
        <f t="shared" si="56"/>
        <v>625</v>
      </c>
      <c r="E632" s="28">
        <f t="shared" si="57"/>
        <v>336400</v>
      </c>
      <c r="F632" s="50">
        <f t="shared" si="58"/>
        <v>-2.1426307504377631E-3</v>
      </c>
      <c r="G632" s="50">
        <f t="shared" si="59"/>
        <v>-3.9808092123174214E-6</v>
      </c>
      <c r="H632" s="50">
        <f t="shared" si="54"/>
        <v>9.235477372576563E-5</v>
      </c>
      <c r="I632" s="14">
        <f t="shared" si="55"/>
        <v>3.2267224099706391E-7</v>
      </c>
    </row>
    <row r="633" spans="2:9" x14ac:dyDescent="0.25">
      <c r="B633" s="43">
        <v>25</v>
      </c>
      <c r="C633" s="43">
        <v>31</v>
      </c>
      <c r="D633" s="28">
        <f t="shared" si="56"/>
        <v>625</v>
      </c>
      <c r="E633" s="28">
        <f t="shared" si="57"/>
        <v>384400</v>
      </c>
      <c r="F633" s="50">
        <f t="shared" si="58"/>
        <v>2.0048607670934849E-3</v>
      </c>
      <c r="G633" s="50">
        <f t="shared" si="59"/>
        <v>3.2597241920745914E-6</v>
      </c>
      <c r="H633" s="50">
        <f t="shared" si="54"/>
        <v>8.0841159963446956E-5</v>
      </c>
      <c r="I633" s="14">
        <f t="shared" si="55"/>
        <v>-2.6422329079083913E-7</v>
      </c>
    </row>
    <row r="634" spans="2:9" x14ac:dyDescent="0.25">
      <c r="B634" s="43">
        <v>25</v>
      </c>
      <c r="C634" s="43">
        <v>33</v>
      </c>
      <c r="D634" s="28">
        <f t="shared" si="56"/>
        <v>625</v>
      </c>
      <c r="E634" s="28">
        <f t="shared" si="57"/>
        <v>435600</v>
      </c>
      <c r="F634" s="50">
        <f t="shared" si="58"/>
        <v>-1.8837134621675757E-3</v>
      </c>
      <c r="G634" s="50">
        <f t="shared" si="59"/>
        <v>-2.7027569188583764E-6</v>
      </c>
      <c r="H634" s="50">
        <f t="shared" si="54"/>
        <v>7.1352782657862717E-5</v>
      </c>
      <c r="I634" s="14">
        <f t="shared" si="55"/>
        <v>2.190772240930037E-7</v>
      </c>
    </row>
    <row r="635" spans="2:9" x14ac:dyDescent="0.25">
      <c r="B635" s="43">
        <v>25</v>
      </c>
      <c r="C635" s="43">
        <v>35</v>
      </c>
      <c r="D635" s="28">
        <f t="shared" si="56"/>
        <v>625</v>
      </c>
      <c r="E635" s="28">
        <f t="shared" si="57"/>
        <v>490000</v>
      </c>
      <c r="F635" s="50">
        <f t="shared" si="58"/>
        <v>1.7763552473231748E-3</v>
      </c>
      <c r="G635" s="50">
        <f t="shared" si="59"/>
        <v>2.2657592440346122E-6</v>
      </c>
      <c r="H635" s="50">
        <f t="shared" si="54"/>
        <v>6.3441258832970524E-5</v>
      </c>
      <c r="I635" s="14">
        <f t="shared" si="55"/>
        <v>-1.8365552676332829E-7</v>
      </c>
    </row>
    <row r="636" spans="2:9" x14ac:dyDescent="0.25">
      <c r="B636" s="43">
        <v>25</v>
      </c>
      <c r="C636" s="43">
        <v>37</v>
      </c>
      <c r="D636" s="28">
        <f t="shared" si="56"/>
        <v>625</v>
      </c>
      <c r="E636" s="28">
        <f t="shared" si="57"/>
        <v>547600</v>
      </c>
      <c r="F636" s="50">
        <f t="shared" si="58"/>
        <v>-1.680561231979232E-3</v>
      </c>
      <c r="G636" s="50">
        <f t="shared" si="59"/>
        <v>-1.9180985573174845E-6</v>
      </c>
      <c r="H636" s="50">
        <f t="shared" si="54"/>
        <v>5.6775717296595673E-5</v>
      </c>
      <c r="I636" s="14">
        <f t="shared" si="55"/>
        <v>1.5547521293604929E-7</v>
      </c>
    </row>
    <row r="637" spans="2:9" x14ac:dyDescent="0.25">
      <c r="B637" s="43">
        <v>25</v>
      </c>
      <c r="C637" s="43">
        <v>39</v>
      </c>
      <c r="D637" s="28">
        <f t="shared" si="56"/>
        <v>625</v>
      </c>
      <c r="E637" s="28">
        <f t="shared" si="57"/>
        <v>608400</v>
      </c>
      <c r="F637" s="50">
        <f t="shared" si="58"/>
        <v>1.594560271886534E-3</v>
      </c>
      <c r="G637" s="50">
        <f t="shared" si="59"/>
        <v>1.6380673404488046E-6</v>
      </c>
      <c r="H637" s="50">
        <f t="shared" si="54"/>
        <v>5.1107701022004291E-5</v>
      </c>
      <c r="I637" s="14">
        <f t="shared" si="55"/>
        <v>-1.3277673745610747E-7</v>
      </c>
    </row>
    <row r="638" spans="2:9" x14ac:dyDescent="0.25">
      <c r="B638" s="43">
        <v>25</v>
      </c>
      <c r="C638" s="43">
        <v>41</v>
      </c>
      <c r="D638" s="28">
        <f t="shared" si="56"/>
        <v>625</v>
      </c>
      <c r="E638" s="28">
        <f t="shared" si="57"/>
        <v>672400</v>
      </c>
      <c r="F638" s="50">
        <f t="shared" si="58"/>
        <v>-1.516925014330193E-3</v>
      </c>
      <c r="G638" s="50">
        <f t="shared" si="59"/>
        <v>-1.4099912759612859E-6</v>
      </c>
      <c r="H638" s="50">
        <f t="shared" si="54"/>
        <v>4.6247713851530275E-5</v>
      </c>
      <c r="I638" s="14">
        <f t="shared" si="55"/>
        <v>1.1428958800461433E-7</v>
      </c>
    </row>
    <row r="639" spans="2:9" x14ac:dyDescent="0.25">
      <c r="B639" s="43">
        <v>25</v>
      </c>
      <c r="C639" s="43">
        <v>43</v>
      </c>
      <c r="D639" s="28">
        <f t="shared" si="56"/>
        <v>625</v>
      </c>
      <c r="E639" s="28">
        <f t="shared" si="57"/>
        <v>739600</v>
      </c>
      <c r="F639" s="50">
        <f t="shared" si="58"/>
        <v>1.4464924123792904E-3</v>
      </c>
      <c r="G639" s="50">
        <f t="shared" si="59"/>
        <v>1.2223604079733461E-6</v>
      </c>
      <c r="H639" s="50">
        <f t="shared" si="54"/>
        <v>4.2049198034281692E-5</v>
      </c>
      <c r="I639" s="14">
        <f t="shared" si="55"/>
        <v>-9.9080802698708924E-8</v>
      </c>
    </row>
    <row r="640" spans="2:9" x14ac:dyDescent="0.25">
      <c r="B640" s="43">
        <v>25</v>
      </c>
      <c r="C640" s="43">
        <v>45</v>
      </c>
      <c r="D640" s="28">
        <f t="shared" si="56"/>
        <v>625</v>
      </c>
      <c r="E640" s="28">
        <f t="shared" si="57"/>
        <v>810000</v>
      </c>
      <c r="F640" s="50">
        <f t="shared" si="58"/>
        <v>-1.3823053004007305E-3</v>
      </c>
      <c r="G640" s="50">
        <f t="shared" si="59"/>
        <v>-1.0665935959882825E-6</v>
      </c>
      <c r="H640" s="50">
        <f t="shared" si="54"/>
        <v>3.8397369455575838E-5</v>
      </c>
      <c r="I640" s="14">
        <f t="shared" si="55"/>
        <v>8.6454820488690919E-8</v>
      </c>
    </row>
    <row r="641" spans="2:9" x14ac:dyDescent="0.25">
      <c r="B641" s="43">
        <v>25</v>
      </c>
      <c r="C641" s="43">
        <v>47</v>
      </c>
      <c r="D641" s="28">
        <f t="shared" si="56"/>
        <v>625</v>
      </c>
      <c r="E641" s="28">
        <f t="shared" si="57"/>
        <v>883600</v>
      </c>
      <c r="F641" s="50">
        <f t="shared" si="58"/>
        <v>1.323568800159715E-3</v>
      </c>
      <c r="G641" s="50">
        <f t="shared" si="59"/>
        <v>9.3620473076033715E-7</v>
      </c>
      <c r="H641" s="50">
        <f t="shared" si="54"/>
        <v>3.5201297876588159E-5</v>
      </c>
      <c r="I641" s="14">
        <f t="shared" si="55"/>
        <v>-7.5885897161753692E-8</v>
      </c>
    </row>
    <row r="642" spans="2:9" x14ac:dyDescent="0.25">
      <c r="B642" s="43">
        <v>25</v>
      </c>
      <c r="C642" s="43">
        <v>49</v>
      </c>
      <c r="D642" s="28">
        <f t="shared" si="56"/>
        <v>625</v>
      </c>
      <c r="E642" s="28">
        <f t="shared" si="57"/>
        <v>960400</v>
      </c>
      <c r="F642" s="50">
        <f t="shared" si="58"/>
        <v>-1.2696173465883882E-3</v>
      </c>
      <c r="G642" s="50">
        <f t="shared" si="59"/>
        <v>-8.2622953104729048E-7</v>
      </c>
      <c r="H642" s="50">
        <f t="shared" si="54"/>
        <v>3.2388197617050716E-5</v>
      </c>
      <c r="I642" s="14">
        <f t="shared" si="55"/>
        <v>6.6971643236765774E-8</v>
      </c>
    </row>
    <row r="643" spans="2:9" x14ac:dyDescent="0.25">
      <c r="B643" s="43">
        <v>25</v>
      </c>
      <c r="C643" s="43">
        <v>51</v>
      </c>
      <c r="D643" s="28">
        <f t="shared" si="56"/>
        <v>625</v>
      </c>
      <c r="E643" s="28">
        <f t="shared" si="57"/>
        <v>1040400</v>
      </c>
      <c r="F643" s="50">
        <f t="shared" si="58"/>
        <v>1.2198894346331622E-3</v>
      </c>
      <c r="G643" s="50">
        <f t="shared" si="59"/>
        <v>7.328247757072061E-7</v>
      </c>
      <c r="H643" s="50">
        <f t="shared" si="54"/>
        <v>2.9899250848852012E-5</v>
      </c>
      <c r="I643" s="14">
        <f t="shared" si="55"/>
        <v>-5.9400538941663887E-8</v>
      </c>
    </row>
    <row r="644" spans="2:9" x14ac:dyDescent="0.25">
      <c r="B644" s="43">
        <v>25</v>
      </c>
      <c r="C644" s="43">
        <v>53</v>
      </c>
      <c r="D644" s="28">
        <f t="shared" si="56"/>
        <v>625</v>
      </c>
      <c r="E644" s="28">
        <f t="shared" si="57"/>
        <v>1123600</v>
      </c>
      <c r="F644" s="50">
        <f t="shared" si="58"/>
        <v>-1.173908058327176E-3</v>
      </c>
      <c r="G644" s="50">
        <f t="shared" si="59"/>
        <v>-6.5298374550945955E-7</v>
      </c>
      <c r="H644" s="50">
        <f t="shared" si="54"/>
        <v>2.7686510809603206E-5</v>
      </c>
      <c r="I644" s="14">
        <f t="shared" si="55"/>
        <v>5.2928868795384466E-8</v>
      </c>
    </row>
    <row r="645" spans="2:9" x14ac:dyDescent="0.25">
      <c r="B645" s="43">
        <v>25</v>
      </c>
      <c r="C645" s="43">
        <v>55</v>
      </c>
      <c r="D645" s="28">
        <f t="shared" si="56"/>
        <v>625</v>
      </c>
      <c r="E645" s="28">
        <f t="shared" si="57"/>
        <v>1210000</v>
      </c>
      <c r="F645" s="50">
        <f t="shared" si="58"/>
        <v>1.1312654001501303E-3</v>
      </c>
      <c r="G645" s="50">
        <f t="shared" si="59"/>
        <v>5.8433130173042859E-7</v>
      </c>
      <c r="H645" s="50">
        <f t="shared" si="54"/>
        <v>2.5710577276139318E-5</v>
      </c>
      <c r="I645" s="14">
        <f t="shared" si="55"/>
        <v>-4.7364111304476891E-8</v>
      </c>
    </row>
    <row r="646" spans="2:9" x14ac:dyDescent="0.25">
      <c r="B646" s="43">
        <v>25</v>
      </c>
      <c r="C646" s="43">
        <v>57</v>
      </c>
      <c r="D646" s="28">
        <f t="shared" si="56"/>
        <v>625</v>
      </c>
      <c r="E646" s="28">
        <f t="shared" si="57"/>
        <v>1299600</v>
      </c>
      <c r="F646" s="50">
        <f t="shared" si="58"/>
        <v>-1.0916107314046671E-3</v>
      </c>
      <c r="G646" s="50">
        <f t="shared" si="59"/>
        <v>-5.2497438221603754E-7</v>
      </c>
      <c r="H646" s="50">
        <f t="shared" si="54"/>
        <v>2.3938831829049713E-5</v>
      </c>
      <c r="I646" s="14">
        <f t="shared" si="55"/>
        <v>4.2552820630424335E-8</v>
      </c>
    </row>
    <row r="647" spans="2:9" x14ac:dyDescent="0.25">
      <c r="B647" s="43">
        <v>25</v>
      </c>
      <c r="C647" s="43">
        <v>59</v>
      </c>
      <c r="D647" s="28">
        <f t="shared" si="56"/>
        <v>625</v>
      </c>
      <c r="E647" s="28">
        <f t="shared" si="57"/>
        <v>1392400</v>
      </c>
      <c r="F647" s="50">
        <f t="shared" si="58"/>
        <v>1.0546407648279932E-3</v>
      </c>
      <c r="G647" s="50">
        <f t="shared" si="59"/>
        <v>4.7339161018206676E-7</v>
      </c>
      <c r="H647" s="50">
        <f t="shared" si="54"/>
        <v>2.234408400059307E-5</v>
      </c>
      <c r="I647" s="14">
        <f t="shared" si="55"/>
        <v>-3.8371678615998508E-8</v>
      </c>
    </row>
    <row r="648" spans="2:9" x14ac:dyDescent="0.25">
      <c r="B648" s="43">
        <v>25</v>
      </c>
      <c r="C648" s="43">
        <v>61</v>
      </c>
      <c r="D648" s="28">
        <f t="shared" si="56"/>
        <v>625</v>
      </c>
      <c r="E648" s="28">
        <f t="shared" si="57"/>
        <v>1488400</v>
      </c>
      <c r="F648" s="50">
        <f t="shared" si="58"/>
        <v>-1.0200918987984735E-3</v>
      </c>
      <c r="G648" s="50">
        <f t="shared" si="59"/>
        <v>-4.2835087123693172E-7</v>
      </c>
      <c r="H648" s="50">
        <f t="shared" si="54"/>
        <v>2.0903522516362158E-5</v>
      </c>
      <c r="I648" s="14">
        <f t="shared" si="55"/>
        <v>3.4720813830361857E-8</v>
      </c>
    </row>
    <row r="649" spans="2:9" x14ac:dyDescent="0.25">
      <c r="B649" s="43">
        <v>25</v>
      </c>
      <c r="C649" s="43">
        <v>63</v>
      </c>
      <c r="D649" s="28">
        <f t="shared" si="56"/>
        <v>625</v>
      </c>
      <c r="E649" s="28">
        <f t="shared" si="57"/>
        <v>1587600</v>
      </c>
      <c r="F649" s="50">
        <f t="shared" si="58"/>
        <v>9.8773393429286071E-4</v>
      </c>
      <c r="G649" s="50">
        <f t="shared" si="59"/>
        <v>3.8884713336675263E-7</v>
      </c>
      <c r="H649" s="50">
        <f t="shared" si="54"/>
        <v>1.9597895521683744E-5</v>
      </c>
      <c r="I649" s="14">
        <f t="shared" si="55"/>
        <v>-3.1518761446918537E-8</v>
      </c>
    </row>
    <row r="650" spans="2:9" x14ac:dyDescent="0.25">
      <c r="B650" s="43">
        <v>25</v>
      </c>
      <c r="C650" s="43">
        <v>65</v>
      </c>
      <c r="D650" s="28">
        <f t="shared" si="56"/>
        <v>625</v>
      </c>
      <c r="E650" s="28">
        <f t="shared" si="57"/>
        <v>1690000</v>
      </c>
      <c r="F650" s="50">
        <f t="shared" si="58"/>
        <v>-9.5736494845170307E-4</v>
      </c>
      <c r="G650" s="50">
        <f t="shared" si="59"/>
        <v>-3.5405508448663953E-7</v>
      </c>
      <c r="H650" s="50">
        <f t="shared" si="54"/>
        <v>1.8410864393301983E-5</v>
      </c>
      <c r="I650" s="14">
        <f t="shared" si="55"/>
        <v>2.8698624187814273E-8</v>
      </c>
    </row>
    <row r="651" spans="2:9" x14ac:dyDescent="0.25">
      <c r="B651" s="43">
        <v>25</v>
      </c>
      <c r="C651" s="43">
        <v>67</v>
      </c>
      <c r="D651" s="28">
        <f t="shared" si="56"/>
        <v>625</v>
      </c>
      <c r="E651" s="28">
        <f t="shared" si="57"/>
        <v>1795600</v>
      </c>
      <c r="F651" s="50">
        <f t="shared" si="58"/>
        <v>9.2880708383417585E-4</v>
      </c>
      <c r="G651" s="50">
        <f t="shared" si="59"/>
        <v>3.2329273078439855E-7</v>
      </c>
      <c r="H651" s="50">
        <f t="shared" si="54"/>
        <v>1.7328490370040591E-5</v>
      </c>
      <c r="I651" s="14">
        <f t="shared" si="55"/>
        <v>-2.6205121716826339E-8</v>
      </c>
    </row>
    <row r="652" spans="2:9" x14ac:dyDescent="0.25">
      <c r="B652" s="43">
        <v>25</v>
      </c>
      <c r="C652" s="43">
        <v>69</v>
      </c>
      <c r="D652" s="28">
        <f t="shared" si="56"/>
        <v>625</v>
      </c>
      <c r="E652" s="28">
        <f t="shared" si="57"/>
        <v>1904400</v>
      </c>
      <c r="F652" s="50">
        <f t="shared" si="58"/>
        <v>-9.019030681192764E-4</v>
      </c>
      <c r="G652" s="50">
        <f t="shared" si="59"/>
        <v>-2.9599318293144464E-7</v>
      </c>
      <c r="H652" s="50">
        <f t="shared" si="54"/>
        <v>1.6338823697812975E-5</v>
      </c>
      <c r="I652" s="14">
        <f t="shared" si="55"/>
        <v>2.3992303715737528E-8</v>
      </c>
    </row>
    <row r="653" spans="2:9" x14ac:dyDescent="0.25">
      <c r="B653" s="43">
        <v>25</v>
      </c>
      <c r="C653" s="43">
        <v>71</v>
      </c>
      <c r="D653" s="28">
        <f t="shared" si="56"/>
        <v>625</v>
      </c>
      <c r="E653" s="28">
        <f t="shared" si="57"/>
        <v>2016400</v>
      </c>
      <c r="F653" s="50">
        <f t="shared" si="58"/>
        <v>8.7651332062210741E-4</v>
      </c>
      <c r="G653" s="50">
        <f t="shared" si="59"/>
        <v>2.7168261524941003E-7</v>
      </c>
      <c r="H653" s="50">
        <f t="shared" si="54"/>
        <v>1.5431572546163863E-5</v>
      </c>
      <c r="I653" s="14">
        <f t="shared" si="55"/>
        <v>-2.2021763321689112E-8</v>
      </c>
    </row>
    <row r="654" spans="2:9" x14ac:dyDescent="0.25">
      <c r="B654" s="43">
        <v>25</v>
      </c>
      <c r="C654" s="43">
        <v>73</v>
      </c>
      <c r="D654" s="28">
        <f t="shared" si="56"/>
        <v>625</v>
      </c>
      <c r="E654" s="28">
        <f t="shared" si="57"/>
        <v>2131600</v>
      </c>
      <c r="F654" s="50">
        <f t="shared" si="58"/>
        <v>-8.5251353338024281E-4</v>
      </c>
      <c r="G654" s="50">
        <f t="shared" si="59"/>
        <v>-2.4996291910421972E-7</v>
      </c>
      <c r="H654" s="50">
        <f t="shared" si="54"/>
        <v>1.4597834475689088E-5</v>
      </c>
      <c r="I654" s="14">
        <f t="shared" si="55"/>
        <v>2.0261231064270461E-8</v>
      </c>
    </row>
    <row r="655" spans="2:9" x14ac:dyDescent="0.25">
      <c r="B655" s="43">
        <v>25</v>
      </c>
      <c r="C655" s="43">
        <v>75</v>
      </c>
      <c r="D655" s="28">
        <f t="shared" si="56"/>
        <v>625</v>
      </c>
      <c r="E655" s="28">
        <f t="shared" si="57"/>
        <v>2250000</v>
      </c>
      <c r="F655" s="50">
        <f t="shared" si="58"/>
        <v>8.2979263844290801E-4</v>
      </c>
      <c r="G655" s="50">
        <f t="shared" si="59"/>
        <v>2.3049795512298013E-7</v>
      </c>
      <c r="H655" s="50">
        <f t="shared" si="54"/>
        <v>1.38298773073818E-5</v>
      </c>
      <c r="I655" s="14">
        <f t="shared" si="55"/>
        <v>-1.8683460512163088E-8</v>
      </c>
    </row>
    <row r="656" spans="2:9" x14ac:dyDescent="0.25">
      <c r="B656" s="43">
        <v>25</v>
      </c>
      <c r="C656" s="43">
        <v>77</v>
      </c>
      <c r="D656" s="28">
        <f t="shared" si="56"/>
        <v>625</v>
      </c>
      <c r="E656" s="28">
        <f t="shared" si="57"/>
        <v>2371600</v>
      </c>
      <c r="F656" s="50">
        <f t="shared" si="58"/>
        <v>-8.0825109130856147E-4</v>
      </c>
      <c r="G656" s="50">
        <f t="shared" si="59"/>
        <v>-2.1300258562486025E-7</v>
      </c>
      <c r="H656" s="50">
        <f t="shared" si="54"/>
        <v>1.312095927448963E-5</v>
      </c>
      <c r="I656" s="14">
        <f t="shared" si="55"/>
        <v>1.7265339275509078E-8</v>
      </c>
    </row>
    <row r="657" spans="2:9" x14ac:dyDescent="0.25">
      <c r="B657" s="43">
        <v>25</v>
      </c>
      <c r="C657" s="43">
        <v>79</v>
      </c>
      <c r="D657" s="28">
        <f t="shared" si="56"/>
        <v>625</v>
      </c>
      <c r="E657" s="28">
        <f t="shared" si="57"/>
        <v>2496400</v>
      </c>
      <c r="F657" s="50">
        <f t="shared" si="58"/>
        <v>7.8779941460871785E-4</v>
      </c>
      <c r="G657" s="50">
        <f t="shared" si="59"/>
        <v>1.9723387042557821E-7</v>
      </c>
      <c r="H657" s="50">
        <f t="shared" si="54"/>
        <v>1.2465180610897433E-5</v>
      </c>
      <c r="I657" s="14">
        <f t="shared" si="55"/>
        <v>-1.5987175364704394E-8</v>
      </c>
    </row>
    <row r="658" spans="2:9" x14ac:dyDescent="0.25">
      <c r="B658" s="43">
        <v>25</v>
      </c>
      <c r="C658" s="43">
        <v>81</v>
      </c>
      <c r="D658" s="28">
        <f t="shared" si="56"/>
        <v>625</v>
      </c>
      <c r="E658" s="28">
        <f t="shared" si="57"/>
        <v>2624400</v>
      </c>
      <c r="F658" s="50">
        <f t="shared" si="58"/>
        <v>-7.6835695715172841E-4</v>
      </c>
      <c r="G658" s="50">
        <f t="shared" si="59"/>
        <v>-1.8298395755973983E-7</v>
      </c>
      <c r="H658" s="50">
        <f t="shared" ref="H658:H721" si="60">16*(1-$F$9*$F$9)/PI()/PI()/(B658*B658*$F$6/$F$5+C658*C658*$F$5/$F$6)</f>
        <v>1.1857360449872349E-5</v>
      </c>
      <c r="I658" s="14">
        <f t="shared" ref="I658:I721" si="61">16*(1+$F$9)/PI()/PI()/PI()/PI()*1/B658/C658/(D658+E658)*SIN(B658*PI()/2)*SIN(C658*PI()/2)*$F$5*$F$5/$F$6/$F$6</f>
        <v>1.4832120934011227E-8</v>
      </c>
    </row>
    <row r="659" spans="2:9" x14ac:dyDescent="0.25">
      <c r="B659" s="43">
        <v>25</v>
      </c>
      <c r="C659" s="43">
        <v>83</v>
      </c>
      <c r="D659" s="28">
        <f t="shared" ref="D659:D722" si="62">B659*B659</f>
        <v>625</v>
      </c>
      <c r="E659" s="28">
        <f t="shared" ref="E659:E722" si="63">POWER(C659*$F$5/$F$6,2)</f>
        <v>2755600</v>
      </c>
      <c r="F659" s="50">
        <f t="shared" ref="F659:F722" si="64">16*(1+$F$9)/PI()/PI()*1/B659/C659*((D659+$F$9*E659)/(D659+E659)-1)*SIN(B659*PI()/2)*SIN(C659*PI()/2)</f>
        <v>7.4985083207325148E-4</v>
      </c>
      <c r="G659" s="50">
        <f t="shared" ref="G659:G722" si="65">16*(1+$F$9)/PI()/PI()*1/B659/C659*(($F$9*D659+E659)/(D659+E659)-1)*SIN(B659*PI()/2)*SIN(C659*PI()/2)</f>
        <v>1.7007431051163178E-7</v>
      </c>
      <c r="H659" s="50">
        <f t="shared" si="60"/>
        <v>1.1292934217970654E-5</v>
      </c>
      <c r="I659" s="14">
        <f t="shared" si="61"/>
        <v>-1.3785704358552345E-8</v>
      </c>
    </row>
    <row r="660" spans="2:9" x14ac:dyDescent="0.25">
      <c r="B660" s="43">
        <v>25</v>
      </c>
      <c r="C660" s="43">
        <v>85</v>
      </c>
      <c r="D660" s="28">
        <f t="shared" si="62"/>
        <v>625</v>
      </c>
      <c r="E660" s="28">
        <f t="shared" si="63"/>
        <v>2890000</v>
      </c>
      <c r="F660" s="50">
        <f t="shared" si="64"/>
        <v>-7.322150046495064E-4</v>
      </c>
      <c r="G660" s="50">
        <f t="shared" si="65"/>
        <v>-1.5835099581515427E-7</v>
      </c>
      <c r="H660" s="50">
        <f t="shared" si="60"/>
        <v>1.0767867715433916E-5</v>
      </c>
      <c r="I660" s="14">
        <f t="shared" si="61"/>
        <v>1.283544826155153E-8</v>
      </c>
    </row>
    <row r="661" spans="2:9" x14ac:dyDescent="0.25">
      <c r="B661" s="43">
        <v>25</v>
      </c>
      <c r="C661" s="43">
        <v>87</v>
      </c>
      <c r="D661" s="28">
        <f t="shared" si="62"/>
        <v>625</v>
      </c>
      <c r="E661" s="28">
        <f t="shared" si="63"/>
        <v>3027600</v>
      </c>
      <c r="F661" s="50">
        <f t="shared" si="64"/>
        <v>7.1538950573318079E-4</v>
      </c>
      <c r="G661" s="50">
        <f t="shared" si="65"/>
        <v>1.4768081684610238E-7</v>
      </c>
      <c r="H661" s="50">
        <f t="shared" si="60"/>
        <v>1.0278584852488227E-5</v>
      </c>
      <c r="I661" s="14">
        <f t="shared" si="61"/>
        <v>-1.1970556131290932E-8</v>
      </c>
    </row>
    <row r="662" spans="2:9" x14ac:dyDescent="0.25">
      <c r="B662" s="43">
        <v>25</v>
      </c>
      <c r="C662" s="43">
        <v>89</v>
      </c>
      <c r="D662" s="28">
        <f t="shared" si="62"/>
        <v>625</v>
      </c>
      <c r="E662" s="28">
        <f t="shared" si="63"/>
        <v>3168400</v>
      </c>
      <c r="F662" s="50">
        <f t="shared" si="64"/>
        <v>-6.9931975108518971E-4</v>
      </c>
      <c r="G662" s="50">
        <f t="shared" si="65"/>
        <v>-1.3794812663434453E-7</v>
      </c>
      <c r="H662" s="50">
        <f t="shared" si="60"/>
        <v>9.8219066163650214E-6</v>
      </c>
      <c r="I662" s="14">
        <f t="shared" si="61"/>
        <v>1.1181653977467561E-8</v>
      </c>
    </row>
    <row r="663" spans="2:9" x14ac:dyDescent="0.25">
      <c r="B663" s="43">
        <v>25</v>
      </c>
      <c r="C663" s="43">
        <v>91</v>
      </c>
      <c r="D663" s="28">
        <f t="shared" si="62"/>
        <v>625</v>
      </c>
      <c r="E663" s="28">
        <f t="shared" si="63"/>
        <v>3312400</v>
      </c>
      <c r="F663" s="50">
        <f t="shared" si="64"/>
        <v>6.8395595033741822E-4</v>
      </c>
      <c r="G663" s="50">
        <f t="shared" si="65"/>
        <v>1.2905218843166282E-7</v>
      </c>
      <c r="H663" s="50">
        <f t="shared" si="60"/>
        <v>9.3949993178216777E-6</v>
      </c>
      <c r="I663" s="14">
        <f t="shared" si="61"/>
        <v>-1.0460576386820312E-8</v>
      </c>
    </row>
    <row r="664" spans="2:9" x14ac:dyDescent="0.25">
      <c r="B664" s="43">
        <v>25</v>
      </c>
      <c r="C664" s="43">
        <v>93</v>
      </c>
      <c r="D664" s="28">
        <f t="shared" si="62"/>
        <v>625</v>
      </c>
      <c r="E664" s="28">
        <f t="shared" si="63"/>
        <v>3459600</v>
      </c>
      <c r="F664" s="50">
        <f t="shared" si="64"/>
        <v>-6.692525921148211E-4</v>
      </c>
      <c r="G664" s="50">
        <f t="shared" si="65"/>
        <v>-1.209049803652946E-7</v>
      </c>
      <c r="H664" s="50">
        <f t="shared" si="60"/>
        <v>8.9953305391777016E-6</v>
      </c>
      <c r="I664" s="14">
        <f t="shared" si="61"/>
        <v>9.8001885750919711E-9</v>
      </c>
    </row>
    <row r="665" spans="2:9" x14ac:dyDescent="0.25">
      <c r="B665" s="43">
        <v>25</v>
      </c>
      <c r="C665" s="43">
        <v>95</v>
      </c>
      <c r="D665" s="28">
        <f t="shared" si="62"/>
        <v>625</v>
      </c>
      <c r="E665" s="28">
        <f t="shared" si="63"/>
        <v>3610000</v>
      </c>
      <c r="F665" s="50">
        <f t="shared" si="64"/>
        <v>6.5516799411026862E-4</v>
      </c>
      <c r="G665" s="50">
        <f t="shared" si="65"/>
        <v>1.1342936186122528E-7</v>
      </c>
      <c r="H665" s="50">
        <f t="shared" si="60"/>
        <v>8.6206315014509027E-6</v>
      </c>
      <c r="I665" s="14">
        <f t="shared" si="61"/>
        <v>-9.1942377628571478E-9</v>
      </c>
    </row>
    <row r="666" spans="2:9" x14ac:dyDescent="0.25">
      <c r="B666" s="43">
        <v>25</v>
      </c>
      <c r="C666" s="43">
        <v>97</v>
      </c>
      <c r="D666" s="28">
        <f t="shared" si="62"/>
        <v>625</v>
      </c>
      <c r="E666" s="28">
        <f t="shared" si="63"/>
        <v>3763600</v>
      </c>
      <c r="F666" s="50">
        <f t="shared" si="64"/>
        <v>-6.4166390875100999E-4</v>
      </c>
      <c r="G666" s="50">
        <f t="shared" si="65"/>
        <v>-1.0655753612751003E-7</v>
      </c>
      <c r="H666" s="50">
        <f t="shared" si="60"/>
        <v>8.2688648034923956E-6</v>
      </c>
      <c r="I666" s="14">
        <f t="shared" si="61"/>
        <v>8.6372285491579011E-9</v>
      </c>
    </row>
    <row r="667" spans="2:9" x14ac:dyDescent="0.25">
      <c r="B667" s="43">
        <v>25</v>
      </c>
      <c r="C667" s="43">
        <v>99</v>
      </c>
      <c r="D667" s="28">
        <f t="shared" si="62"/>
        <v>625</v>
      </c>
      <c r="E667" s="28">
        <f t="shared" si="63"/>
        <v>3920400</v>
      </c>
      <c r="F667" s="50">
        <f t="shared" si="64"/>
        <v>6.2870517660615593E-4</v>
      </c>
      <c r="G667" s="50">
        <f t="shared" si="65"/>
        <v>1.0022975598892262E-7</v>
      </c>
      <c r="H667" s="50">
        <f t="shared" si="60"/>
        <v>7.9381966743201497E-6</v>
      </c>
      <c r="I667" s="14">
        <f t="shared" si="61"/>
        <v>-8.1243180103816867E-9</v>
      </c>
    </row>
    <row r="668" spans="2:9" x14ac:dyDescent="0.25">
      <c r="B668" s="43">
        <v>27</v>
      </c>
      <c r="C668" s="43">
        <v>1</v>
      </c>
      <c r="D668" s="28">
        <f t="shared" si="62"/>
        <v>729</v>
      </c>
      <c r="E668" s="28">
        <f t="shared" si="63"/>
        <v>400</v>
      </c>
      <c r="F668" s="50">
        <f t="shared" si="64"/>
        <v>2.0421787629121911E-2</v>
      </c>
      <c r="G668" s="50">
        <f t="shared" si="65"/>
        <v>3.7218707954074698E-2</v>
      </c>
      <c r="H668" s="50">
        <f t="shared" si="60"/>
        <v>2.7569413299314581E-2</v>
      </c>
      <c r="I668" s="14">
        <f t="shared" si="61"/>
        <v>-2.5864496183438538E-3</v>
      </c>
    </row>
    <row r="669" spans="2:9" x14ac:dyDescent="0.25">
      <c r="B669" s="43">
        <v>27</v>
      </c>
      <c r="C669" s="43">
        <v>3</v>
      </c>
      <c r="D669" s="28">
        <f t="shared" si="62"/>
        <v>729</v>
      </c>
      <c r="E669" s="28">
        <f t="shared" si="63"/>
        <v>3600</v>
      </c>
      <c r="F669" s="50">
        <f t="shared" si="64"/>
        <v>-1.5977961353623452E-2</v>
      </c>
      <c r="G669" s="50">
        <f t="shared" si="65"/>
        <v>-3.2355371741087493E-3</v>
      </c>
      <c r="H669" s="50">
        <f t="shared" si="60"/>
        <v>7.1900826091305537E-3</v>
      </c>
      <c r="I669" s="14">
        <f t="shared" si="61"/>
        <v>2.2484804951953584E-4</v>
      </c>
    </row>
    <row r="670" spans="2:9" x14ac:dyDescent="0.25">
      <c r="B670" s="43">
        <v>27</v>
      </c>
      <c r="C670" s="43">
        <v>5</v>
      </c>
      <c r="D670" s="28">
        <f t="shared" si="62"/>
        <v>729</v>
      </c>
      <c r="E670" s="28">
        <f t="shared" si="63"/>
        <v>10000</v>
      </c>
      <c r="F670" s="50">
        <f t="shared" si="64"/>
        <v>1.074480297943827E-2</v>
      </c>
      <c r="G670" s="50">
        <f t="shared" si="65"/>
        <v>7.8329613720105071E-4</v>
      </c>
      <c r="H670" s="50">
        <f t="shared" si="60"/>
        <v>2.9010968044483327E-3</v>
      </c>
      <c r="I670" s="14">
        <f t="shared" si="61"/>
        <v>-5.443380779402015E-5</v>
      </c>
    </row>
    <row r="671" spans="2:9" x14ac:dyDescent="0.25">
      <c r="B671" s="43">
        <v>27</v>
      </c>
      <c r="C671" s="43">
        <v>7</v>
      </c>
      <c r="D671" s="28">
        <f t="shared" si="62"/>
        <v>729</v>
      </c>
      <c r="E671" s="28">
        <f t="shared" si="63"/>
        <v>19600</v>
      </c>
      <c r="F671" s="50">
        <f t="shared" si="64"/>
        <v>-7.9390716529563927E-3</v>
      </c>
      <c r="G671" s="50">
        <f t="shared" si="65"/>
        <v>-2.9528485892883755E-4</v>
      </c>
      <c r="H671" s="50">
        <f t="shared" si="60"/>
        <v>1.5311066759273039E-3</v>
      </c>
      <c r="I671" s="14">
        <f t="shared" si="61"/>
        <v>2.0520309614767164E-5</v>
      </c>
    </row>
    <row r="672" spans="2:9" x14ac:dyDescent="0.25">
      <c r="B672" s="43">
        <v>27</v>
      </c>
      <c r="C672" s="43">
        <v>9</v>
      </c>
      <c r="D672" s="28">
        <f t="shared" si="62"/>
        <v>729</v>
      </c>
      <c r="E672" s="28">
        <f t="shared" si="63"/>
        <v>32400</v>
      </c>
      <c r="F672" s="50">
        <f t="shared" si="64"/>
        <v>6.2635692021946873E-3</v>
      </c>
      <c r="G672" s="50">
        <f t="shared" si="65"/>
        <v>1.4093030704938038E-4</v>
      </c>
      <c r="H672" s="50">
        <f t="shared" si="60"/>
        <v>9.3953538032920294E-4</v>
      </c>
      <c r="I672" s="14">
        <f t="shared" si="61"/>
        <v>-9.7937074906181932E-6</v>
      </c>
    </row>
    <row r="673" spans="2:9" x14ac:dyDescent="0.25">
      <c r="B673" s="43">
        <v>27</v>
      </c>
      <c r="C673" s="43">
        <v>11</v>
      </c>
      <c r="D673" s="28">
        <f t="shared" si="62"/>
        <v>729</v>
      </c>
      <c r="E673" s="28">
        <f t="shared" si="63"/>
        <v>48400</v>
      </c>
      <c r="F673" s="50">
        <f t="shared" si="64"/>
        <v>-5.1622907155868232E-3</v>
      </c>
      <c r="G673" s="50">
        <f t="shared" si="65"/>
        <v>-7.7754337431049019E-5</v>
      </c>
      <c r="H673" s="50">
        <f t="shared" si="60"/>
        <v>6.3355386054929201E-4</v>
      </c>
      <c r="I673" s="14">
        <f t="shared" si="61"/>
        <v>5.4034029505073123E-6</v>
      </c>
    </row>
    <row r="674" spans="2:9" x14ac:dyDescent="0.25">
      <c r="B674" s="43">
        <v>27</v>
      </c>
      <c r="C674" s="43">
        <v>13</v>
      </c>
      <c r="D674" s="28">
        <f t="shared" si="62"/>
        <v>729</v>
      </c>
      <c r="E674" s="28">
        <f t="shared" si="63"/>
        <v>67600</v>
      </c>
      <c r="F674" s="50">
        <f t="shared" si="64"/>
        <v>4.3865793006281715E-3</v>
      </c>
      <c r="G674" s="50">
        <f t="shared" si="65"/>
        <v>4.7304975002335893E-5</v>
      </c>
      <c r="H674" s="50">
        <f t="shared" si="60"/>
        <v>4.5552938891138707E-4</v>
      </c>
      <c r="I674" s="14">
        <f t="shared" si="61"/>
        <v>-3.2873772698271045E-6</v>
      </c>
    </row>
    <row r="675" spans="2:9" x14ac:dyDescent="0.25">
      <c r="B675" s="43">
        <v>27</v>
      </c>
      <c r="C675" s="43">
        <v>15</v>
      </c>
      <c r="D675" s="28">
        <f t="shared" si="62"/>
        <v>729</v>
      </c>
      <c r="E675" s="28">
        <f t="shared" si="63"/>
        <v>90000</v>
      </c>
      <c r="F675" s="50">
        <f t="shared" si="64"/>
        <v>-3.8118239316996725E-3</v>
      </c>
      <c r="G675" s="50">
        <f t="shared" si="65"/>
        <v>-3.0875773846767263E-5</v>
      </c>
      <c r="H675" s="50">
        <f t="shared" si="60"/>
        <v>3.4306415385297053E-4</v>
      </c>
      <c r="I675" s="14">
        <f t="shared" si="61"/>
        <v>2.145658403311114E-6</v>
      </c>
    </row>
    <row r="676" spans="2:9" x14ac:dyDescent="0.25">
      <c r="B676" s="43">
        <v>27</v>
      </c>
      <c r="C676" s="43">
        <v>17</v>
      </c>
      <c r="D676" s="28">
        <f t="shared" si="62"/>
        <v>729</v>
      </c>
      <c r="E676" s="28">
        <f t="shared" si="63"/>
        <v>115600</v>
      </c>
      <c r="F676" s="50">
        <f t="shared" si="64"/>
        <v>3.3693693744959287E-3</v>
      </c>
      <c r="G676" s="50">
        <f t="shared" si="65"/>
        <v>2.1248012750930104E-5</v>
      </c>
      <c r="H676" s="50">
        <f t="shared" si="60"/>
        <v>2.675675679746767E-4</v>
      </c>
      <c r="I676" s="14">
        <f t="shared" si="61"/>
        <v>-1.4765938285128493E-6</v>
      </c>
    </row>
    <row r="677" spans="2:9" x14ac:dyDescent="0.25">
      <c r="B677" s="43">
        <v>27</v>
      </c>
      <c r="C677" s="43">
        <v>19</v>
      </c>
      <c r="D677" s="28">
        <f t="shared" si="62"/>
        <v>729</v>
      </c>
      <c r="E677" s="28">
        <f t="shared" si="63"/>
        <v>144400</v>
      </c>
      <c r="F677" s="50">
        <f t="shared" si="64"/>
        <v>-3.0184716109963841E-3</v>
      </c>
      <c r="G677" s="50">
        <f t="shared" si="65"/>
        <v>-1.5238682856069377E-5</v>
      </c>
      <c r="H677" s="50">
        <f t="shared" si="60"/>
        <v>2.1447035130763779E-4</v>
      </c>
      <c r="I677" s="14">
        <f t="shared" si="61"/>
        <v>1.058985860169487E-6</v>
      </c>
    </row>
    <row r="678" spans="2:9" x14ac:dyDescent="0.25">
      <c r="B678" s="43">
        <v>27</v>
      </c>
      <c r="C678" s="43">
        <v>21</v>
      </c>
      <c r="D678" s="28">
        <f t="shared" si="62"/>
        <v>729</v>
      </c>
      <c r="E678" s="28">
        <f t="shared" si="63"/>
        <v>176400</v>
      </c>
      <c r="F678" s="50">
        <f t="shared" si="64"/>
        <v>2.7334889425156329E-3</v>
      </c>
      <c r="G678" s="50">
        <f t="shared" si="65"/>
        <v>1.129656144611085E-5</v>
      </c>
      <c r="H678" s="50">
        <f t="shared" si="60"/>
        <v>1.7572428916171921E-4</v>
      </c>
      <c r="I678" s="14">
        <f t="shared" si="61"/>
        <v>-7.8503496351736411E-7</v>
      </c>
    </row>
    <row r="679" spans="2:9" x14ac:dyDescent="0.25">
      <c r="B679" s="43">
        <v>27</v>
      </c>
      <c r="C679" s="43">
        <v>23</v>
      </c>
      <c r="D679" s="28">
        <f t="shared" si="62"/>
        <v>729</v>
      </c>
      <c r="E679" s="28">
        <f t="shared" si="63"/>
        <v>211600</v>
      </c>
      <c r="F679" s="50">
        <f t="shared" si="64"/>
        <v>-2.4975041532970476E-3</v>
      </c>
      <c r="G679" s="50">
        <f t="shared" si="65"/>
        <v>-8.6043503201963756E-6</v>
      </c>
      <c r="H679" s="50">
        <f t="shared" si="60"/>
        <v>1.4659263508482666E-4</v>
      </c>
      <c r="I679" s="14">
        <f t="shared" si="61"/>
        <v>5.9794441626585886E-7</v>
      </c>
    </row>
    <row r="680" spans="2:9" x14ac:dyDescent="0.25">
      <c r="B680" s="43">
        <v>27</v>
      </c>
      <c r="C680" s="43">
        <v>25</v>
      </c>
      <c r="D680" s="28">
        <f t="shared" si="62"/>
        <v>729</v>
      </c>
      <c r="E680" s="28">
        <f t="shared" si="63"/>
        <v>250000</v>
      </c>
      <c r="F680" s="50">
        <f t="shared" si="64"/>
        <v>2.29891618373609E-3</v>
      </c>
      <c r="G680" s="50">
        <f t="shared" si="65"/>
        <v>6.7036395917746623E-6</v>
      </c>
      <c r="H680" s="50">
        <f t="shared" si="60"/>
        <v>1.2414147392174883E-4</v>
      </c>
      <c r="I680" s="14">
        <f t="shared" si="61"/>
        <v>-4.6585781766133335E-7</v>
      </c>
    </row>
    <row r="681" spans="2:9" x14ac:dyDescent="0.25">
      <c r="B681" s="43">
        <v>27</v>
      </c>
      <c r="C681" s="43">
        <v>27</v>
      </c>
      <c r="D681" s="28">
        <f t="shared" si="62"/>
        <v>729</v>
      </c>
      <c r="E681" s="28">
        <f t="shared" si="63"/>
        <v>291600</v>
      </c>
      <c r="F681" s="50">
        <f t="shared" si="64"/>
        <v>-2.1295093962573793E-3</v>
      </c>
      <c r="G681" s="50">
        <f t="shared" si="65"/>
        <v>-5.3237734906434714E-6</v>
      </c>
      <c r="H681" s="50">
        <f t="shared" si="60"/>
        <v>1.0647546981286893E-4</v>
      </c>
      <c r="I681" s="14">
        <f t="shared" si="61"/>
        <v>3.6996641393394672E-7</v>
      </c>
    </row>
    <row r="682" spans="2:9" x14ac:dyDescent="0.25">
      <c r="B682" s="43">
        <v>27</v>
      </c>
      <c r="C682" s="43">
        <v>29</v>
      </c>
      <c r="D682" s="28">
        <f t="shared" si="62"/>
        <v>729</v>
      </c>
      <c r="E682" s="28">
        <f t="shared" si="63"/>
        <v>336400</v>
      </c>
      <c r="F682" s="50">
        <f t="shared" si="64"/>
        <v>1.9833053482942154E-3</v>
      </c>
      <c r="G682" s="50">
        <f t="shared" si="65"/>
        <v>4.297947678081091E-6</v>
      </c>
      <c r="H682" s="50">
        <f t="shared" si="60"/>
        <v>9.2326283455075543E-5</v>
      </c>
      <c r="I682" s="14">
        <f t="shared" si="61"/>
        <v>-2.9867842659534619E-7</v>
      </c>
    </row>
    <row r="683" spans="2:9" x14ac:dyDescent="0.25">
      <c r="B683" s="43">
        <v>27</v>
      </c>
      <c r="C683" s="43">
        <v>31</v>
      </c>
      <c r="D683" s="28">
        <f t="shared" si="62"/>
        <v>729</v>
      </c>
      <c r="E683" s="28">
        <f t="shared" si="63"/>
        <v>384400</v>
      </c>
      <c r="F683" s="50">
        <f t="shared" si="64"/>
        <v>-1.8558512738112111E-3</v>
      </c>
      <c r="G683" s="50">
        <f t="shared" si="65"/>
        <v>-3.5195514531956851E-6</v>
      </c>
      <c r="H683" s="50">
        <f t="shared" si="60"/>
        <v>8.0819329665972079E-5</v>
      </c>
      <c r="I683" s="14">
        <f t="shared" si="61"/>
        <v>2.4458512971734157E-7</v>
      </c>
    </row>
    <row r="684" spans="2:9" x14ac:dyDescent="0.25">
      <c r="B684" s="43">
        <v>27</v>
      </c>
      <c r="C684" s="43">
        <v>33</v>
      </c>
      <c r="D684" s="28">
        <f t="shared" si="62"/>
        <v>729</v>
      </c>
      <c r="E684" s="28">
        <f t="shared" si="63"/>
        <v>435600</v>
      </c>
      <c r="F684" s="50">
        <f t="shared" si="64"/>
        <v>1.7437634026117796E-3</v>
      </c>
      <c r="G684" s="50">
        <f t="shared" si="65"/>
        <v>2.9182817275115909E-6</v>
      </c>
      <c r="H684" s="50">
        <f t="shared" si="60"/>
        <v>7.1335775561390981E-5</v>
      </c>
      <c r="I684" s="14">
        <f t="shared" si="61"/>
        <v>-2.0280093198440764E-7</v>
      </c>
    </row>
    <row r="685" spans="2:9" x14ac:dyDescent="0.25">
      <c r="B685" s="43">
        <v>27</v>
      </c>
      <c r="C685" s="43">
        <v>35</v>
      </c>
      <c r="D685" s="28">
        <f t="shared" si="62"/>
        <v>729</v>
      </c>
      <c r="E685" s="28">
        <f t="shared" si="63"/>
        <v>490000</v>
      </c>
      <c r="F685" s="50">
        <f t="shared" si="64"/>
        <v>-1.6444248009894512E-3</v>
      </c>
      <c r="G685" s="50">
        <f t="shared" si="65"/>
        <v>-2.4465013875946509E-6</v>
      </c>
      <c r="H685" s="50">
        <f t="shared" si="60"/>
        <v>6.3427813752450258E-5</v>
      </c>
      <c r="I685" s="14">
        <f t="shared" si="61"/>
        <v>1.7001537474190505E-7</v>
      </c>
    </row>
    <row r="686" spans="2:9" x14ac:dyDescent="0.25">
      <c r="B686" s="43">
        <v>27</v>
      </c>
      <c r="C686" s="43">
        <v>37</v>
      </c>
      <c r="D686" s="28">
        <f t="shared" si="62"/>
        <v>729</v>
      </c>
      <c r="E686" s="28">
        <f t="shared" si="63"/>
        <v>547600</v>
      </c>
      <c r="F686" s="50">
        <f t="shared" si="64"/>
        <v>1.5557800784406985E-3</v>
      </c>
      <c r="G686" s="50">
        <f t="shared" si="65"/>
        <v>2.071153537588032E-6</v>
      </c>
      <c r="H686" s="50">
        <f t="shared" si="60"/>
        <v>5.6764948807971427E-5</v>
      </c>
      <c r="I686" s="14">
        <f t="shared" si="61"/>
        <v>-1.439312262918012E-7</v>
      </c>
    </row>
    <row r="687" spans="2:9" x14ac:dyDescent="0.25">
      <c r="B687" s="43">
        <v>27</v>
      </c>
      <c r="C687" s="43">
        <v>39</v>
      </c>
      <c r="D687" s="28">
        <f t="shared" si="62"/>
        <v>729</v>
      </c>
      <c r="E687" s="28">
        <f t="shared" si="63"/>
        <v>608400</v>
      </c>
      <c r="F687" s="50">
        <f t="shared" si="64"/>
        <v>-1.4761926145329923E-3</v>
      </c>
      <c r="G687" s="50">
        <f t="shared" si="65"/>
        <v>-1.7688106771768965E-6</v>
      </c>
      <c r="H687" s="50">
        <f t="shared" si="60"/>
        <v>5.1098975118449722E-5</v>
      </c>
      <c r="I687" s="14">
        <f t="shared" si="61"/>
        <v>1.2292043309381988E-7</v>
      </c>
    </row>
    <row r="688" spans="2:9" x14ac:dyDescent="0.25">
      <c r="B688" s="43">
        <v>27</v>
      </c>
      <c r="C688" s="43">
        <v>41</v>
      </c>
      <c r="D688" s="28">
        <f t="shared" si="62"/>
        <v>729</v>
      </c>
      <c r="E688" s="28">
        <f t="shared" si="63"/>
        <v>672400</v>
      </c>
      <c r="F688" s="50">
        <f t="shared" si="64"/>
        <v>1.4043431906282811E-3</v>
      </c>
      <c r="G688" s="50">
        <f t="shared" si="65"/>
        <v>1.5225553033432031E-6</v>
      </c>
      <c r="H688" s="50">
        <f t="shared" si="60"/>
        <v>4.624056847190682E-5</v>
      </c>
      <c r="I688" s="14">
        <f t="shared" si="61"/>
        <v>-1.0580734258961532E-7</v>
      </c>
    </row>
    <row r="689" spans="2:9" x14ac:dyDescent="0.25">
      <c r="B689" s="43">
        <v>27</v>
      </c>
      <c r="C689" s="43">
        <v>43</v>
      </c>
      <c r="D689" s="28">
        <f t="shared" si="62"/>
        <v>729</v>
      </c>
      <c r="E689" s="28">
        <f t="shared" si="63"/>
        <v>739600</v>
      </c>
      <c r="F689" s="50">
        <f t="shared" si="64"/>
        <v>-1.3391566776811141E-3</v>
      </c>
      <c r="G689" s="50">
        <f t="shared" si="65"/>
        <v>-1.3199637885742098E-6</v>
      </c>
      <c r="H689" s="50">
        <f t="shared" si="60"/>
        <v>4.2043291043476839E-5</v>
      </c>
      <c r="I689" s="14">
        <f t="shared" si="61"/>
        <v>9.1728596312324993E-8</v>
      </c>
    </row>
    <row r="690" spans="2:9" x14ac:dyDescent="0.25">
      <c r="B690" s="43">
        <v>27</v>
      </c>
      <c r="C690" s="43">
        <v>45</v>
      </c>
      <c r="D690" s="28">
        <f t="shared" si="62"/>
        <v>729</v>
      </c>
      <c r="E690" s="28">
        <f t="shared" si="63"/>
        <v>810000</v>
      </c>
      <c r="F690" s="50">
        <f t="shared" si="64"/>
        <v>1.2797481285331336E-3</v>
      </c>
      <c r="G690" s="50">
        <f t="shared" si="65"/>
        <v>1.1517733156797137E-6</v>
      </c>
      <c r="H690" s="50">
        <f t="shared" si="60"/>
        <v>3.8392443855994006E-5</v>
      </c>
      <c r="I690" s="14">
        <f t="shared" si="61"/>
        <v>-8.0040490831508459E-8</v>
      </c>
    </row>
    <row r="691" spans="2:9" x14ac:dyDescent="0.25">
      <c r="B691" s="43">
        <v>27</v>
      </c>
      <c r="C691" s="43">
        <v>47</v>
      </c>
      <c r="D691" s="28">
        <f t="shared" si="62"/>
        <v>729</v>
      </c>
      <c r="E691" s="28">
        <f t="shared" si="63"/>
        <v>883600</v>
      </c>
      <c r="F691" s="50">
        <f t="shared" si="64"/>
        <v>-1.2253825408463323E-3</v>
      </c>
      <c r="G691" s="50">
        <f t="shared" si="65"/>
        <v>-1.0109822004038629E-6</v>
      </c>
      <c r="H691" s="50">
        <f t="shared" si="60"/>
        <v>3.5197158088139329E-5</v>
      </c>
      <c r="I691" s="14">
        <f t="shared" si="61"/>
        <v>7.0256456232008654E-8</v>
      </c>
    </row>
    <row r="692" spans="2:9" x14ac:dyDescent="0.25">
      <c r="B692" s="43">
        <v>27</v>
      </c>
      <c r="C692" s="43">
        <v>49</v>
      </c>
      <c r="D692" s="28">
        <f t="shared" si="62"/>
        <v>729</v>
      </c>
      <c r="E692" s="28">
        <f t="shared" si="63"/>
        <v>960400</v>
      </c>
      <c r="F692" s="50">
        <f t="shared" si="64"/>
        <v>1.1754444132168038E-3</v>
      </c>
      <c r="G692" s="50">
        <f t="shared" si="65"/>
        <v>8.9223133822890565E-7</v>
      </c>
      <c r="H692" s="50">
        <f t="shared" si="60"/>
        <v>3.2384693017197658E-5</v>
      </c>
      <c r="I692" s="14">
        <f t="shared" si="61"/>
        <v>-6.2004070831372214E-8</v>
      </c>
    </row>
    <row r="693" spans="2:9" x14ac:dyDescent="0.25">
      <c r="B693" s="43">
        <v>27</v>
      </c>
      <c r="C693" s="43">
        <v>51</v>
      </c>
      <c r="D693" s="28">
        <f t="shared" si="62"/>
        <v>729</v>
      </c>
      <c r="E693" s="28">
        <f t="shared" si="63"/>
        <v>1040400</v>
      </c>
      <c r="F693" s="50">
        <f t="shared" si="64"/>
        <v>-1.1294144240504402E-3</v>
      </c>
      <c r="G693" s="50">
        <f t="shared" si="65"/>
        <v>-7.9137169851278389E-7</v>
      </c>
      <c r="H693" s="50">
        <f t="shared" si="60"/>
        <v>2.9896264166041062E-5</v>
      </c>
      <c r="I693" s="14">
        <f t="shared" si="61"/>
        <v>5.4995004934409748E-8</v>
      </c>
    </row>
    <row r="694" spans="2:9" x14ac:dyDescent="0.25">
      <c r="B694" s="43">
        <v>27</v>
      </c>
      <c r="C694" s="43">
        <v>53</v>
      </c>
      <c r="D694" s="28">
        <f t="shared" si="62"/>
        <v>729</v>
      </c>
      <c r="E694" s="28">
        <f t="shared" si="63"/>
        <v>1123600</v>
      </c>
      <c r="F694" s="50">
        <f t="shared" si="64"/>
        <v>1.0868513632253263E-3</v>
      </c>
      <c r="G694" s="50">
        <f t="shared" si="65"/>
        <v>7.0515721234526878E-7</v>
      </c>
      <c r="H694" s="50">
        <f t="shared" si="60"/>
        <v>2.7683949818003595E-5</v>
      </c>
      <c r="I694" s="14">
        <f t="shared" si="61"/>
        <v>-4.9003678606834484E-8</v>
      </c>
    </row>
    <row r="695" spans="2:9" x14ac:dyDescent="0.25">
      <c r="B695" s="43">
        <v>27</v>
      </c>
      <c r="C695" s="43">
        <v>55</v>
      </c>
      <c r="D695" s="28">
        <f t="shared" si="62"/>
        <v>729</v>
      </c>
      <c r="E695" s="28">
        <f t="shared" si="63"/>
        <v>1210000</v>
      </c>
      <c r="F695" s="50">
        <f t="shared" si="64"/>
        <v>-1.0473779870064444E-3</v>
      </c>
      <c r="G695" s="50">
        <f t="shared" si="65"/>
        <v>-6.3102359713027379E-7</v>
      </c>
      <c r="H695" s="50">
        <f t="shared" si="60"/>
        <v>2.570836877197636E-5</v>
      </c>
      <c r="I695" s="14">
        <f t="shared" si="61"/>
        <v>4.385189147290166E-8</v>
      </c>
    </row>
    <row r="696" spans="2:9" x14ac:dyDescent="0.25">
      <c r="B696" s="43">
        <v>27</v>
      </c>
      <c r="C696" s="43">
        <v>57</v>
      </c>
      <c r="D696" s="28">
        <f t="shared" si="62"/>
        <v>729</v>
      </c>
      <c r="E696" s="28">
        <f t="shared" si="63"/>
        <v>1299600</v>
      </c>
      <c r="F696" s="50">
        <f t="shared" si="64"/>
        <v>1.0106698376310017E-3</v>
      </c>
      <c r="G696" s="50">
        <f t="shared" si="65"/>
        <v>5.6692698648275E-7</v>
      </c>
      <c r="H696" s="50">
        <f t="shared" si="60"/>
        <v>2.3936917207050036E-5</v>
      </c>
      <c r="I696" s="14">
        <f t="shared" si="61"/>
        <v>-3.9397608579710058E-8</v>
      </c>
    </row>
    <row r="697" spans="2:9" x14ac:dyDescent="0.25">
      <c r="B697" s="43">
        <v>27</v>
      </c>
      <c r="C697" s="43">
        <v>59</v>
      </c>
      <c r="D697" s="28">
        <f t="shared" si="62"/>
        <v>729</v>
      </c>
      <c r="E697" s="28">
        <f t="shared" si="63"/>
        <v>1392400</v>
      </c>
      <c r="F697" s="50">
        <f t="shared" si="64"/>
        <v>-9.7644632748542296E-4</v>
      </c>
      <c r="G697" s="50">
        <f t="shared" si="65"/>
        <v>-5.1122477214651451E-7</v>
      </c>
      <c r="H697" s="50">
        <f t="shared" si="60"/>
        <v>2.2342415967886798E-5</v>
      </c>
      <c r="I697" s="14">
        <f t="shared" si="61"/>
        <v>3.5526679712739452E-8</v>
      </c>
    </row>
    <row r="698" spans="2:9" x14ac:dyDescent="0.25">
      <c r="B698" s="43">
        <v>27</v>
      </c>
      <c r="C698" s="43">
        <v>61</v>
      </c>
      <c r="D698" s="28">
        <f t="shared" si="62"/>
        <v>729</v>
      </c>
      <c r="E698" s="28">
        <f t="shared" si="63"/>
        <v>1488400</v>
      </c>
      <c r="F698" s="50">
        <f t="shared" si="64"/>
        <v>9.4446357046971572E-4</v>
      </c>
      <c r="G698" s="50">
        <f t="shared" si="65"/>
        <v>4.6258663186797644E-7</v>
      </c>
      <c r="H698" s="50">
        <f t="shared" si="60"/>
        <v>2.0902062625149442E-5</v>
      </c>
      <c r="I698" s="14">
        <f t="shared" si="61"/>
        <v>-3.2146656432094899E-8</v>
      </c>
    </row>
    <row r="699" spans="2:9" x14ac:dyDescent="0.25">
      <c r="B699" s="43">
        <v>27</v>
      </c>
      <c r="C699" s="43">
        <v>63</v>
      </c>
      <c r="D699" s="28">
        <f t="shared" si="62"/>
        <v>729</v>
      </c>
      <c r="E699" s="28">
        <f t="shared" si="63"/>
        <v>1587600</v>
      </c>
      <c r="F699" s="50">
        <f t="shared" si="64"/>
        <v>-9.1450857391419174E-4</v>
      </c>
      <c r="G699" s="50">
        <f t="shared" si="65"/>
        <v>-4.1992740638916843E-7</v>
      </c>
      <c r="H699" s="50">
        <f t="shared" si="60"/>
        <v>1.9596612298161253E-5</v>
      </c>
      <c r="I699" s="14">
        <f t="shared" si="61"/>
        <v>2.9182127475451078E-8</v>
      </c>
    </row>
    <row r="700" spans="2:9" x14ac:dyDescent="0.25">
      <c r="B700" s="43">
        <v>27</v>
      </c>
      <c r="C700" s="43">
        <v>65</v>
      </c>
      <c r="D700" s="28">
        <f t="shared" si="62"/>
        <v>729</v>
      </c>
      <c r="E700" s="28">
        <f t="shared" si="63"/>
        <v>1690000</v>
      </c>
      <c r="F700" s="50">
        <f t="shared" si="64"/>
        <v>8.8639449915575567E-4</v>
      </c>
      <c r="G700" s="50">
        <f t="shared" si="65"/>
        <v>3.8235597034582527E-7</v>
      </c>
      <c r="H700" s="50">
        <f t="shared" si="60"/>
        <v>1.8409731905542618E-5</v>
      </c>
      <c r="I700" s="14">
        <f t="shared" si="61"/>
        <v>-2.6571165629739151E-8</v>
      </c>
    </row>
    <row r="701" spans="2:9" x14ac:dyDescent="0.25">
      <c r="B701" s="43">
        <v>27</v>
      </c>
      <c r="C701" s="43">
        <v>67</v>
      </c>
      <c r="D701" s="28">
        <f t="shared" si="62"/>
        <v>729</v>
      </c>
      <c r="E701" s="28">
        <f t="shared" si="63"/>
        <v>1795600</v>
      </c>
      <c r="F701" s="50">
        <f t="shared" si="64"/>
        <v>-8.5995676829226113E-4</v>
      </c>
      <c r="G701" s="50">
        <f t="shared" si="65"/>
        <v>-3.4913593455389002E-7</v>
      </c>
      <c r="H701" s="50">
        <f t="shared" si="60"/>
        <v>1.7327487122306751E-5</v>
      </c>
      <c r="I701" s="14">
        <f t="shared" si="61"/>
        <v>2.4262596804581059E-8</v>
      </c>
    </row>
    <row r="702" spans="2:9" x14ac:dyDescent="0.25">
      <c r="B702" s="43">
        <v>27</v>
      </c>
      <c r="C702" s="43">
        <v>69</v>
      </c>
      <c r="D702" s="28">
        <f t="shared" si="62"/>
        <v>729</v>
      </c>
      <c r="E702" s="28">
        <f t="shared" si="63"/>
        <v>1904400</v>
      </c>
      <c r="F702" s="50">
        <f t="shared" si="64"/>
        <v>8.3504984601894482E-4</v>
      </c>
      <c r="G702" s="50">
        <f t="shared" si="65"/>
        <v>3.1965518680303461E-7</v>
      </c>
      <c r="H702" s="50">
        <f t="shared" si="60"/>
        <v>1.6337931769935876E-5</v>
      </c>
      <c r="I702" s="14">
        <f t="shared" si="61"/>
        <v>-2.2213883322566526E-8</v>
      </c>
    </row>
    <row r="703" spans="2:9" x14ac:dyDescent="0.25">
      <c r="B703" s="43">
        <v>27</v>
      </c>
      <c r="C703" s="43">
        <v>71</v>
      </c>
      <c r="D703" s="28">
        <f t="shared" si="62"/>
        <v>729</v>
      </c>
      <c r="E703" s="28">
        <f t="shared" si="63"/>
        <v>2016400</v>
      </c>
      <c r="F703" s="50">
        <f t="shared" si="64"/>
        <v>-8.1154456386417701E-4</v>
      </c>
      <c r="G703" s="50">
        <f t="shared" si="65"/>
        <v>-2.9340209633847373E-7</v>
      </c>
      <c r="H703" s="50">
        <f t="shared" si="60"/>
        <v>1.5430776918544211E-5</v>
      </c>
      <c r="I703" s="14">
        <f t="shared" si="61"/>
        <v>2.0389470290920254E-8</v>
      </c>
    </row>
    <row r="704" spans="2:9" x14ac:dyDescent="0.25">
      <c r="B704" s="43">
        <v>27</v>
      </c>
      <c r="C704" s="43">
        <v>73</v>
      </c>
      <c r="D704" s="28">
        <f t="shared" si="62"/>
        <v>729</v>
      </c>
      <c r="E704" s="28">
        <f t="shared" si="63"/>
        <v>2131600</v>
      </c>
      <c r="F704" s="50">
        <f t="shared" si="64"/>
        <v>7.8932588312091668E-4</v>
      </c>
      <c r="G704" s="50">
        <f t="shared" si="65"/>
        <v>2.699467858863647E-7</v>
      </c>
      <c r="H704" s="50">
        <f t="shared" si="60"/>
        <v>1.4597122496071744E-5</v>
      </c>
      <c r="I704" s="14">
        <f t="shared" si="61"/>
        <v>-1.8759484133361048E-8</v>
      </c>
    </row>
    <row r="705" spans="2:9" x14ac:dyDescent="0.25">
      <c r="B705" s="43">
        <v>27</v>
      </c>
      <c r="C705" s="43">
        <v>75</v>
      </c>
      <c r="D705" s="28">
        <f t="shared" si="62"/>
        <v>729</v>
      </c>
      <c r="E705" s="28">
        <f t="shared" si="63"/>
        <v>2250000</v>
      </c>
      <c r="F705" s="50">
        <f t="shared" si="64"/>
        <v>-7.6829101482048636E-4</v>
      </c>
      <c r="G705" s="50">
        <f t="shared" si="65"/>
        <v>-2.4892628880192138E-7</v>
      </c>
      <c r="H705" s="50">
        <f t="shared" si="60"/>
        <v>1.3829238266768751E-5</v>
      </c>
      <c r="I705" s="14">
        <f t="shared" si="61"/>
        <v>1.729870111186323E-8</v>
      </c>
    </row>
    <row r="706" spans="2:9" x14ac:dyDescent="0.25">
      <c r="B706" s="43">
        <v>27</v>
      </c>
      <c r="C706" s="43">
        <v>77</v>
      </c>
      <c r="D706" s="28">
        <f t="shared" si="62"/>
        <v>729</v>
      </c>
      <c r="E706" s="28">
        <f t="shared" si="63"/>
        <v>2371600</v>
      </c>
      <c r="F706" s="50">
        <f t="shared" si="64"/>
        <v>7.4834783200915874E-4</v>
      </c>
      <c r="G706" s="50">
        <f t="shared" si="65"/>
        <v>2.3003270768044174E-7</v>
      </c>
      <c r="H706" s="50">
        <f t="shared" si="60"/>
        <v>1.312038406769304E-5</v>
      </c>
      <c r="I706" s="14">
        <f t="shared" si="61"/>
        <v>-1.5985724429782697E-8</v>
      </c>
    </row>
    <row r="707" spans="2:9" x14ac:dyDescent="0.25">
      <c r="B707" s="43">
        <v>27</v>
      </c>
      <c r="C707" s="43">
        <v>79</v>
      </c>
      <c r="D707" s="28">
        <f t="shared" si="62"/>
        <v>729</v>
      </c>
      <c r="E707" s="28">
        <f t="shared" si="63"/>
        <v>2496400</v>
      </c>
      <c r="F707" s="50">
        <f t="shared" si="64"/>
        <v>-7.2941352266102898E-4</v>
      </c>
      <c r="G707" s="50">
        <f t="shared" si="65"/>
        <v>-2.1300370854830938E-7</v>
      </c>
      <c r="H707" s="50">
        <f t="shared" si="60"/>
        <v>1.2464661463194798E-5</v>
      </c>
      <c r="I707" s="14">
        <f t="shared" si="61"/>
        <v>1.4802323642193282E-8</v>
      </c>
    </row>
    <row r="708" spans="2:9" x14ac:dyDescent="0.25">
      <c r="B708" s="43">
        <v>27</v>
      </c>
      <c r="C708" s="43">
        <v>81</v>
      </c>
      <c r="D708" s="28">
        <f t="shared" si="62"/>
        <v>729</v>
      </c>
      <c r="E708" s="28">
        <f t="shared" si="63"/>
        <v>2624400</v>
      </c>
      <c r="F708" s="50">
        <f t="shared" si="64"/>
        <v>7.1141344173774701E-4</v>
      </c>
      <c r="G708" s="50">
        <f t="shared" si="65"/>
        <v>1.9761484492720793E-7</v>
      </c>
      <c r="H708" s="50">
        <f t="shared" si="60"/>
        <v>1.1856890695629114E-5</v>
      </c>
      <c r="I708" s="14">
        <f t="shared" si="61"/>
        <v>-1.3732901229983581E-8</v>
      </c>
    </row>
    <row r="709" spans="2:9" x14ac:dyDescent="0.25">
      <c r="B709" s="43">
        <v>27</v>
      </c>
      <c r="C709" s="43">
        <v>83</v>
      </c>
      <c r="D709" s="28">
        <f t="shared" si="62"/>
        <v>729</v>
      </c>
      <c r="E709" s="28">
        <f t="shared" si="63"/>
        <v>2755600</v>
      </c>
      <c r="F709" s="50">
        <f t="shared" si="64"/>
        <v>-6.9428012888233853E-4</v>
      </c>
      <c r="G709" s="50">
        <f t="shared" si="65"/>
        <v>-1.8367332484957028E-7</v>
      </c>
      <c r="H709" s="50">
        <f t="shared" si="60"/>
        <v>1.1292508120375384E-5</v>
      </c>
      <c r="I709" s="14">
        <f t="shared" si="61"/>
        <v>1.2764059449432677E-8</v>
      </c>
    </row>
    <row r="710" spans="2:9" x14ac:dyDescent="0.25">
      <c r="B710" s="43">
        <v>27</v>
      </c>
      <c r="C710" s="43">
        <v>85</v>
      </c>
      <c r="D710" s="28">
        <f t="shared" si="62"/>
        <v>729</v>
      </c>
      <c r="E710" s="28">
        <f t="shared" si="63"/>
        <v>2890000</v>
      </c>
      <c r="F710" s="50">
        <f t="shared" si="64"/>
        <v>6.77952464526659E-4</v>
      </c>
      <c r="G710" s="50">
        <f t="shared" si="65"/>
        <v>1.7101292271284115E-7</v>
      </c>
      <c r="H710" s="50">
        <f t="shared" si="60"/>
        <v>1.0767480318952818E-5</v>
      </c>
      <c r="I710" s="14">
        <f t="shared" si="61"/>
        <v>-1.1884246740325452E-8</v>
      </c>
    </row>
    <row r="711" spans="2:9" x14ac:dyDescent="0.25">
      <c r="B711" s="43">
        <v>27</v>
      </c>
      <c r="C711" s="43">
        <v>87</v>
      </c>
      <c r="D711" s="28">
        <f t="shared" si="62"/>
        <v>729</v>
      </c>
      <c r="E711" s="28">
        <f t="shared" si="63"/>
        <v>3027600</v>
      </c>
      <c r="F711" s="50">
        <f t="shared" si="64"/>
        <v>-6.6237494218601809E-4</v>
      </c>
      <c r="G711" s="50">
        <f t="shared" si="65"/>
        <v>-1.5948980474759153E-7</v>
      </c>
      <c r="H711" s="50">
        <f t="shared" si="60"/>
        <v>1.0278231861507174E-5</v>
      </c>
      <c r="I711" s="14">
        <f t="shared" si="61"/>
        <v>1.1083467624077222E-8</v>
      </c>
    </row>
    <row r="712" spans="2:9" x14ac:dyDescent="0.25">
      <c r="B712" s="43">
        <v>27</v>
      </c>
      <c r="C712" s="43">
        <v>89</v>
      </c>
      <c r="D712" s="28">
        <f t="shared" si="62"/>
        <v>729</v>
      </c>
      <c r="E712" s="28">
        <f t="shared" si="63"/>
        <v>3168400</v>
      </c>
      <c r="F712" s="50">
        <f t="shared" si="64"/>
        <v>6.4749703870110647E-4</v>
      </c>
      <c r="G712" s="50">
        <f t="shared" si="65"/>
        <v>1.4897908761942685E-7</v>
      </c>
      <c r="H712" s="50">
        <f t="shared" si="60"/>
        <v>9.8215842949044229E-6</v>
      </c>
      <c r="I712" s="14">
        <f t="shared" si="61"/>
        <v>-1.0353043549757717E-8</v>
      </c>
    </row>
    <row r="713" spans="2:9" x14ac:dyDescent="0.25">
      <c r="B713" s="43">
        <v>27</v>
      </c>
      <c r="C713" s="43">
        <v>91</v>
      </c>
      <c r="D713" s="28">
        <f t="shared" si="62"/>
        <v>729</v>
      </c>
      <c r="E713" s="28">
        <f t="shared" si="63"/>
        <v>3312400</v>
      </c>
      <c r="F713" s="50">
        <f t="shared" si="64"/>
        <v>-6.3327266738734183E-4</v>
      </c>
      <c r="G713" s="50">
        <f t="shared" si="65"/>
        <v>-1.3937198844510408E-7</v>
      </c>
      <c r="H713" s="50">
        <f t="shared" si="60"/>
        <v>9.394704406295729E-6</v>
      </c>
      <c r="I713" s="14">
        <f t="shared" si="61"/>
        <v>9.6854148393952958E-9</v>
      </c>
    </row>
    <row r="714" spans="2:9" x14ac:dyDescent="0.25">
      <c r="B714" s="43">
        <v>27</v>
      </c>
      <c r="C714" s="43">
        <v>93</v>
      </c>
      <c r="D714" s="28">
        <f t="shared" si="62"/>
        <v>729</v>
      </c>
      <c r="E714" s="28">
        <f t="shared" si="63"/>
        <v>3459600</v>
      </c>
      <c r="F714" s="50">
        <f t="shared" si="64"/>
        <v>6.1965970163383702E-4</v>
      </c>
      <c r="G714" s="50">
        <f t="shared" si="65"/>
        <v>1.3057345429854684E-7</v>
      </c>
      <c r="H714" s="50">
        <f t="shared" si="60"/>
        <v>8.9950601850073103E-6</v>
      </c>
      <c r="I714" s="14">
        <f t="shared" si="61"/>
        <v>-9.0739759545898702E-9</v>
      </c>
    </row>
    <row r="715" spans="2:9" x14ac:dyDescent="0.25">
      <c r="B715" s="43">
        <v>27</v>
      </c>
      <c r="C715" s="43">
        <v>95</v>
      </c>
      <c r="D715" s="28">
        <f t="shared" si="62"/>
        <v>729</v>
      </c>
      <c r="E715" s="28">
        <f t="shared" si="63"/>
        <v>3610000</v>
      </c>
      <c r="F715" s="50">
        <f t="shared" si="64"/>
        <v>-6.0661955858816073E-4</v>
      </c>
      <c r="G715" s="50">
        <f t="shared" si="65"/>
        <v>-1.2250018232992724E-7</v>
      </c>
      <c r="H715" s="50">
        <f t="shared" si="60"/>
        <v>8.620383200989651E-6</v>
      </c>
      <c r="I715" s="14">
        <f t="shared" si="61"/>
        <v>8.5129379081364131E-9</v>
      </c>
    </row>
    <row r="716" spans="2:9" x14ac:dyDescent="0.25">
      <c r="B716" s="43">
        <v>27</v>
      </c>
      <c r="C716" s="43">
        <v>97</v>
      </c>
      <c r="D716" s="28">
        <f t="shared" si="62"/>
        <v>729</v>
      </c>
      <c r="E716" s="28">
        <f t="shared" si="63"/>
        <v>3763600</v>
      </c>
      <c r="F716" s="50">
        <f t="shared" si="64"/>
        <v>5.9411683426927563E-4</v>
      </c>
      <c r="G716" s="50">
        <f t="shared" si="65"/>
        <v>1.1507895955531731E-7</v>
      </c>
      <c r="H716" s="50">
        <f t="shared" si="60"/>
        <v>8.2686363532321861E-6</v>
      </c>
      <c r="I716" s="14">
        <f t="shared" si="61"/>
        <v>-7.9972128905837023E-9</v>
      </c>
    </row>
    <row r="717" spans="2:9" x14ac:dyDescent="0.25">
      <c r="B717" s="43">
        <v>27</v>
      </c>
      <c r="C717" s="43">
        <v>99</v>
      </c>
      <c r="D717" s="28">
        <f t="shared" si="62"/>
        <v>729</v>
      </c>
      <c r="E717" s="28">
        <f t="shared" si="63"/>
        <v>3920400</v>
      </c>
      <c r="F717" s="50">
        <f t="shared" si="64"/>
        <v>-5.8211898284769143E-4</v>
      </c>
      <c r="G717" s="50">
        <f t="shared" si="65"/>
        <v>-1.0824526540559901E-7</v>
      </c>
      <c r="H717" s="50">
        <f t="shared" si="60"/>
        <v>7.9379861297412453E-6</v>
      </c>
      <c r="I717" s="14">
        <f t="shared" si="61"/>
        <v>7.5223171567699494E-9</v>
      </c>
    </row>
    <row r="718" spans="2:9" x14ac:dyDescent="0.25">
      <c r="B718" s="43">
        <v>29</v>
      </c>
      <c r="C718" s="43">
        <v>1</v>
      </c>
      <c r="D718" s="28">
        <f t="shared" si="62"/>
        <v>841</v>
      </c>
      <c r="E718" s="28">
        <f t="shared" si="63"/>
        <v>400</v>
      </c>
      <c r="F718" s="50">
        <f t="shared" si="64"/>
        <v>-1.7297434002015152E-2</v>
      </c>
      <c r="G718" s="50">
        <f t="shared" si="65"/>
        <v>-3.6367854989236843E-2</v>
      </c>
      <c r="H718" s="50">
        <f t="shared" si="60"/>
        <v>2.508127930292197E-2</v>
      </c>
      <c r="I718" s="14">
        <f t="shared" si="61"/>
        <v>2.1907456088242436E-3</v>
      </c>
    </row>
    <row r="719" spans="2:9" x14ac:dyDescent="0.25">
      <c r="B719" s="43">
        <v>29</v>
      </c>
      <c r="C719" s="43">
        <v>3</v>
      </c>
      <c r="D719" s="28">
        <f t="shared" si="62"/>
        <v>841</v>
      </c>
      <c r="E719" s="28">
        <f t="shared" si="63"/>
        <v>3600</v>
      </c>
      <c r="F719" s="50">
        <f t="shared" si="64"/>
        <v>1.4500866198942223E-2</v>
      </c>
      <c r="G719" s="50">
        <f t="shared" si="65"/>
        <v>3.3875634648084484E-3</v>
      </c>
      <c r="H719" s="50">
        <f t="shared" si="60"/>
        <v>7.008751996155407E-3</v>
      </c>
      <c r="I719" s="14">
        <f t="shared" si="61"/>
        <v>-2.0406179543277689E-4</v>
      </c>
    </row>
    <row r="720" spans="2:9" x14ac:dyDescent="0.25">
      <c r="B720" s="43">
        <v>29</v>
      </c>
      <c r="C720" s="43">
        <v>5</v>
      </c>
      <c r="D720" s="28">
        <f t="shared" si="62"/>
        <v>841</v>
      </c>
      <c r="E720" s="28">
        <f t="shared" si="63"/>
        <v>10000</v>
      </c>
      <c r="F720" s="50">
        <f t="shared" si="64"/>
        <v>-9.9004315083944302E-3</v>
      </c>
      <c r="G720" s="50">
        <f t="shared" si="65"/>
        <v>-8.326262898559713E-4</v>
      </c>
      <c r="H720" s="50">
        <f t="shared" si="60"/>
        <v>2.871125137434385E-3</v>
      </c>
      <c r="I720" s="14">
        <f t="shared" si="61"/>
        <v>5.0156171950020973E-5</v>
      </c>
    </row>
    <row r="721" spans="2:9" x14ac:dyDescent="0.25">
      <c r="B721" s="43">
        <v>29</v>
      </c>
      <c r="C721" s="43">
        <v>7</v>
      </c>
      <c r="D721" s="28">
        <f t="shared" si="62"/>
        <v>841</v>
      </c>
      <c r="E721" s="28">
        <f t="shared" si="63"/>
        <v>19600</v>
      </c>
      <c r="F721" s="50">
        <f t="shared" si="64"/>
        <v>7.3510498104547529E-3</v>
      </c>
      <c r="G721" s="50">
        <f t="shared" si="65"/>
        <v>3.1542004543838961E-4</v>
      </c>
      <c r="H721" s="50">
        <f t="shared" si="60"/>
        <v>1.5227174607370562E-3</v>
      </c>
      <c r="I721" s="14">
        <f t="shared" si="61"/>
        <v>-1.9000435403292309E-5</v>
      </c>
    </row>
    <row r="722" spans="2:9" x14ac:dyDescent="0.25">
      <c r="B722" s="43">
        <v>29</v>
      </c>
      <c r="C722" s="43">
        <v>9</v>
      </c>
      <c r="D722" s="28">
        <f t="shared" si="62"/>
        <v>841</v>
      </c>
      <c r="E722" s="28">
        <f t="shared" si="63"/>
        <v>32400</v>
      </c>
      <c r="F722" s="50">
        <f t="shared" si="64"/>
        <v>-5.811950313423399E-3</v>
      </c>
      <c r="G722" s="50">
        <f t="shared" si="65"/>
        <v>-1.5085957449348969E-4</v>
      </c>
      <c r="H722" s="50">
        <f t="shared" ref="H722:H785" si="66">16*(1-$F$9*$F$9)/PI()/PI()/(B722*B722*$F$6/$F$5+C722*C722*$F$5/$F$6)</f>
        <v>9.3636977271821444E-4</v>
      </c>
      <c r="I722" s="14">
        <f t="shared" ref="I722:I785" si="67">16*(1+$F$9)/PI()/PI()/PI()/PI()*1/B722/C722/(D722+E722)*SIN(B722*PI()/2)*SIN(C722*PI()/2)*$F$5*$F$5/$F$6/$F$6</f>
        <v>9.0875568676931317E-6</v>
      </c>
    </row>
    <row r="723" spans="2:9" x14ac:dyDescent="0.25">
      <c r="B723" s="43">
        <v>29</v>
      </c>
      <c r="C723" s="43">
        <v>11</v>
      </c>
      <c r="D723" s="28">
        <f t="shared" ref="D723:D786" si="68">B723*B723</f>
        <v>841</v>
      </c>
      <c r="E723" s="28">
        <f t="shared" ref="E723:E786" si="69">POWER(C723*$F$5/$F$6,2)</f>
        <v>48400</v>
      </c>
      <c r="F723" s="50">
        <f t="shared" ref="F723:F786" si="70">16*(1+$F$9)/PI()/PI()*1/B723/C723*((D723+$F$9*E723)/(D723+E723)-1)*SIN(B723*PI()/2)*SIN(C723*PI()/2)</f>
        <v>4.7953386722753158E-3</v>
      </c>
      <c r="G723" s="50">
        <f t="shared" ref="G723:G786" si="71">16*(1+$F$9)/PI()/PI()*1/B723/C723*(($F$9*D723+E723)/(D723+E723)-1)*SIN(B723*PI()/2)*SIN(C723*PI()/2)</f>
        <v>8.332396329304852E-5</v>
      </c>
      <c r="H723" s="50">
        <f t="shared" si="66"/>
        <v>6.3211282498174611E-4</v>
      </c>
      <c r="I723" s="14">
        <f t="shared" si="67"/>
        <v>-5.0193118826530116E-6</v>
      </c>
    </row>
    <row r="724" spans="2:9" x14ac:dyDescent="0.25">
      <c r="B724" s="43">
        <v>29</v>
      </c>
      <c r="C724" s="43">
        <v>13</v>
      </c>
      <c r="D724" s="28">
        <f t="shared" si="68"/>
        <v>841</v>
      </c>
      <c r="E724" s="28">
        <f t="shared" si="69"/>
        <v>67600</v>
      </c>
      <c r="F724" s="50">
        <f t="shared" si="70"/>
        <v>-4.0773732522100849E-3</v>
      </c>
      <c r="G724" s="50">
        <f t="shared" si="71"/>
        <v>-5.072590096314636E-5</v>
      </c>
      <c r="H724" s="50">
        <f t="shared" si="66"/>
        <v>4.5478393966958639E-4</v>
      </c>
      <c r="I724" s="14">
        <f t="shared" si="67"/>
        <v>3.0556529886504001E-6</v>
      </c>
    </row>
    <row r="725" spans="2:9" x14ac:dyDescent="0.25">
      <c r="B725" s="43">
        <v>29</v>
      </c>
      <c r="C725" s="43">
        <v>15</v>
      </c>
      <c r="D725" s="28">
        <f t="shared" si="68"/>
        <v>841</v>
      </c>
      <c r="E725" s="28">
        <f t="shared" si="69"/>
        <v>90000</v>
      </c>
      <c r="F725" s="50">
        <f t="shared" si="70"/>
        <v>3.5445639518225471E-3</v>
      </c>
      <c r="G725" s="50">
        <f t="shared" si="71"/>
        <v>3.3121980927586551E-5</v>
      </c>
      <c r="H725" s="50">
        <f t="shared" si="66"/>
        <v>3.426411820095129E-4</v>
      </c>
      <c r="I725" s="14">
        <f t="shared" si="67"/>
        <v>-1.9952189727479049E-6</v>
      </c>
    </row>
    <row r="726" spans="2:9" x14ac:dyDescent="0.25">
      <c r="B726" s="43">
        <v>29</v>
      </c>
      <c r="C726" s="43">
        <v>17</v>
      </c>
      <c r="D726" s="28">
        <f t="shared" si="68"/>
        <v>841</v>
      </c>
      <c r="E726" s="28">
        <f t="shared" si="69"/>
        <v>115600</v>
      </c>
      <c r="F726" s="50">
        <f t="shared" si="70"/>
        <v>-3.1339817172689483E-3</v>
      </c>
      <c r="G726" s="50">
        <f t="shared" si="71"/>
        <v>-2.279998809881675E-5</v>
      </c>
      <c r="H726" s="50">
        <f t="shared" si="66"/>
        <v>2.6731020529646916E-4</v>
      </c>
      <c r="I726" s="14">
        <f t="shared" si="67"/>
        <v>1.3734374442350183E-6</v>
      </c>
    </row>
    <row r="727" spans="2:9" x14ac:dyDescent="0.25">
      <c r="B727" s="43">
        <v>29</v>
      </c>
      <c r="C727" s="43">
        <v>19</v>
      </c>
      <c r="D727" s="28">
        <f t="shared" si="68"/>
        <v>841</v>
      </c>
      <c r="E727" s="28">
        <f t="shared" si="69"/>
        <v>144400</v>
      </c>
      <c r="F727" s="50">
        <f t="shared" si="70"/>
        <v>2.8081340415827159E-3</v>
      </c>
      <c r="G727" s="50">
        <f t="shared" si="71"/>
        <v>1.63548526937051E-5</v>
      </c>
      <c r="H727" s="50">
        <f t="shared" si="66"/>
        <v>2.1430496633131254E-4</v>
      </c>
      <c r="I727" s="14">
        <f t="shared" si="67"/>
        <v>-9.8519205304536897E-7</v>
      </c>
    </row>
    <row r="728" spans="2:9" x14ac:dyDescent="0.25">
      <c r="B728" s="43">
        <v>29</v>
      </c>
      <c r="C728" s="43">
        <v>21</v>
      </c>
      <c r="D728" s="28">
        <f t="shared" si="68"/>
        <v>841</v>
      </c>
      <c r="E728" s="28">
        <f t="shared" si="69"/>
        <v>176400</v>
      </c>
      <c r="F728" s="50">
        <f t="shared" si="70"/>
        <v>-2.5433642753455287E-3</v>
      </c>
      <c r="G728" s="50">
        <f t="shared" si="71"/>
        <v>-1.2125676618852243E-5</v>
      </c>
      <c r="H728" s="50">
        <f t="shared" si="66"/>
        <v>1.7561324758338175E-4</v>
      </c>
      <c r="I728" s="14">
        <f t="shared" si="67"/>
        <v>7.3043276307155795E-7</v>
      </c>
    </row>
    <row r="729" spans="2:9" x14ac:dyDescent="0.25">
      <c r="B729" s="43">
        <v>29</v>
      </c>
      <c r="C729" s="43">
        <v>23</v>
      </c>
      <c r="D729" s="28">
        <f t="shared" si="68"/>
        <v>841</v>
      </c>
      <c r="E729" s="28">
        <f t="shared" si="69"/>
        <v>211600</v>
      </c>
      <c r="F729" s="50">
        <f t="shared" si="70"/>
        <v>2.3240365970764515E-3</v>
      </c>
      <c r="G729" s="50">
        <f t="shared" si="71"/>
        <v>9.2368373258092722E-6</v>
      </c>
      <c r="H729" s="50">
        <f t="shared" si="66"/>
        <v>1.4651535068525457E-4</v>
      </c>
      <c r="I729" s="14">
        <f t="shared" si="67"/>
        <v>-5.5641337155930273E-7</v>
      </c>
    </row>
    <row r="730" spans="2:9" x14ac:dyDescent="0.25">
      <c r="B730" s="43">
        <v>29</v>
      </c>
      <c r="C730" s="43">
        <v>25</v>
      </c>
      <c r="D730" s="28">
        <f t="shared" si="68"/>
        <v>841</v>
      </c>
      <c r="E730" s="28">
        <f t="shared" si="69"/>
        <v>250000</v>
      </c>
      <c r="F730" s="50">
        <f t="shared" si="70"/>
        <v>-2.1394145690398301E-3</v>
      </c>
      <c r="G730" s="50">
        <f t="shared" si="71"/>
        <v>-7.1969906102498776E-6</v>
      </c>
      <c r="H730" s="50">
        <f t="shared" si="66"/>
        <v>1.2408604500431015E-4</v>
      </c>
      <c r="I730" s="14">
        <f t="shared" si="67"/>
        <v>4.3353603287355515E-7</v>
      </c>
    </row>
    <row r="731" spans="2:9" x14ac:dyDescent="0.25">
      <c r="B731" s="43">
        <v>29</v>
      </c>
      <c r="C731" s="43">
        <v>27</v>
      </c>
      <c r="D731" s="28">
        <f t="shared" si="68"/>
        <v>841</v>
      </c>
      <c r="E731" s="28">
        <f t="shared" si="69"/>
        <v>291600</v>
      </c>
      <c r="F731" s="50">
        <f t="shared" si="70"/>
        <v>1.9818873588365571E-3</v>
      </c>
      <c r="G731" s="50">
        <f t="shared" si="71"/>
        <v>5.7159371357391679E-6</v>
      </c>
      <c r="H731" s="50">
        <f t="shared" si="66"/>
        <v>1.0643469149307438E-4</v>
      </c>
      <c r="I731" s="14">
        <f t="shared" si="67"/>
        <v>-3.4431956968982615E-7</v>
      </c>
    </row>
    <row r="732" spans="2:9" x14ac:dyDescent="0.25">
      <c r="B732" s="43">
        <v>29</v>
      </c>
      <c r="C732" s="43">
        <v>29</v>
      </c>
      <c r="D732" s="28">
        <f t="shared" si="68"/>
        <v>841</v>
      </c>
      <c r="E732" s="28">
        <f t="shared" si="69"/>
        <v>336400</v>
      </c>
      <c r="F732" s="50">
        <f t="shared" si="70"/>
        <v>-1.8459124255310688E-3</v>
      </c>
      <c r="G732" s="50">
        <f t="shared" si="71"/>
        <v>-4.6147810638276925E-6</v>
      </c>
      <c r="H732" s="50">
        <f t="shared" si="66"/>
        <v>9.2295621276553461E-5</v>
      </c>
      <c r="I732" s="14">
        <f t="shared" si="67"/>
        <v>2.7798756221002771E-7</v>
      </c>
    </row>
    <row r="733" spans="2:9" x14ac:dyDescent="0.25">
      <c r="B733" s="43">
        <v>29</v>
      </c>
      <c r="C733" s="43">
        <v>31</v>
      </c>
      <c r="D733" s="28">
        <f t="shared" si="68"/>
        <v>841</v>
      </c>
      <c r="E733" s="28">
        <f t="shared" si="69"/>
        <v>384400</v>
      </c>
      <c r="F733" s="50">
        <f t="shared" si="70"/>
        <v>1.7273591946120087E-3</v>
      </c>
      <c r="G733" s="50">
        <f t="shared" si="71"/>
        <v>3.7791599445075385E-6</v>
      </c>
      <c r="H733" s="50">
        <f t="shared" si="66"/>
        <v>8.0795833296368162E-5</v>
      </c>
      <c r="I733" s="14">
        <f t="shared" si="67"/>
        <v>-2.2765098617789283E-7</v>
      </c>
    </row>
    <row r="734" spans="2:9" x14ac:dyDescent="0.25">
      <c r="B734" s="43">
        <v>29</v>
      </c>
      <c r="C734" s="43">
        <v>33</v>
      </c>
      <c r="D734" s="28">
        <f t="shared" si="68"/>
        <v>841</v>
      </c>
      <c r="E734" s="28">
        <f t="shared" si="69"/>
        <v>435600</v>
      </c>
      <c r="F734" s="50">
        <f t="shared" si="70"/>
        <v>-1.6230872321448407E-3</v>
      </c>
      <c r="G734" s="50">
        <f t="shared" si="71"/>
        <v>-3.1336463779472E-6</v>
      </c>
      <c r="H734" s="50">
        <f t="shared" si="66"/>
        <v>7.131746929121271E-5</v>
      </c>
      <c r="I734" s="14">
        <f t="shared" si="67"/>
        <v>1.8876620697392234E-7</v>
      </c>
    </row>
    <row r="735" spans="2:9" x14ac:dyDescent="0.25">
      <c r="B735" s="43">
        <v>29</v>
      </c>
      <c r="C735" s="43">
        <v>35</v>
      </c>
      <c r="D735" s="28">
        <f t="shared" si="68"/>
        <v>841</v>
      </c>
      <c r="E735" s="28">
        <f t="shared" si="69"/>
        <v>490000</v>
      </c>
      <c r="F735" s="50">
        <f t="shared" si="70"/>
        <v>1.530666847059492E-3</v>
      </c>
      <c r="G735" s="50">
        <f t="shared" si="71"/>
        <v>2.6271241191368502E-6</v>
      </c>
      <c r="H735" s="50">
        <f t="shared" si="66"/>
        <v>6.3413340806750385E-5</v>
      </c>
      <c r="I735" s="14">
        <f t="shared" si="67"/>
        <v>-1.582540578634214E-7</v>
      </c>
    </row>
    <row r="736" spans="2:9" x14ac:dyDescent="0.25">
      <c r="B736" s="43">
        <v>29</v>
      </c>
      <c r="C736" s="43">
        <v>37</v>
      </c>
      <c r="D736" s="28">
        <f t="shared" si="68"/>
        <v>841</v>
      </c>
      <c r="E736" s="28">
        <f t="shared" si="69"/>
        <v>547600</v>
      </c>
      <c r="F736" s="50">
        <f t="shared" si="70"/>
        <v>-1.4481890979531611E-3</v>
      </c>
      <c r="G736" s="50">
        <f t="shared" si="71"/>
        <v>-2.2241180266229008E-6</v>
      </c>
      <c r="H736" s="50">
        <f t="shared" si="66"/>
        <v>5.6753356541407669E-5</v>
      </c>
      <c r="I736" s="14">
        <f t="shared" si="67"/>
        <v>1.3397756897602606E-7</v>
      </c>
    </row>
    <row r="737" spans="2:9" x14ac:dyDescent="0.25">
      <c r="B737" s="43">
        <v>29</v>
      </c>
      <c r="C737" s="43">
        <v>39</v>
      </c>
      <c r="D737" s="28">
        <f t="shared" si="68"/>
        <v>841</v>
      </c>
      <c r="E737" s="28">
        <f t="shared" si="69"/>
        <v>608400</v>
      </c>
      <c r="F737" s="50">
        <f t="shared" si="70"/>
        <v>1.3741335666239325E-3</v>
      </c>
      <c r="G737" s="50">
        <f t="shared" si="71"/>
        <v>1.8994844338113567E-6</v>
      </c>
      <c r="H737" s="50">
        <f t="shared" si="66"/>
        <v>5.1089581323197497E-5</v>
      </c>
      <c r="I737" s="14">
        <f t="shared" si="67"/>
        <v>-1.1442212315335639E-7</v>
      </c>
    </row>
    <row r="738" spans="2:9" x14ac:dyDescent="0.25">
      <c r="B738" s="43">
        <v>29</v>
      </c>
      <c r="C738" s="43">
        <v>41</v>
      </c>
      <c r="D738" s="28">
        <f t="shared" si="68"/>
        <v>841</v>
      </c>
      <c r="E738" s="28">
        <f t="shared" si="69"/>
        <v>672400</v>
      </c>
      <c r="F738" s="50">
        <f t="shared" si="70"/>
        <v>-1.3072744224676346E-3</v>
      </c>
      <c r="G738" s="50">
        <f t="shared" si="71"/>
        <v>-1.6350651238777748E-6</v>
      </c>
      <c r="H738" s="50">
        <f t="shared" si="66"/>
        <v>4.6232875916538296E-5</v>
      </c>
      <c r="I738" s="14">
        <f t="shared" si="67"/>
        <v>9.8493896363603717E-8</v>
      </c>
    </row>
    <row r="739" spans="2:9" x14ac:dyDescent="0.25">
      <c r="B739" s="43">
        <v>29</v>
      </c>
      <c r="C739" s="43">
        <v>43</v>
      </c>
      <c r="D739" s="28">
        <f t="shared" si="68"/>
        <v>841</v>
      </c>
      <c r="E739" s="28">
        <f t="shared" si="69"/>
        <v>739600</v>
      </c>
      <c r="F739" s="50">
        <f t="shared" si="70"/>
        <v>1.2466124521056162E-3</v>
      </c>
      <c r="G739" s="50">
        <f t="shared" si="71"/>
        <v>1.417524435128382E-6</v>
      </c>
      <c r="H739" s="50">
        <f t="shared" si="66"/>
        <v>4.20369315244917E-5</v>
      </c>
      <c r="I739" s="14">
        <f t="shared" si="67"/>
        <v>-8.5389568138600683E-8</v>
      </c>
    </row>
    <row r="740" spans="2:9" x14ac:dyDescent="0.25">
      <c r="B740" s="43">
        <v>29</v>
      </c>
      <c r="C740" s="43">
        <v>45</v>
      </c>
      <c r="D740" s="28">
        <f t="shared" si="68"/>
        <v>841</v>
      </c>
      <c r="E740" s="28">
        <f t="shared" si="69"/>
        <v>810000</v>
      </c>
      <c r="F740" s="50">
        <f t="shared" si="70"/>
        <v>-1.1913250586027791E-3</v>
      </c>
      <c r="G740" s="50">
        <f t="shared" si="71"/>
        <v>-1.2369189805987077E-6</v>
      </c>
      <c r="H740" s="50">
        <f t="shared" si="66"/>
        <v>3.8387140777200664E-5</v>
      </c>
      <c r="I740" s="14">
        <f t="shared" si="67"/>
        <v>7.4510163605191984E-8</v>
      </c>
    </row>
    <row r="741" spans="2:9" x14ac:dyDescent="0.25">
      <c r="B741" s="43">
        <v>29</v>
      </c>
      <c r="C741" s="43">
        <v>47</v>
      </c>
      <c r="D741" s="28">
        <f t="shared" si="68"/>
        <v>841</v>
      </c>
      <c r="E741" s="28">
        <f t="shared" si="69"/>
        <v>883600</v>
      </c>
      <c r="F741" s="50">
        <f t="shared" si="70"/>
        <v>1.1407289271251984E-3</v>
      </c>
      <c r="G741" s="50">
        <f t="shared" si="71"/>
        <v>1.0857322631421252E-6</v>
      </c>
      <c r="H741" s="50">
        <f t="shared" si="66"/>
        <v>3.519270094322421E-5</v>
      </c>
      <c r="I741" s="14">
        <f t="shared" si="67"/>
        <v>-6.5402900130929828E-8</v>
      </c>
    </row>
    <row r="742" spans="2:9" x14ac:dyDescent="0.25">
      <c r="B742" s="43">
        <v>29</v>
      </c>
      <c r="C742" s="43">
        <v>49</v>
      </c>
      <c r="D742" s="28">
        <f t="shared" si="68"/>
        <v>841</v>
      </c>
      <c r="E742" s="28">
        <f t="shared" si="69"/>
        <v>960400</v>
      </c>
      <c r="F742" s="50">
        <f t="shared" si="70"/>
        <v>-1.0942517685247916E-3</v>
      </c>
      <c r="G742" s="50">
        <f t="shared" si="71"/>
        <v>-9.582108885146425E-7</v>
      </c>
      <c r="H742" s="50">
        <f t="shared" si="66"/>
        <v>3.238091968083567E-5</v>
      </c>
      <c r="I742" s="14">
        <f t="shared" si="67"/>
        <v>5.7721201785533795E-8</v>
      </c>
    </row>
    <row r="743" spans="2:9" x14ac:dyDescent="0.25">
      <c r="B743" s="43">
        <v>29</v>
      </c>
      <c r="C743" s="43">
        <v>51</v>
      </c>
      <c r="D743" s="28">
        <f t="shared" si="68"/>
        <v>841</v>
      </c>
      <c r="E743" s="28">
        <f t="shared" si="69"/>
        <v>1040400</v>
      </c>
      <c r="F743" s="50">
        <f t="shared" si="70"/>
        <v>1.0514106680600754E-3</v>
      </c>
      <c r="G743" s="50">
        <f t="shared" si="71"/>
        <v>8.4990039584635411E-7</v>
      </c>
      <c r="H743" s="50">
        <f t="shared" si="66"/>
        <v>2.9893048405629592E-5</v>
      </c>
      <c r="I743" s="14">
        <f t="shared" si="67"/>
        <v>-5.1196738457337534E-8</v>
      </c>
    </row>
    <row r="744" spans="2:9" x14ac:dyDescent="0.25">
      <c r="B744" s="43">
        <v>29</v>
      </c>
      <c r="C744" s="43">
        <v>53</v>
      </c>
      <c r="D744" s="28">
        <f t="shared" si="68"/>
        <v>841</v>
      </c>
      <c r="E744" s="28">
        <f t="shared" si="69"/>
        <v>1123600</v>
      </c>
      <c r="F744" s="50">
        <f t="shared" si="70"/>
        <v>-1.0117953068365015E-3</v>
      </c>
      <c r="G744" s="50">
        <f t="shared" si="71"/>
        <v>-7.5731563995150283E-7</v>
      </c>
      <c r="H744" s="50">
        <f t="shared" si="66"/>
        <v>2.7681192356847679E-5</v>
      </c>
      <c r="I744" s="14">
        <f t="shared" si="67"/>
        <v>4.5619570172853626E-8</v>
      </c>
    </row>
    <row r="745" spans="2:9" x14ac:dyDescent="0.25">
      <c r="B745" s="43">
        <v>29</v>
      </c>
      <c r="C745" s="43">
        <v>55</v>
      </c>
      <c r="D745" s="28">
        <f t="shared" si="68"/>
        <v>841</v>
      </c>
      <c r="E745" s="28">
        <f t="shared" si="69"/>
        <v>1210000</v>
      </c>
      <c r="F745" s="50">
        <f t="shared" si="70"/>
        <v>9.7505482371966609E-4</v>
      </c>
      <c r="G745" s="50">
        <f t="shared" si="71"/>
        <v>6.7770339400683525E-7</v>
      </c>
      <c r="H745" s="50">
        <f t="shared" si="66"/>
        <v>2.5705990807154829E-5</v>
      </c>
      <c r="I745" s="14">
        <f t="shared" si="67"/>
        <v>-4.0823846634482476E-8</v>
      </c>
    </row>
    <row r="746" spans="2:9" x14ac:dyDescent="0.25">
      <c r="B746" s="43">
        <v>29</v>
      </c>
      <c r="C746" s="43">
        <v>57</v>
      </c>
      <c r="D746" s="28">
        <f t="shared" si="68"/>
        <v>841</v>
      </c>
      <c r="E746" s="28">
        <f t="shared" si="69"/>
        <v>1299600</v>
      </c>
      <c r="F746" s="50">
        <f t="shared" si="70"/>
        <v>-9.4088742895721193E-4</v>
      </c>
      <c r="G746" s="50">
        <f t="shared" si="71"/>
        <v>-6.0886913492850784E-7</v>
      </c>
      <c r="H746" s="50">
        <f t="shared" si="66"/>
        <v>2.3934855648911531E-5</v>
      </c>
      <c r="I746" s="14">
        <f t="shared" si="67"/>
        <v>3.6677373028678327E-8</v>
      </c>
    </row>
    <row r="747" spans="2:9" x14ac:dyDescent="0.25">
      <c r="B747" s="43">
        <v>29</v>
      </c>
      <c r="C747" s="43">
        <v>59</v>
      </c>
      <c r="D747" s="28">
        <f t="shared" si="68"/>
        <v>841</v>
      </c>
      <c r="E747" s="28">
        <f t="shared" si="69"/>
        <v>1392400</v>
      </c>
      <c r="F747" s="50">
        <f t="shared" si="70"/>
        <v>9.0903212021003349E-4</v>
      </c>
      <c r="G747" s="50">
        <f t="shared" si="71"/>
        <v>5.4904913322082709E-7</v>
      </c>
      <c r="H747" s="50">
        <f t="shared" si="66"/>
        <v>2.2340619903466927E-5</v>
      </c>
      <c r="I747" s="14">
        <f t="shared" si="67"/>
        <v>-3.3073904908282275E-8</v>
      </c>
    </row>
    <row r="748" spans="2:9" x14ac:dyDescent="0.25">
      <c r="B748" s="43">
        <v>29</v>
      </c>
      <c r="C748" s="43">
        <v>61</v>
      </c>
      <c r="D748" s="28">
        <f t="shared" si="68"/>
        <v>841</v>
      </c>
      <c r="E748" s="28">
        <f t="shared" si="69"/>
        <v>1488400</v>
      </c>
      <c r="F748" s="50">
        <f t="shared" si="70"/>
        <v>-8.7926202098018321E-4</v>
      </c>
      <c r="G748" s="50">
        <f t="shared" si="71"/>
        <v>-4.9681494198088791E-7</v>
      </c>
      <c r="H748" s="50">
        <f t="shared" si="66"/>
        <v>2.0900490662643697E-5</v>
      </c>
      <c r="I748" s="14">
        <f t="shared" si="67"/>
        <v>2.9927394751903452E-8</v>
      </c>
    </row>
    <row r="749" spans="2:9" x14ac:dyDescent="0.25">
      <c r="B749" s="43">
        <v>29</v>
      </c>
      <c r="C749" s="43">
        <v>63</v>
      </c>
      <c r="D749" s="28">
        <f t="shared" si="68"/>
        <v>841</v>
      </c>
      <c r="E749" s="28">
        <f t="shared" si="69"/>
        <v>1587600</v>
      </c>
      <c r="F749" s="50">
        <f t="shared" si="70"/>
        <v>8.5137898265000116E-4</v>
      </c>
      <c r="G749" s="50">
        <f t="shared" si="71"/>
        <v>4.5100133812595855E-7</v>
      </c>
      <c r="H749" s="50">
        <f t="shared" si="66"/>
        <v>1.9595230553055584E-5</v>
      </c>
      <c r="I749" s="14">
        <f t="shared" si="67"/>
        <v>-2.7167651250411781E-8</v>
      </c>
    </row>
    <row r="750" spans="2:9" x14ac:dyDescent="0.25">
      <c r="B750" s="43">
        <v>29</v>
      </c>
      <c r="C750" s="43">
        <v>65</v>
      </c>
      <c r="D750" s="28">
        <f t="shared" si="68"/>
        <v>841</v>
      </c>
      <c r="E750" s="28">
        <f t="shared" si="69"/>
        <v>1690000</v>
      </c>
      <c r="F750" s="50">
        <f t="shared" si="70"/>
        <v>-8.2520917920286525E-4</v>
      </c>
      <c r="G750" s="50">
        <f t="shared" si="71"/>
        <v>-4.1065143178089978E-7</v>
      </c>
      <c r="H750" s="50">
        <f t="shared" si="66"/>
        <v>1.8408512459140844E-5</v>
      </c>
      <c r="I750" s="14">
        <f t="shared" si="67"/>
        <v>2.4737032777916077E-8</v>
      </c>
    </row>
    <row r="751" spans="2:9" x14ac:dyDescent="0.25">
      <c r="B751" s="43">
        <v>29</v>
      </c>
      <c r="C751" s="43">
        <v>67</v>
      </c>
      <c r="D751" s="28">
        <f t="shared" si="68"/>
        <v>841</v>
      </c>
      <c r="E751" s="28">
        <f t="shared" si="69"/>
        <v>1795600</v>
      </c>
      <c r="F751" s="50">
        <f t="shared" si="70"/>
        <v>8.0059948807979428E-4</v>
      </c>
      <c r="G751" s="50">
        <f t="shared" si="71"/>
        <v>3.7497447620581488E-7</v>
      </c>
      <c r="H751" s="50">
        <f t="shared" si="66"/>
        <v>1.7326406831577639E-5</v>
      </c>
      <c r="I751" s="14">
        <f t="shared" si="67"/>
        <v>-2.2587905924396989E-8</v>
      </c>
    </row>
    <row r="752" spans="2:9" x14ac:dyDescent="0.25">
      <c r="B752" s="43">
        <v>29</v>
      </c>
      <c r="C752" s="43">
        <v>69</v>
      </c>
      <c r="D752" s="28">
        <f t="shared" si="68"/>
        <v>841</v>
      </c>
      <c r="E752" s="28">
        <f t="shared" si="69"/>
        <v>1904400</v>
      </c>
      <c r="F752" s="50">
        <f t="shared" si="70"/>
        <v>-7.774144983015563E-4</v>
      </c>
      <c r="G752" s="50">
        <f t="shared" si="71"/>
        <v>-3.4331316586412519E-7</v>
      </c>
      <c r="H752" s="50">
        <f t="shared" si="66"/>
        <v>1.633697134111966E-5</v>
      </c>
      <c r="I752" s="14">
        <f t="shared" si="67"/>
        <v>2.0680675579874991E-8</v>
      </c>
    </row>
    <row r="753" spans="2:9" x14ac:dyDescent="0.25">
      <c r="B753" s="43">
        <v>29</v>
      </c>
      <c r="C753" s="43">
        <v>71</v>
      </c>
      <c r="D753" s="28">
        <f t="shared" si="68"/>
        <v>841</v>
      </c>
      <c r="E753" s="28">
        <f t="shared" si="69"/>
        <v>2016400</v>
      </c>
      <c r="F753" s="50">
        <f t="shared" si="70"/>
        <v>7.5553402263366489E-4</v>
      </c>
      <c r="G753" s="50">
        <f t="shared" si="71"/>
        <v>3.1511808819432331E-7</v>
      </c>
      <c r="H753" s="50">
        <f t="shared" si="66"/>
        <v>1.542992018054668E-5</v>
      </c>
      <c r="I753" s="14">
        <f t="shared" si="67"/>
        <v>-1.8982245947059058E-8</v>
      </c>
    </row>
    <row r="754" spans="2:9" x14ac:dyDescent="0.25">
      <c r="B754" s="43">
        <v>29</v>
      </c>
      <c r="C754" s="43">
        <v>73</v>
      </c>
      <c r="D754" s="28">
        <f t="shared" si="68"/>
        <v>841</v>
      </c>
      <c r="E754" s="28">
        <f t="shared" si="69"/>
        <v>2131600</v>
      </c>
      <c r="F754" s="50">
        <f t="shared" si="70"/>
        <v>-7.348510174699129E-4</v>
      </c>
      <c r="G754" s="50">
        <f t="shared" si="71"/>
        <v>-2.8992761573090953E-7</v>
      </c>
      <c r="H754" s="50">
        <f t="shared" si="66"/>
        <v>1.4596355826457174E-5</v>
      </c>
      <c r="I754" s="14">
        <f t="shared" si="67"/>
        <v>1.7464809272571735E-8</v>
      </c>
    </row>
    <row r="755" spans="2:9" x14ac:dyDescent="0.25">
      <c r="B755" s="43">
        <v>29</v>
      </c>
      <c r="C755" s="43">
        <v>75</v>
      </c>
      <c r="D755" s="28">
        <f t="shared" si="68"/>
        <v>841</v>
      </c>
      <c r="E755" s="28">
        <f t="shared" si="69"/>
        <v>2250000</v>
      </c>
      <c r="F755" s="50">
        <f t="shared" si="70"/>
        <v>7.1526983458074559E-4</v>
      </c>
      <c r="G755" s="50">
        <f t="shared" si="71"/>
        <v>2.6735196928103194E-7</v>
      </c>
      <c r="H755" s="50">
        <f t="shared" si="66"/>
        <v>1.3828550135227749E-5</v>
      </c>
      <c r="I755" s="14">
        <f t="shared" si="67"/>
        <v>-1.6104885836306735E-8</v>
      </c>
    </row>
    <row r="756" spans="2:9" x14ac:dyDescent="0.25">
      <c r="B756" s="43">
        <v>29</v>
      </c>
      <c r="C756" s="43">
        <v>77</v>
      </c>
      <c r="D756" s="28">
        <f t="shared" si="68"/>
        <v>841</v>
      </c>
      <c r="E756" s="28">
        <f t="shared" si="69"/>
        <v>2371600</v>
      </c>
      <c r="F756" s="50">
        <f t="shared" si="70"/>
        <v>-6.9670474457765716E-4</v>
      </c>
      <c r="G756" s="50">
        <f t="shared" si="71"/>
        <v>-2.4706050353750076E-7</v>
      </c>
      <c r="H756" s="50">
        <f t="shared" si="66"/>
        <v>1.3119764670618222E-5</v>
      </c>
      <c r="I756" s="14">
        <f t="shared" si="67"/>
        <v>1.4882558055709405E-8</v>
      </c>
    </row>
    <row r="757" spans="2:9" x14ac:dyDescent="0.25">
      <c r="B757" s="43">
        <v>29</v>
      </c>
      <c r="C757" s="43">
        <v>79</v>
      </c>
      <c r="D757" s="28">
        <f t="shared" si="68"/>
        <v>841</v>
      </c>
      <c r="E757" s="28">
        <f t="shared" si="69"/>
        <v>2496400</v>
      </c>
      <c r="F757" s="50">
        <f t="shared" si="70"/>
        <v>6.7907868408518168E-4</v>
      </c>
      <c r="G757" s="50">
        <f t="shared" si="71"/>
        <v>2.2877150028656842E-7</v>
      </c>
      <c r="H757" s="50">
        <f t="shared" si="66"/>
        <v>1.2464102429411564E-5</v>
      </c>
      <c r="I757" s="14">
        <f t="shared" si="67"/>
        <v>-1.3780855643685262E-8</v>
      </c>
    </row>
    <row r="758" spans="2:9" x14ac:dyDescent="0.25">
      <c r="B758" s="43">
        <v>29</v>
      </c>
      <c r="C758" s="43">
        <v>81</v>
      </c>
      <c r="D758" s="28">
        <f t="shared" si="68"/>
        <v>841</v>
      </c>
      <c r="E758" s="28">
        <f t="shared" si="69"/>
        <v>2624400</v>
      </c>
      <c r="F758" s="50">
        <f t="shared" si="70"/>
        <v>-6.6232218806447287E-4</v>
      </c>
      <c r="G758" s="50">
        <f t="shared" si="71"/>
        <v>-2.1224392629248614E-7</v>
      </c>
      <c r="H758" s="50">
        <f t="shared" si="66"/>
        <v>1.1856384848067727E-5</v>
      </c>
      <c r="I758" s="14">
        <f t="shared" si="67"/>
        <v>1.2785259115850374E-8</v>
      </c>
    </row>
    <row r="759" spans="2:9" x14ac:dyDescent="0.25">
      <c r="B759" s="43">
        <v>29</v>
      </c>
      <c r="C759" s="43">
        <v>83</v>
      </c>
      <c r="D759" s="28">
        <f t="shared" si="68"/>
        <v>841</v>
      </c>
      <c r="E759" s="28">
        <f t="shared" si="69"/>
        <v>2755600</v>
      </c>
      <c r="F759" s="50">
        <f t="shared" si="70"/>
        <v>6.463724761420857E-4</v>
      </c>
      <c r="G759" s="50">
        <f t="shared" si="71"/>
        <v>1.9727074046866497E-7</v>
      </c>
      <c r="H759" s="50">
        <f t="shared" si="66"/>
        <v>1.1292049282000293E-5</v>
      </c>
      <c r="I759" s="14">
        <f t="shared" si="67"/>
        <v>-1.1883296624427504E-8</v>
      </c>
    </row>
    <row r="760" spans="2:9" x14ac:dyDescent="0.25">
      <c r="B760" s="43">
        <v>29</v>
      </c>
      <c r="C760" s="43">
        <v>85</v>
      </c>
      <c r="D760" s="28">
        <f t="shared" si="68"/>
        <v>841</v>
      </c>
      <c r="E760" s="28">
        <f t="shared" si="69"/>
        <v>2890000</v>
      </c>
      <c r="F760" s="50">
        <f t="shared" si="70"/>
        <v>-6.3117266764328034E-4</v>
      </c>
      <c r="G760" s="50">
        <f t="shared" si="71"/>
        <v>-1.8367343027257065E-7</v>
      </c>
      <c r="H760" s="50">
        <f t="shared" si="66"/>
        <v>1.0767063153914783E-5</v>
      </c>
      <c r="I760" s="14">
        <f t="shared" si="67"/>
        <v>1.1064214838807792E-8</v>
      </c>
    </row>
    <row r="761" spans="2:9" x14ac:dyDescent="0.25">
      <c r="B761" s="43">
        <v>29</v>
      </c>
      <c r="C761" s="43">
        <v>87</v>
      </c>
      <c r="D761" s="28">
        <f t="shared" si="68"/>
        <v>841</v>
      </c>
      <c r="E761" s="28">
        <f t="shared" si="69"/>
        <v>3027600</v>
      </c>
      <c r="F761" s="50">
        <f t="shared" si="70"/>
        <v>6.1667110466922409E-4</v>
      </c>
      <c r="G761" s="50">
        <f t="shared" si="71"/>
        <v>1.7129752907474739E-7</v>
      </c>
      <c r="H761" s="50">
        <f t="shared" si="66"/>
        <v>1.0277851744487069E-5</v>
      </c>
      <c r="I761" s="14">
        <f t="shared" si="67"/>
        <v>-1.0318708918469047E-8</v>
      </c>
    </row>
    <row r="762" spans="2:9" x14ac:dyDescent="0.25">
      <c r="B762" s="43">
        <v>29</v>
      </c>
      <c r="C762" s="43">
        <v>89</v>
      </c>
      <c r="D762" s="28">
        <f t="shared" si="68"/>
        <v>841</v>
      </c>
      <c r="E762" s="28">
        <f t="shared" si="69"/>
        <v>3168400</v>
      </c>
      <c r="F762" s="50">
        <f t="shared" si="70"/>
        <v>-6.0282076626188132E-4</v>
      </c>
      <c r="G762" s="50">
        <f t="shared" si="71"/>
        <v>-1.6000892072533251E-7</v>
      </c>
      <c r="H762" s="50">
        <f t="shared" si="66"/>
        <v>9.8212372031430135E-6</v>
      </c>
      <c r="I762" s="14">
        <f t="shared" si="67"/>
        <v>9.6386999056045422E-9</v>
      </c>
    </row>
    <row r="763" spans="2:9" x14ac:dyDescent="0.25">
      <c r="B763" s="43">
        <v>29</v>
      </c>
      <c r="C763" s="43">
        <v>91</v>
      </c>
      <c r="D763" s="28">
        <f t="shared" si="68"/>
        <v>841</v>
      </c>
      <c r="E763" s="28">
        <f t="shared" si="69"/>
        <v>3312400</v>
      </c>
      <c r="F763" s="50">
        <f t="shared" si="70"/>
        <v>5.8957875967415973E-4</v>
      </c>
      <c r="G763" s="50">
        <f t="shared" si="71"/>
        <v>1.4969077915887146E-7</v>
      </c>
      <c r="H763" s="50">
        <f t="shared" si="66"/>
        <v>9.3943868299728781E-6</v>
      </c>
      <c r="I763" s="14">
        <f t="shared" si="67"/>
        <v>-9.0171503714175951E-9</v>
      </c>
    </row>
    <row r="764" spans="2:9" x14ac:dyDescent="0.25">
      <c r="B764" s="43">
        <v>29</v>
      </c>
      <c r="C764" s="43">
        <v>93</v>
      </c>
      <c r="D764" s="28">
        <f t="shared" si="68"/>
        <v>841</v>
      </c>
      <c r="E764" s="28">
        <f t="shared" si="69"/>
        <v>3459600</v>
      </c>
      <c r="F764" s="50">
        <f t="shared" si="70"/>
        <v>-5.7690587716264325E-4</v>
      </c>
      <c r="G764" s="50">
        <f t="shared" si="71"/>
        <v>-1.4024102286205719E-7</v>
      </c>
      <c r="H764" s="50">
        <f t="shared" si="66"/>
        <v>8.9947690525358371E-6</v>
      </c>
      <c r="I764" s="14">
        <f t="shared" si="67"/>
        <v>8.4479110770522814E-9</v>
      </c>
    </row>
    <row r="765" spans="2:9" x14ac:dyDescent="0.25">
      <c r="B765" s="43">
        <v>29</v>
      </c>
      <c r="C765" s="43">
        <v>95</v>
      </c>
      <c r="D765" s="28">
        <f t="shared" si="68"/>
        <v>841</v>
      </c>
      <c r="E765" s="28">
        <f t="shared" si="69"/>
        <v>3610000</v>
      </c>
      <c r="F765" s="50">
        <f t="shared" si="70"/>
        <v>5.6476620866650624E-4</v>
      </c>
      <c r="G765" s="50">
        <f t="shared" si="71"/>
        <v>1.3157018877798753E-7</v>
      </c>
      <c r="H765" s="50">
        <f t="shared" si="66"/>
        <v>8.62011581648878E-6</v>
      </c>
      <c r="I765" s="14">
        <f t="shared" si="67"/>
        <v>-7.9255929007321229E-9</v>
      </c>
    </row>
    <row r="766" spans="2:9" x14ac:dyDescent="0.25">
      <c r="B766" s="43">
        <v>29</v>
      </c>
      <c r="C766" s="43">
        <v>97</v>
      </c>
      <c r="D766" s="28">
        <f t="shared" si="68"/>
        <v>841</v>
      </c>
      <c r="E766" s="28">
        <f t="shared" si="69"/>
        <v>3763600</v>
      </c>
      <c r="F766" s="50">
        <f t="shared" si="70"/>
        <v>-5.5312680232219808E-4</v>
      </c>
      <c r="G766" s="50">
        <f t="shared" si="71"/>
        <v>-1.2359964947199581E-7</v>
      </c>
      <c r="H766" s="50">
        <f t="shared" si="66"/>
        <v>8.2683903439916229E-6</v>
      </c>
      <c r="I766" s="14">
        <f t="shared" si="67"/>
        <v>7.4454594425000674E-9</v>
      </c>
    </row>
    <row r="767" spans="2:9" x14ac:dyDescent="0.25">
      <c r="B767" s="43">
        <v>29</v>
      </c>
      <c r="C767" s="43">
        <v>99</v>
      </c>
      <c r="D767" s="28">
        <f t="shared" si="68"/>
        <v>841</v>
      </c>
      <c r="E767" s="28">
        <f t="shared" si="69"/>
        <v>3920400</v>
      </c>
      <c r="F767" s="50">
        <f t="shared" si="70"/>
        <v>5.4195736606181034E-4</v>
      </c>
      <c r="G767" s="50">
        <f t="shared" si="71"/>
        <v>1.162601124522363E-7</v>
      </c>
      <c r="H767" s="50">
        <f t="shared" si="66"/>
        <v>7.9377594019154055E-6</v>
      </c>
      <c r="I767" s="14">
        <f t="shared" si="67"/>
        <v>-7.0033366254803555E-9</v>
      </c>
    </row>
    <row r="768" spans="2:9" x14ac:dyDescent="0.25">
      <c r="B768" s="43">
        <v>31</v>
      </c>
      <c r="C768" s="43">
        <v>1</v>
      </c>
      <c r="D768" s="28">
        <f t="shared" si="68"/>
        <v>961</v>
      </c>
      <c r="E768" s="28">
        <f t="shared" si="69"/>
        <v>400</v>
      </c>
      <c r="F768" s="50">
        <f t="shared" si="70"/>
        <v>1.4754742772120201E-2</v>
      </c>
      <c r="G768" s="50">
        <f t="shared" si="71"/>
        <v>3.5448269510018775E-2</v>
      </c>
      <c r="H768" s="50">
        <f t="shared" si="66"/>
        <v>2.2869851296786307E-2</v>
      </c>
      <c r="I768" s="14">
        <f t="shared" si="67"/>
        <v>-1.8687100025118082E-3</v>
      </c>
    </row>
    <row r="769" spans="2:9" x14ac:dyDescent="0.25">
      <c r="B769" s="43">
        <v>31</v>
      </c>
      <c r="C769" s="43">
        <v>3</v>
      </c>
      <c r="D769" s="28">
        <f t="shared" si="68"/>
        <v>961</v>
      </c>
      <c r="E769" s="28">
        <f t="shared" si="69"/>
        <v>3600</v>
      </c>
      <c r="F769" s="50">
        <f t="shared" si="70"/>
        <v>-1.3208422437747591E-2</v>
      </c>
      <c r="G769" s="50">
        <f t="shared" si="71"/>
        <v>-3.5259149896320666E-3</v>
      </c>
      <c r="H769" s="50">
        <f t="shared" si="66"/>
        <v>6.824351592836256E-3</v>
      </c>
      <c r="I769" s="14">
        <f t="shared" si="67"/>
        <v>1.8587402714452761E-4</v>
      </c>
    </row>
    <row r="770" spans="2:9" x14ac:dyDescent="0.25">
      <c r="B770" s="43">
        <v>31</v>
      </c>
      <c r="C770" s="43">
        <v>5</v>
      </c>
      <c r="D770" s="28">
        <f t="shared" si="68"/>
        <v>961</v>
      </c>
      <c r="E770" s="28">
        <f t="shared" si="69"/>
        <v>10000</v>
      </c>
      <c r="F770" s="50">
        <f t="shared" si="70"/>
        <v>9.1602978345295093E-3</v>
      </c>
      <c r="G770" s="50">
        <f t="shared" si="71"/>
        <v>8.8030462189828476E-4</v>
      </c>
      <c r="H770" s="50">
        <f t="shared" si="66"/>
        <v>2.8396923287041481E-3</v>
      </c>
      <c r="I770" s="14">
        <f t="shared" si="67"/>
        <v>-4.6406610955543673E-5</v>
      </c>
    </row>
    <row r="771" spans="2:9" x14ac:dyDescent="0.25">
      <c r="B771" s="43">
        <v>31</v>
      </c>
      <c r="C771" s="43">
        <v>7</v>
      </c>
      <c r="D771" s="28">
        <f t="shared" si="68"/>
        <v>961</v>
      </c>
      <c r="E771" s="28">
        <f t="shared" si="69"/>
        <v>19600</v>
      </c>
      <c r="F771" s="50">
        <f t="shared" si="70"/>
        <v>-6.8366535864009103E-3</v>
      </c>
      <c r="G771" s="50">
        <f t="shared" si="71"/>
        <v>-3.3520531104751347E-4</v>
      </c>
      <c r="H771" s="50">
        <f t="shared" si="66"/>
        <v>1.5138304369887732E-3</v>
      </c>
      <c r="I771" s="14">
        <f t="shared" si="67"/>
        <v>1.7670863100172806E-5</v>
      </c>
    </row>
    <row r="772" spans="2:9" x14ac:dyDescent="0.25">
      <c r="B772" s="43">
        <v>31</v>
      </c>
      <c r="C772" s="43">
        <v>9</v>
      </c>
      <c r="D772" s="28">
        <f t="shared" si="68"/>
        <v>961</v>
      </c>
      <c r="E772" s="28">
        <f t="shared" si="69"/>
        <v>32400</v>
      </c>
      <c r="F772" s="50">
        <f t="shared" si="70"/>
        <v>5.4174288605167795E-3</v>
      </c>
      <c r="G772" s="50">
        <f t="shared" si="71"/>
        <v>1.6068361527643907E-4</v>
      </c>
      <c r="H772" s="50">
        <f t="shared" si="66"/>
        <v>9.3300163708900105E-4</v>
      </c>
      <c r="I772" s="14">
        <f t="shared" si="67"/>
        <v>-8.4706837105821213E-6</v>
      </c>
    </row>
    <row r="773" spans="2:9" x14ac:dyDescent="0.25">
      <c r="B773" s="43">
        <v>31</v>
      </c>
      <c r="C773" s="43">
        <v>11</v>
      </c>
      <c r="D773" s="28">
        <f t="shared" si="68"/>
        <v>961</v>
      </c>
      <c r="E773" s="28">
        <f t="shared" si="69"/>
        <v>48400</v>
      </c>
      <c r="F773" s="50">
        <f t="shared" si="70"/>
        <v>-4.4750563003466597E-3</v>
      </c>
      <c r="G773" s="50">
        <f t="shared" si="71"/>
        <v>-8.8853907120519635E-5</v>
      </c>
      <c r="H773" s="50">
        <f t="shared" si="66"/>
        <v>6.305761150488475E-4</v>
      </c>
      <c r="I773" s="14">
        <f t="shared" si="67"/>
        <v>4.6840702605085195E-6</v>
      </c>
    </row>
    <row r="774" spans="2:9" x14ac:dyDescent="0.25">
      <c r="B774" s="43">
        <v>31</v>
      </c>
      <c r="C774" s="43">
        <v>13</v>
      </c>
      <c r="D774" s="28">
        <f t="shared" si="68"/>
        <v>961</v>
      </c>
      <c r="E774" s="28">
        <f t="shared" si="69"/>
        <v>67600</v>
      </c>
      <c r="F774" s="50">
        <f t="shared" si="70"/>
        <v>3.8076408434404786E-3</v>
      </c>
      <c r="G774" s="50">
        <f t="shared" si="71"/>
        <v>5.4129332108673105E-5</v>
      </c>
      <c r="H774" s="50">
        <f t="shared" si="66"/>
        <v>4.5398794671790323E-4</v>
      </c>
      <c r="I774" s="14">
        <f t="shared" si="67"/>
        <v>-2.8535109256087181E-6</v>
      </c>
    </row>
    <row r="775" spans="2:9" x14ac:dyDescent="0.25">
      <c r="B775" s="43">
        <v>31</v>
      </c>
      <c r="C775" s="43">
        <v>15</v>
      </c>
      <c r="D775" s="28">
        <f t="shared" si="68"/>
        <v>961</v>
      </c>
      <c r="E775" s="28">
        <f t="shared" si="69"/>
        <v>90000</v>
      </c>
      <c r="F775" s="50">
        <f t="shared" si="70"/>
        <v>-3.3115079395876676E-3</v>
      </c>
      <c r="G775" s="50">
        <f t="shared" si="71"/>
        <v>-3.5359545888264162E-5</v>
      </c>
      <c r="H775" s="50">
        <f t="shared" si="66"/>
        <v>3.421891537573923E-4</v>
      </c>
      <c r="I775" s="14">
        <f t="shared" si="67"/>
        <v>1.8640328004445651E-6</v>
      </c>
    </row>
    <row r="776" spans="2:9" x14ac:dyDescent="0.25">
      <c r="B776" s="43">
        <v>31</v>
      </c>
      <c r="C776" s="43">
        <v>17</v>
      </c>
      <c r="D776" s="28">
        <f t="shared" si="68"/>
        <v>961</v>
      </c>
      <c r="E776" s="28">
        <f t="shared" si="69"/>
        <v>115600</v>
      </c>
      <c r="F776" s="50">
        <f t="shared" si="70"/>
        <v>2.928771059947538E-3</v>
      </c>
      <c r="G776" s="50">
        <f t="shared" si="71"/>
        <v>2.4347309590048312E-5</v>
      </c>
      <c r="H776" s="50">
        <f t="shared" si="66"/>
        <v>2.6703500840698143E-4</v>
      </c>
      <c r="I776" s="14">
        <f t="shared" si="67"/>
        <v>-1.2835058408793634E-6</v>
      </c>
    </row>
    <row r="777" spans="2:9" x14ac:dyDescent="0.25">
      <c r="B777" s="43">
        <v>31</v>
      </c>
      <c r="C777" s="43">
        <v>19</v>
      </c>
      <c r="D777" s="28">
        <f t="shared" si="68"/>
        <v>961</v>
      </c>
      <c r="E777" s="28">
        <f t="shared" si="69"/>
        <v>144400</v>
      </c>
      <c r="F777" s="50">
        <f t="shared" si="70"/>
        <v>-2.6247954633241118E-3</v>
      </c>
      <c r="G777" s="50">
        <f t="shared" si="71"/>
        <v>-1.7468340998991955E-5</v>
      </c>
      <c r="H777" s="50">
        <f t="shared" si="66"/>
        <v>2.1412805095538806E-4</v>
      </c>
      <c r="I777" s="14">
        <f t="shared" si="67"/>
        <v>9.2087044031522667E-7</v>
      </c>
    </row>
    <row r="778" spans="2:9" x14ac:dyDescent="0.25">
      <c r="B778" s="43">
        <v>31</v>
      </c>
      <c r="C778" s="43">
        <v>21</v>
      </c>
      <c r="D778" s="28">
        <f t="shared" si="68"/>
        <v>961</v>
      </c>
      <c r="E778" s="28">
        <f t="shared" si="69"/>
        <v>176400</v>
      </c>
      <c r="F778" s="50">
        <f t="shared" si="70"/>
        <v>2.3776664721667524E-3</v>
      </c>
      <c r="G778" s="50">
        <f t="shared" si="71"/>
        <v>1.2953160316055694E-5</v>
      </c>
      <c r="H778" s="50">
        <f t="shared" si="66"/>
        <v>1.754944300884984E-4</v>
      </c>
      <c r="I778" s="14">
        <f t="shared" si="67"/>
        <v>-6.8284575188956067E-7</v>
      </c>
    </row>
    <row r="779" spans="2:9" x14ac:dyDescent="0.25">
      <c r="B779" s="43">
        <v>31</v>
      </c>
      <c r="C779" s="43">
        <v>23</v>
      </c>
      <c r="D779" s="28">
        <f t="shared" si="68"/>
        <v>961</v>
      </c>
      <c r="E779" s="28">
        <f t="shared" si="69"/>
        <v>211600</v>
      </c>
      <c r="F779" s="50">
        <f t="shared" si="70"/>
        <v>-2.1728713780781918E-3</v>
      </c>
      <c r="G779" s="50">
        <f t="shared" si="71"/>
        <v>-9.8682863626329415E-6</v>
      </c>
      <c r="H779" s="50">
        <f t="shared" si="66"/>
        <v>1.4643263634874773E-4</v>
      </c>
      <c r="I779" s="14">
        <f t="shared" si="67"/>
        <v>5.2022188074064293E-7</v>
      </c>
    </row>
    <row r="780" spans="2:9" x14ac:dyDescent="0.25">
      <c r="B780" s="43">
        <v>31</v>
      </c>
      <c r="C780" s="43">
        <v>25</v>
      </c>
      <c r="D780" s="28">
        <f t="shared" si="68"/>
        <v>961</v>
      </c>
      <c r="E780" s="28">
        <f t="shared" si="69"/>
        <v>250000</v>
      </c>
      <c r="F780" s="50">
        <f t="shared" si="70"/>
        <v>2.0004308351552224E-3</v>
      </c>
      <c r="G780" s="50">
        <f t="shared" si="71"/>
        <v>7.6896561303366864E-6</v>
      </c>
      <c r="H780" s="50">
        <f t="shared" si="66"/>
        <v>1.240267117796238E-4</v>
      </c>
      <c r="I780" s="14">
        <f t="shared" si="67"/>
        <v>-4.0537204002511497E-7</v>
      </c>
    </row>
    <row r="781" spans="2:9" x14ac:dyDescent="0.25">
      <c r="B781" s="43">
        <v>31</v>
      </c>
      <c r="C781" s="43">
        <v>27</v>
      </c>
      <c r="D781" s="28">
        <f t="shared" si="68"/>
        <v>961</v>
      </c>
      <c r="E781" s="28">
        <f t="shared" si="69"/>
        <v>291600</v>
      </c>
      <c r="F781" s="50">
        <f t="shared" si="70"/>
        <v>-1.8532631917688991E-3</v>
      </c>
      <c r="G781" s="50">
        <f t="shared" si="71"/>
        <v>-6.107633495507243E-6</v>
      </c>
      <c r="H781" s="50">
        <f t="shared" si="66"/>
        <v>1.0639103508302941E-4</v>
      </c>
      <c r="I781" s="14">
        <f t="shared" si="67"/>
        <v>3.2197328564952278E-7</v>
      </c>
    </row>
    <row r="782" spans="2:9" x14ac:dyDescent="0.25">
      <c r="B782" s="43">
        <v>31</v>
      </c>
      <c r="C782" s="43">
        <v>29</v>
      </c>
      <c r="D782" s="28">
        <f t="shared" si="68"/>
        <v>961</v>
      </c>
      <c r="E782" s="28">
        <f t="shared" si="69"/>
        <v>336400</v>
      </c>
      <c r="F782" s="50">
        <f t="shared" si="70"/>
        <v>1.726207067422767E-3</v>
      </c>
      <c r="G782" s="50">
        <f t="shared" si="71"/>
        <v>4.9312871337493001E-6</v>
      </c>
      <c r="H782" s="50">
        <f t="shared" si="66"/>
        <v>9.2262791534665142E-5</v>
      </c>
      <c r="I782" s="14">
        <f t="shared" si="67"/>
        <v>-2.5996037943377458E-7</v>
      </c>
    </row>
    <row r="783" spans="2:9" x14ac:dyDescent="0.25">
      <c r="B783" s="43">
        <v>31</v>
      </c>
      <c r="C783" s="43">
        <v>31</v>
      </c>
      <c r="D783" s="28">
        <f t="shared" si="68"/>
        <v>961</v>
      </c>
      <c r="E783" s="28">
        <f t="shared" si="69"/>
        <v>384400</v>
      </c>
      <c r="F783" s="50">
        <f t="shared" si="70"/>
        <v>-1.6154134754127253E-3</v>
      </c>
      <c r="G783" s="50">
        <f t="shared" si="71"/>
        <v>-4.0385336885318306E-6</v>
      </c>
      <c r="H783" s="50">
        <f t="shared" si="66"/>
        <v>8.0770673770636276E-5</v>
      </c>
      <c r="I783" s="14">
        <f t="shared" si="67"/>
        <v>2.1289750962617051E-7</v>
      </c>
    </row>
    <row r="784" spans="2:9" x14ac:dyDescent="0.25">
      <c r="B784" s="43">
        <v>31</v>
      </c>
      <c r="C784" s="43">
        <v>33</v>
      </c>
      <c r="D784" s="28">
        <f t="shared" si="68"/>
        <v>961</v>
      </c>
      <c r="E784" s="28">
        <f t="shared" si="69"/>
        <v>435600</v>
      </c>
      <c r="F784" s="50">
        <f t="shared" si="70"/>
        <v>1.5179545633353287E-3</v>
      </c>
      <c r="G784" s="50">
        <f t="shared" si="71"/>
        <v>3.3488391537309349E-6</v>
      </c>
      <c r="H784" s="50">
        <f t="shared" si="66"/>
        <v>7.1297865853629076E-5</v>
      </c>
      <c r="I784" s="14">
        <f t="shared" si="67"/>
        <v>-1.7653920233290119E-7</v>
      </c>
    </row>
    <row r="785" spans="2:9" x14ac:dyDescent="0.25">
      <c r="B785" s="43">
        <v>31</v>
      </c>
      <c r="C785" s="43">
        <v>35</v>
      </c>
      <c r="D785" s="28">
        <f t="shared" si="68"/>
        <v>961</v>
      </c>
      <c r="E785" s="28">
        <f t="shared" si="69"/>
        <v>490000</v>
      </c>
      <c r="F785" s="50">
        <f t="shared" si="70"/>
        <v>-1.4315641607988122E-3</v>
      </c>
      <c r="G785" s="50">
        <f t="shared" si="71"/>
        <v>-2.8076186908726322E-6</v>
      </c>
      <c r="H785" s="50">
        <f t="shared" si="66"/>
        <v>6.3397841406804544E-5</v>
      </c>
      <c r="I785" s="14">
        <f t="shared" si="67"/>
        <v>1.4800793391029152E-7</v>
      </c>
    </row>
    <row r="786" spans="2:9" x14ac:dyDescent="0.25">
      <c r="B786" s="43">
        <v>31</v>
      </c>
      <c r="C786" s="43">
        <v>37</v>
      </c>
      <c r="D786" s="28">
        <f t="shared" si="68"/>
        <v>961</v>
      </c>
      <c r="E786" s="28">
        <f t="shared" si="69"/>
        <v>547600</v>
      </c>
      <c r="F786" s="50">
        <f t="shared" si="70"/>
        <v>1.3544611844000152E-3</v>
      </c>
      <c r="G786" s="50">
        <f t="shared" si="71"/>
        <v>2.3769853875246682E-6</v>
      </c>
      <c r="H786" s="50">
        <f t="shared" ref="H786:H849" si="72">16*(1-$F$9*$F$9)/PI()/PI()/(B786*B786*$F$6/$F$5+C786*C786*$F$5/$F$6)</f>
        <v>5.6740941508649292E-5</v>
      </c>
      <c r="I786" s="14">
        <f t="shared" ref="I786:I849" si="73">16*(1+$F$9)/PI()/PI()/PI()/PI()*1/B786/C786/(D786+E786)*SIN(B786*PI()/2)*SIN(C786*PI()/2)*$F$5*$F$5/$F$6/$F$6</f>
        <v>-1.2530643754657807E-7</v>
      </c>
    </row>
    <row r="787" spans="2:9" x14ac:dyDescent="0.25">
      <c r="B787" s="43">
        <v>31</v>
      </c>
      <c r="C787" s="43">
        <v>39</v>
      </c>
      <c r="D787" s="28">
        <f t="shared" ref="D787:D850" si="74">B787*B787</f>
        <v>961</v>
      </c>
      <c r="E787" s="28">
        <f t="shared" ref="E787:E850" si="75">POWER(C787*$F$5/$F$6,2)</f>
        <v>608400</v>
      </c>
      <c r="F787" s="50">
        <f t="shared" ref="F787:F850" si="76">16*(1+$F$9)/PI()/PI()*1/B787/C787*((D787+$F$9*E787)/(D787+E787)-1)*SIN(B787*PI()/2)*SIN(C787*PI()/2)</f>
        <v>-1.2852266416809872E-3</v>
      </c>
      <c r="G787" s="50">
        <f t="shared" ref="G787:G850" si="77">16*(1+$F$9)/PI()/PI()*1/B787/C787*(($F$9*D787+E787)/(D787+E787)-1)*SIN(B787*PI()/2)*SIN(C787*PI()/2)</f>
        <v>-2.0300835020635291E-6</v>
      </c>
      <c r="H787" s="50">
        <f t="shared" si="72"/>
        <v>5.107952037450077E-5</v>
      </c>
      <c r="I787" s="14">
        <f t="shared" si="73"/>
        <v>1.0701897155143355E-7</v>
      </c>
    </row>
    <row r="788" spans="2:9" x14ac:dyDescent="0.25">
      <c r="B788" s="43">
        <v>31</v>
      </c>
      <c r="C788" s="43">
        <v>41</v>
      </c>
      <c r="D788" s="28">
        <f t="shared" si="74"/>
        <v>961</v>
      </c>
      <c r="E788" s="28">
        <f t="shared" si="75"/>
        <v>672400</v>
      </c>
      <c r="F788" s="50">
        <f t="shared" si="76"/>
        <v>1.2227161974439848E-3</v>
      </c>
      <c r="G788" s="50">
        <f t="shared" si="77"/>
        <v>1.7475167545266908E-6</v>
      </c>
      <c r="H788" s="50">
        <f t="shared" si="72"/>
        <v>4.6224636732638454E-5</v>
      </c>
      <c r="I788" s="14">
        <f t="shared" si="73"/>
        <v>-9.2123031219276426E-8</v>
      </c>
    </row>
    <row r="789" spans="2:9" x14ac:dyDescent="0.25">
      <c r="B789" s="43">
        <v>31</v>
      </c>
      <c r="C789" s="43">
        <v>43</v>
      </c>
      <c r="D789" s="28">
        <f t="shared" si="74"/>
        <v>961</v>
      </c>
      <c r="E789" s="28">
        <f t="shared" si="75"/>
        <v>739600</v>
      </c>
      <c r="F789" s="50">
        <f t="shared" si="76"/>
        <v>-1.1659968743328237E-3</v>
      </c>
      <c r="G789" s="50">
        <f t="shared" si="77"/>
        <v>-1.515039205291991E-6</v>
      </c>
      <c r="H789" s="50">
        <f t="shared" si="72"/>
        <v>4.2030119888741318E-5</v>
      </c>
      <c r="I789" s="14">
        <f t="shared" si="73"/>
        <v>7.9867619950424494E-8</v>
      </c>
    </row>
    <row r="790" spans="2:9" x14ac:dyDescent="0.25">
      <c r="B790" s="43">
        <v>31</v>
      </c>
      <c r="C790" s="43">
        <v>45</v>
      </c>
      <c r="D790" s="28">
        <f t="shared" si="74"/>
        <v>961</v>
      </c>
      <c r="E790" s="28">
        <f t="shared" si="75"/>
        <v>810000</v>
      </c>
      <c r="F790" s="50">
        <f t="shared" si="76"/>
        <v>1.114300467073634E-3</v>
      </c>
      <c r="G790" s="50">
        <f t="shared" si="77"/>
        <v>1.3220280850097385E-6</v>
      </c>
      <c r="H790" s="50">
        <f t="shared" si="72"/>
        <v>3.8381460532536291E-5</v>
      </c>
      <c r="I790" s="14">
        <f t="shared" si="73"/>
        <v>-6.9692742134018815E-8</v>
      </c>
    </row>
    <row r="791" spans="2:9" x14ac:dyDescent="0.25">
      <c r="B791" s="43">
        <v>31</v>
      </c>
      <c r="C791" s="43">
        <v>47</v>
      </c>
      <c r="D791" s="28">
        <f t="shared" si="74"/>
        <v>961</v>
      </c>
      <c r="E791" s="28">
        <f t="shared" si="75"/>
        <v>883600</v>
      </c>
      <c r="F791" s="50">
        <f t="shared" si="76"/>
        <v>-1.0669887445910601E-3</v>
      </c>
      <c r="G791" s="50">
        <f t="shared" si="77"/>
        <v>-1.1604529012585736E-6</v>
      </c>
      <c r="H791" s="50">
        <f t="shared" si="72"/>
        <v>3.5187926683322194E-5</v>
      </c>
      <c r="I791" s="14">
        <f t="shared" si="73"/>
        <v>6.1175058021173748E-8</v>
      </c>
    </row>
    <row r="792" spans="2:9" x14ac:dyDescent="0.25">
      <c r="B792" s="43">
        <v>31</v>
      </c>
      <c r="C792" s="43">
        <v>49</v>
      </c>
      <c r="D792" s="28">
        <f t="shared" si="74"/>
        <v>961</v>
      </c>
      <c r="E792" s="28">
        <f t="shared" si="75"/>
        <v>960400</v>
      </c>
      <c r="F792" s="50">
        <f t="shared" si="76"/>
        <v>1.0235271045215312E-3</v>
      </c>
      <c r="G792" s="50">
        <f t="shared" si="77"/>
        <v>1.0241665425294528E-6</v>
      </c>
      <c r="H792" s="50">
        <f t="shared" si="72"/>
        <v>3.2376877796089257E-5</v>
      </c>
      <c r="I792" s="14">
        <f t="shared" si="73"/>
        <v>-5.3990513182078477E-8</v>
      </c>
    </row>
    <row r="793" spans="2:9" x14ac:dyDescent="0.25">
      <c r="B793" s="43">
        <v>31</v>
      </c>
      <c r="C793" s="43">
        <v>51</v>
      </c>
      <c r="D793" s="28">
        <f t="shared" si="74"/>
        <v>961</v>
      </c>
      <c r="E793" s="28">
        <f t="shared" si="75"/>
        <v>1040400</v>
      </c>
      <c r="F793" s="50">
        <f t="shared" si="76"/>
        <v>-9.8346438032117112E-4</v>
      </c>
      <c r="G793" s="50">
        <f t="shared" si="77"/>
        <v>-9.0840952469117739E-7</v>
      </c>
      <c r="H793" s="50">
        <f t="shared" si="72"/>
        <v>2.9889603715643433E-5</v>
      </c>
      <c r="I793" s="14">
        <f t="shared" si="73"/>
        <v>4.7888204096606739E-8</v>
      </c>
    </row>
    <row r="794" spans="2:9" x14ac:dyDescent="0.25">
      <c r="B794" s="43">
        <v>31</v>
      </c>
      <c r="C794" s="43">
        <v>53</v>
      </c>
      <c r="D794" s="28">
        <f t="shared" si="74"/>
        <v>961</v>
      </c>
      <c r="E794" s="28">
        <f t="shared" si="75"/>
        <v>1123600</v>
      </c>
      <c r="F794" s="50">
        <f t="shared" si="76"/>
        <v>9.4641718891313694E-4</v>
      </c>
      <c r="G794" s="50">
        <f t="shared" si="77"/>
        <v>8.0945791967385893E-7</v>
      </c>
      <c r="H794" s="50">
        <f t="shared" si="72"/>
        <v>2.7678238543686081E-5</v>
      </c>
      <c r="I794" s="14">
        <f t="shared" si="73"/>
        <v>-4.2671818173786506E-8</v>
      </c>
    </row>
    <row r="795" spans="2:9" x14ac:dyDescent="0.25">
      <c r="B795" s="43">
        <v>31</v>
      </c>
      <c r="C795" s="43">
        <v>55</v>
      </c>
      <c r="D795" s="28">
        <f t="shared" si="74"/>
        <v>961</v>
      </c>
      <c r="E795" s="28">
        <f t="shared" si="75"/>
        <v>1210000</v>
      </c>
      <c r="F795" s="50">
        <f t="shared" si="76"/>
        <v>-9.1205767172275346E-4</v>
      </c>
      <c r="G795" s="50">
        <f t="shared" si="77"/>
        <v>-7.2436977068238555E-7</v>
      </c>
      <c r="H795" s="50">
        <f t="shared" si="72"/>
        <v>2.5703443475823055E-5</v>
      </c>
      <c r="I795" s="14">
        <f t="shared" si="73"/>
        <v>3.8186265640092624E-8</v>
      </c>
    </row>
    <row r="796" spans="2:9" x14ac:dyDescent="0.25">
      <c r="B796" s="43">
        <v>31</v>
      </c>
      <c r="C796" s="43">
        <v>57</v>
      </c>
      <c r="D796" s="28">
        <f t="shared" si="74"/>
        <v>961</v>
      </c>
      <c r="E796" s="28">
        <f t="shared" si="75"/>
        <v>1299600</v>
      </c>
      <c r="F796" s="50">
        <f t="shared" si="76"/>
        <v>8.8010380138476272E-4</v>
      </c>
      <c r="G796" s="50">
        <f t="shared" si="77"/>
        <v>6.508000562717274E-7</v>
      </c>
      <c r="H796" s="50">
        <f t="shared" si="72"/>
        <v>2.3932647230638287E-5</v>
      </c>
      <c r="I796" s="14">
        <f t="shared" si="73"/>
        <v>-3.4307925086343929E-8</v>
      </c>
    </row>
    <row r="797" spans="2:9" x14ac:dyDescent="0.25">
      <c r="B797" s="43">
        <v>31</v>
      </c>
      <c r="C797" s="43">
        <v>59</v>
      </c>
      <c r="D797" s="28">
        <f t="shared" si="74"/>
        <v>961</v>
      </c>
      <c r="E797" s="28">
        <f t="shared" si="75"/>
        <v>1392400</v>
      </c>
      <c r="F797" s="50">
        <f t="shared" si="76"/>
        <v>-8.5031164921257289E-4</v>
      </c>
      <c r="G797" s="50">
        <f t="shared" si="77"/>
        <v>-5.8686404401990713E-7</v>
      </c>
      <c r="H797" s="50">
        <f t="shared" si="72"/>
        <v>2.2338695869143865E-5</v>
      </c>
      <c r="I797" s="14">
        <f t="shared" si="73"/>
        <v>3.0937439946526223E-8</v>
      </c>
    </row>
    <row r="798" spans="2:9" x14ac:dyDescent="0.25">
      <c r="B798" s="43">
        <v>31</v>
      </c>
      <c r="C798" s="43">
        <v>61</v>
      </c>
      <c r="D798" s="28">
        <f t="shared" si="74"/>
        <v>961</v>
      </c>
      <c r="E798" s="28">
        <f t="shared" si="75"/>
        <v>1488400</v>
      </c>
      <c r="F798" s="50">
        <f t="shared" si="76"/>
        <v>8.2246916609484929E-4</v>
      </c>
      <c r="G798" s="50">
        <f t="shared" si="77"/>
        <v>5.3103525169119588E-7</v>
      </c>
      <c r="H798" s="50">
        <f t="shared" si="72"/>
        <v>2.0898806679459287E-5</v>
      </c>
      <c r="I798" s="14">
        <f t="shared" si="73"/>
        <v>-2.7994339363765338E-8</v>
      </c>
    </row>
    <row r="799" spans="2:9" x14ac:dyDescent="0.25">
      <c r="B799" s="43">
        <v>31</v>
      </c>
      <c r="C799" s="43">
        <v>63</v>
      </c>
      <c r="D799" s="28">
        <f t="shared" si="74"/>
        <v>961</v>
      </c>
      <c r="E799" s="28">
        <f t="shared" si="75"/>
        <v>1587600</v>
      </c>
      <c r="F799" s="50">
        <f t="shared" si="76"/>
        <v>-7.9639114236714989E-4</v>
      </c>
      <c r="G799" s="50">
        <f t="shared" si="77"/>
        <v>-4.8206846045278639E-7</v>
      </c>
      <c r="H799" s="50">
        <f t="shared" si="72"/>
        <v>1.9593750328080674E-5</v>
      </c>
      <c r="I799" s="14">
        <f t="shared" si="73"/>
        <v>2.5412979713691486E-8</v>
      </c>
    </row>
    <row r="800" spans="2:9" x14ac:dyDescent="0.25">
      <c r="B800" s="43">
        <v>31</v>
      </c>
      <c r="C800" s="43">
        <v>65</v>
      </c>
      <c r="D800" s="28">
        <f t="shared" si="74"/>
        <v>961</v>
      </c>
      <c r="E800" s="28">
        <f t="shared" si="75"/>
        <v>1690000</v>
      </c>
      <c r="F800" s="50">
        <f t="shared" si="76"/>
        <v>7.7191509404156173E-4</v>
      </c>
      <c r="G800" s="50">
        <f t="shared" si="77"/>
        <v>4.3894106826867493E-7</v>
      </c>
      <c r="H800" s="50">
        <f t="shared" si="72"/>
        <v>1.8407206088683396E-5</v>
      </c>
      <c r="I800" s="14">
        <f t="shared" si="73"/>
        <v>-2.3139452958484475E-8</v>
      </c>
    </row>
    <row r="801" spans="2:9" x14ac:dyDescent="0.25">
      <c r="B801" s="43">
        <v>31</v>
      </c>
      <c r="C801" s="43">
        <v>67</v>
      </c>
      <c r="D801" s="28">
        <f t="shared" si="74"/>
        <v>961</v>
      </c>
      <c r="E801" s="28">
        <f t="shared" si="75"/>
        <v>1795600</v>
      </c>
      <c r="F801" s="50">
        <f t="shared" si="76"/>
        <v>-7.4889788276675509E-4</v>
      </c>
      <c r="G801" s="50">
        <f t="shared" si="77"/>
        <v>-4.0080801143848178E-7</v>
      </c>
      <c r="H801" s="50">
        <f t="shared" si="72"/>
        <v>1.732524952669359E-5</v>
      </c>
      <c r="I801" s="14">
        <f t="shared" si="73"/>
        <v>2.1129210266531623E-8</v>
      </c>
    </row>
    <row r="802" spans="2:9" x14ac:dyDescent="0.25">
      <c r="B802" s="43">
        <v>31</v>
      </c>
      <c r="C802" s="43">
        <v>69</v>
      </c>
      <c r="D802" s="28">
        <f t="shared" si="74"/>
        <v>961</v>
      </c>
      <c r="E802" s="28">
        <f t="shared" si="75"/>
        <v>1904400</v>
      </c>
      <c r="F802" s="50">
        <f t="shared" si="76"/>
        <v>7.272129213241142E-4</v>
      </c>
      <c r="G802" s="50">
        <f t="shared" si="77"/>
        <v>3.6696682282740775E-7</v>
      </c>
      <c r="H802" s="50">
        <f t="shared" si="72"/>
        <v>1.6335942435541698E-5</v>
      </c>
      <c r="I802" s="14">
        <f t="shared" si="73"/>
        <v>-1.9345220003298031E-8</v>
      </c>
    </row>
    <row r="803" spans="2:9" x14ac:dyDescent="0.25">
      <c r="B803" s="43">
        <v>31</v>
      </c>
      <c r="C803" s="43">
        <v>71</v>
      </c>
      <c r="D803" s="28">
        <f t="shared" si="74"/>
        <v>961</v>
      </c>
      <c r="E803" s="28">
        <f t="shared" si="75"/>
        <v>2016400</v>
      </c>
      <c r="F803" s="50">
        <f t="shared" si="76"/>
        <v>-7.0674784969707786E-4</v>
      </c>
      <c r="G803" s="50">
        <f t="shared" si="77"/>
        <v>-3.3683033304845512E-7</v>
      </c>
      <c r="H803" s="50">
        <f t="shared" si="72"/>
        <v>1.5429002352541841E-5</v>
      </c>
      <c r="I803" s="14">
        <f t="shared" si="73"/>
        <v>1.7756528632212104E-8</v>
      </c>
    </row>
    <row r="804" spans="2:9" x14ac:dyDescent="0.25">
      <c r="B804" s="43">
        <v>31</v>
      </c>
      <c r="C804" s="43">
        <v>73</v>
      </c>
      <c r="D804" s="28">
        <f t="shared" si="74"/>
        <v>961</v>
      </c>
      <c r="E804" s="28">
        <f t="shared" si="75"/>
        <v>2131600</v>
      </c>
      <c r="F804" s="50">
        <f t="shared" si="76"/>
        <v>6.8740259183135111E-4</v>
      </c>
      <c r="G804" s="50">
        <f t="shared" si="77"/>
        <v>3.0990518425120011E-7</v>
      </c>
      <c r="H804" s="50">
        <f t="shared" si="72"/>
        <v>1.4595534484090331E-5</v>
      </c>
      <c r="I804" s="14">
        <f t="shared" si="73"/>
        <v>-1.6337128036020662E-8</v>
      </c>
    </row>
    <row r="805" spans="2:9" x14ac:dyDescent="0.25">
      <c r="B805" s="43">
        <v>31</v>
      </c>
      <c r="C805" s="43">
        <v>75</v>
      </c>
      <c r="D805" s="28">
        <f t="shared" si="74"/>
        <v>961</v>
      </c>
      <c r="E805" s="28">
        <f t="shared" si="75"/>
        <v>2250000</v>
      </c>
      <c r="F805" s="50">
        <f t="shared" si="76"/>
        <v>-6.6908772229468615E-4</v>
      </c>
      <c r="G805" s="50">
        <f t="shared" si="77"/>
        <v>-2.8577480050003838E-7</v>
      </c>
      <c r="H805" s="50">
        <f t="shared" si="72"/>
        <v>1.3827812927423516E-5</v>
      </c>
      <c r="I805" s="14">
        <f t="shared" si="73"/>
        <v>1.5065057774100758E-8</v>
      </c>
    </row>
    <row r="806" spans="2:9" x14ac:dyDescent="0.25">
      <c r="B806" s="43">
        <v>31</v>
      </c>
      <c r="C806" s="43">
        <v>77</v>
      </c>
      <c r="D806" s="28">
        <f t="shared" si="74"/>
        <v>961</v>
      </c>
      <c r="E806" s="28">
        <f t="shared" si="75"/>
        <v>2371600</v>
      </c>
      <c r="F806" s="50">
        <f t="shared" si="76"/>
        <v>6.5172308669403248E-4</v>
      </c>
      <c r="G806" s="50">
        <f t="shared" si="77"/>
        <v>2.6408580127883313E-7</v>
      </c>
      <c r="H806" s="50">
        <f t="shared" si="72"/>
        <v>1.3119101095788964E-5</v>
      </c>
      <c r="I806" s="14">
        <f t="shared" si="73"/>
        <v>-1.392168884948501E-8</v>
      </c>
    </row>
    <row r="807" spans="2:9" x14ac:dyDescent="0.25">
      <c r="B807" s="43">
        <v>31</v>
      </c>
      <c r="C807" s="43">
        <v>79</v>
      </c>
      <c r="D807" s="28">
        <f t="shared" si="74"/>
        <v>961</v>
      </c>
      <c r="E807" s="28">
        <f t="shared" si="75"/>
        <v>2496400</v>
      </c>
      <c r="F807" s="50">
        <f t="shared" si="76"/>
        <v>-6.3523663103395606E-4</v>
      </c>
      <c r="G807" s="50">
        <f t="shared" si="77"/>
        <v>-2.4453709438529632E-7</v>
      </c>
      <c r="H807" s="50">
        <f t="shared" si="72"/>
        <v>1.2463503520286479E-5</v>
      </c>
      <c r="I807" s="14">
        <f t="shared" si="73"/>
        <v>1.2891148724028891E-8</v>
      </c>
    </row>
    <row r="808" spans="2:9" x14ac:dyDescent="0.25">
      <c r="B808" s="43">
        <v>31</v>
      </c>
      <c r="C808" s="43">
        <v>81</v>
      </c>
      <c r="D808" s="28">
        <f t="shared" si="74"/>
        <v>961</v>
      </c>
      <c r="E808" s="28">
        <f t="shared" si="75"/>
        <v>2624400</v>
      </c>
      <c r="F808" s="50">
        <f t="shared" si="76"/>
        <v>6.1956340401998148E-4</v>
      </c>
      <c r="G808" s="50">
        <f t="shared" si="77"/>
        <v>2.2687106815385491E-7</v>
      </c>
      <c r="H808" s="50">
        <f t="shared" si="72"/>
        <v>1.1855842916431747E-5</v>
      </c>
      <c r="I808" s="14">
        <f t="shared" si="73"/>
        <v>-1.1959857002892179E-8</v>
      </c>
    </row>
    <row r="809" spans="2:9" x14ac:dyDescent="0.25">
      <c r="B809" s="43">
        <v>31</v>
      </c>
      <c r="C809" s="43">
        <v>83</v>
      </c>
      <c r="D809" s="28">
        <f t="shared" si="74"/>
        <v>961</v>
      </c>
      <c r="E809" s="28">
        <f t="shared" si="75"/>
        <v>2755600</v>
      </c>
      <c r="F809" s="50">
        <f t="shared" si="76"/>
        <v>-6.0464470322514673E-4</v>
      </c>
      <c r="G809" s="50">
        <f t="shared" si="77"/>
        <v>-2.108664391781483E-7</v>
      </c>
      <c r="H809" s="50">
        <f t="shared" si="72"/>
        <v>1.1291557710831055E-5</v>
      </c>
      <c r="I809" s="14">
        <f t="shared" si="73"/>
        <v>1.1116148391247266E-8</v>
      </c>
    </row>
    <row r="810" spans="2:9" x14ac:dyDescent="0.25">
      <c r="B810" s="43">
        <v>31</v>
      </c>
      <c r="C810" s="43">
        <v>85</v>
      </c>
      <c r="D810" s="28">
        <f t="shared" si="74"/>
        <v>961</v>
      </c>
      <c r="E810" s="28">
        <f t="shared" si="75"/>
        <v>2890000</v>
      </c>
      <c r="F810" s="50">
        <f t="shared" si="76"/>
        <v>5.9042734149396172E-4</v>
      </c>
      <c r="G810" s="50">
        <f t="shared" si="77"/>
        <v>1.9633241355555396E-7</v>
      </c>
      <c r="H810" s="50">
        <f t="shared" si="72"/>
        <v>1.0766616227242833E-5</v>
      </c>
      <c r="I810" s="14">
        <f t="shared" si="73"/>
        <v>-1.0349964895323009E-8</v>
      </c>
    </row>
    <row r="811" spans="2:9" x14ac:dyDescent="0.25">
      <c r="B811" s="43">
        <v>31</v>
      </c>
      <c r="C811" s="43">
        <v>87</v>
      </c>
      <c r="D811" s="28">
        <f t="shared" si="74"/>
        <v>961</v>
      </c>
      <c r="E811" s="28">
        <f t="shared" si="75"/>
        <v>3027600</v>
      </c>
      <c r="F811" s="50">
        <f t="shared" si="76"/>
        <v>-5.7686301428910836E-4</v>
      </c>
      <c r="G811" s="50">
        <f t="shared" si="77"/>
        <v>-1.8310389639707784E-7</v>
      </c>
      <c r="H811" s="50">
        <f t="shared" si="72"/>
        <v>1.0277444507449632E-5</v>
      </c>
      <c r="I811" s="14">
        <f t="shared" si="73"/>
        <v>9.6526032843274004E-9</v>
      </c>
    </row>
    <row r="812" spans="2:9" x14ac:dyDescent="0.25">
      <c r="B812" s="43">
        <v>31</v>
      </c>
      <c r="C812" s="43">
        <v>89</v>
      </c>
      <c r="D812" s="28">
        <f t="shared" si="74"/>
        <v>961</v>
      </c>
      <c r="E812" s="28">
        <f t="shared" si="75"/>
        <v>3168400</v>
      </c>
      <c r="F812" s="50">
        <f t="shared" si="76"/>
        <v>5.639077521444061E-4</v>
      </c>
      <c r="G812" s="50">
        <f t="shared" si="77"/>
        <v>1.7103754254850416E-7</v>
      </c>
      <c r="H812" s="50">
        <f t="shared" si="72"/>
        <v>9.8208653463351656E-6</v>
      </c>
      <c r="I812" s="14">
        <f t="shared" si="73"/>
        <v>-9.0165068981759383E-9</v>
      </c>
    </row>
    <row r="813" spans="2:9" x14ac:dyDescent="0.25">
      <c r="B813" s="43">
        <v>31</v>
      </c>
      <c r="C813" s="43">
        <v>91</v>
      </c>
      <c r="D813" s="28">
        <f t="shared" si="74"/>
        <v>961</v>
      </c>
      <c r="E813" s="28">
        <f t="shared" si="75"/>
        <v>3312400</v>
      </c>
      <c r="F813" s="50">
        <f t="shared" si="76"/>
        <v>-5.5152144516394631E-4</v>
      </c>
      <c r="G813" s="50">
        <f t="shared" si="77"/>
        <v>-1.6000848593241673E-7</v>
      </c>
      <c r="H813" s="50">
        <f t="shared" si="72"/>
        <v>9.3940465934518346E-6</v>
      </c>
      <c r="I813" s="14">
        <f t="shared" si="73"/>
        <v>8.4350932297041028E-9</v>
      </c>
    </row>
    <row r="814" spans="2:9" x14ac:dyDescent="0.25">
      <c r="B814" s="43">
        <v>31</v>
      </c>
      <c r="C814" s="43">
        <v>93</v>
      </c>
      <c r="D814" s="28">
        <f t="shared" si="74"/>
        <v>961</v>
      </c>
      <c r="E814" s="28">
        <f t="shared" si="75"/>
        <v>3459600</v>
      </c>
      <c r="F814" s="50">
        <f t="shared" si="76"/>
        <v>5.3966742874798901E-4</v>
      </c>
      <c r="G814" s="50">
        <f t="shared" si="77"/>
        <v>1.4990761909663118E-7</v>
      </c>
      <c r="H814" s="50">
        <f t="shared" si="72"/>
        <v>8.9944571457998192E-6</v>
      </c>
      <c r="I814" s="14">
        <f t="shared" si="73"/>
        <v>-7.9026105119035786E-9</v>
      </c>
    </row>
    <row r="815" spans="2:9" x14ac:dyDescent="0.25">
      <c r="B815" s="43">
        <v>31</v>
      </c>
      <c r="C815" s="43">
        <v>95</v>
      </c>
      <c r="D815" s="28">
        <f t="shared" si="74"/>
        <v>961</v>
      </c>
      <c r="E815" s="28">
        <f t="shared" si="75"/>
        <v>3610000</v>
      </c>
      <c r="F815" s="50">
        <f t="shared" si="76"/>
        <v>-5.2831212154362257E-4</v>
      </c>
      <c r="G815" s="50">
        <f t="shared" si="77"/>
        <v>-1.4063932099813297E-7</v>
      </c>
      <c r="H815" s="50">
        <f t="shared" si="72"/>
        <v>8.6198293515012117E-6</v>
      </c>
      <c r="I815" s="14">
        <f t="shared" si="73"/>
        <v>7.4140179345421708E-9</v>
      </c>
    </row>
    <row r="816" spans="2:9" x14ac:dyDescent="0.25">
      <c r="B816" s="43">
        <v>31</v>
      </c>
      <c r="C816" s="43">
        <v>97</v>
      </c>
      <c r="D816" s="28">
        <f t="shared" si="74"/>
        <v>961</v>
      </c>
      <c r="E816" s="28">
        <f t="shared" si="75"/>
        <v>3763600</v>
      </c>
      <c r="F816" s="50">
        <f t="shared" si="76"/>
        <v>5.1742470809929561E-4</v>
      </c>
      <c r="G816" s="50">
        <f t="shared" si="77"/>
        <v>1.3211955162163683E-7</v>
      </c>
      <c r="H816" s="50">
        <f t="shared" si="72"/>
        <v>8.2681267789062694E-6</v>
      </c>
      <c r="I816" s="14">
        <f t="shared" si="73"/>
        <v>-6.9648851990662873E-9</v>
      </c>
    </row>
    <row r="817" spans="2:9" x14ac:dyDescent="0.25">
      <c r="B817" s="43">
        <v>31</v>
      </c>
      <c r="C817" s="43">
        <v>99</v>
      </c>
      <c r="D817" s="28">
        <f t="shared" si="74"/>
        <v>961</v>
      </c>
      <c r="E817" s="28">
        <f t="shared" si="75"/>
        <v>3920400</v>
      </c>
      <c r="F817" s="50">
        <f t="shared" si="76"/>
        <v>-5.0697685991488758E-4</v>
      </c>
      <c r="G817" s="50">
        <f t="shared" si="77"/>
        <v>-1.242742481323292E-7</v>
      </c>
      <c r="H817" s="50">
        <f t="shared" si="72"/>
        <v>7.9375164936169274E-6</v>
      </c>
      <c r="I817" s="14">
        <f t="shared" si="73"/>
        <v>6.5513079693210002E-9</v>
      </c>
    </row>
    <row r="818" spans="2:9" x14ac:dyDescent="0.25">
      <c r="B818" s="43">
        <v>33</v>
      </c>
      <c r="C818" s="43">
        <v>1</v>
      </c>
      <c r="D818" s="28">
        <f t="shared" si="74"/>
        <v>1089</v>
      </c>
      <c r="E818" s="28">
        <f t="shared" si="75"/>
        <v>400</v>
      </c>
      <c r="F818" s="50">
        <f t="shared" si="76"/>
        <v>-1.2669014231608022E-2</v>
      </c>
      <c r="G818" s="50">
        <f t="shared" si="77"/>
        <v>-3.4491391245552838E-2</v>
      </c>
      <c r="H818" s="50">
        <f t="shared" si="72"/>
        <v>2.090387348215323E-2</v>
      </c>
      <c r="I818" s="14">
        <f t="shared" si="73"/>
        <v>1.6045493969101838E-3</v>
      </c>
    </row>
    <row r="819" spans="2:9" x14ac:dyDescent="0.25">
      <c r="B819" s="43">
        <v>33</v>
      </c>
      <c r="C819" s="43">
        <v>3</v>
      </c>
      <c r="D819" s="28">
        <f t="shared" si="74"/>
        <v>1089</v>
      </c>
      <c r="E819" s="28">
        <f t="shared" si="75"/>
        <v>3600</v>
      </c>
      <c r="F819" s="50">
        <f t="shared" si="76"/>
        <v>1.2069201657622739E-2</v>
      </c>
      <c r="G819" s="50">
        <f t="shared" si="77"/>
        <v>3.6509335014308785E-3</v>
      </c>
      <c r="H819" s="50">
        <f t="shared" si="72"/>
        <v>6.6380609116925074E-3</v>
      </c>
      <c r="I819" s="14">
        <f t="shared" si="73"/>
        <v>-1.6984247188450019E-4</v>
      </c>
    </row>
    <row r="820" spans="2:9" x14ac:dyDescent="0.25">
      <c r="B820" s="43">
        <v>33</v>
      </c>
      <c r="C820" s="43">
        <v>5</v>
      </c>
      <c r="D820" s="28">
        <f t="shared" si="74"/>
        <v>1089</v>
      </c>
      <c r="E820" s="28">
        <f t="shared" si="75"/>
        <v>10000</v>
      </c>
      <c r="F820" s="50">
        <f t="shared" si="76"/>
        <v>-8.505799526947579E-3</v>
      </c>
      <c r="G820" s="50">
        <f t="shared" si="77"/>
        <v>-9.262815684845918E-4</v>
      </c>
      <c r="H820" s="50">
        <f t="shared" si="72"/>
        <v>2.8069138438927008E-3</v>
      </c>
      <c r="I820" s="14">
        <f t="shared" si="73"/>
        <v>4.3090883794738276E-5</v>
      </c>
    </row>
    <row r="821" spans="2:9" x14ac:dyDescent="0.25">
      <c r="B821" s="43">
        <v>33</v>
      </c>
      <c r="C821" s="43">
        <v>7</v>
      </c>
      <c r="D821" s="28">
        <f t="shared" si="74"/>
        <v>1089</v>
      </c>
      <c r="E821" s="28">
        <f t="shared" si="75"/>
        <v>19600</v>
      </c>
      <c r="F821" s="50">
        <f t="shared" si="76"/>
        <v>6.3825769895137704E-3</v>
      </c>
      <c r="G821" s="50">
        <f t="shared" si="77"/>
        <v>3.5462379293778069E-4</v>
      </c>
      <c r="H821" s="50">
        <f t="shared" si="72"/>
        <v>1.5044645760996743E-3</v>
      </c>
      <c r="I821" s="14">
        <f t="shared" si="73"/>
        <v>-1.649720038943582E-5</v>
      </c>
    </row>
    <row r="822" spans="2:9" x14ac:dyDescent="0.25">
      <c r="B822" s="43">
        <v>33</v>
      </c>
      <c r="C822" s="43">
        <v>9</v>
      </c>
      <c r="D822" s="28">
        <f t="shared" si="74"/>
        <v>1089</v>
      </c>
      <c r="E822" s="28">
        <f t="shared" si="75"/>
        <v>32400</v>
      </c>
      <c r="F822" s="50">
        <f t="shared" si="76"/>
        <v>-5.0696485328848009E-3</v>
      </c>
      <c r="G822" s="50">
        <f t="shared" si="77"/>
        <v>-1.7039652013307258E-4</v>
      </c>
      <c r="H822" s="50">
        <f t="shared" si="72"/>
        <v>9.2943556436221337E-4</v>
      </c>
      <c r="I822" s="14">
        <f t="shared" si="73"/>
        <v>7.9268949074464377E-6</v>
      </c>
    </row>
    <row r="823" spans="2:9" x14ac:dyDescent="0.25">
      <c r="B823" s="43">
        <v>33</v>
      </c>
      <c r="C823" s="43">
        <v>11</v>
      </c>
      <c r="D823" s="28">
        <f t="shared" si="74"/>
        <v>1089</v>
      </c>
      <c r="E823" s="28">
        <f t="shared" si="75"/>
        <v>48400</v>
      </c>
      <c r="F823" s="50">
        <f t="shared" si="76"/>
        <v>4.1929678130394185E-3</v>
      </c>
      <c r="G823" s="50">
        <f t="shared" si="77"/>
        <v>9.4341775793386871E-5</v>
      </c>
      <c r="H823" s="50">
        <f t="shared" si="72"/>
        <v>6.2894517195591273E-4</v>
      </c>
      <c r="I823" s="14">
        <f t="shared" si="73"/>
        <v>-4.3888064234646513E-6</v>
      </c>
    </row>
    <row r="824" spans="2:9" x14ac:dyDescent="0.25">
      <c r="B824" s="43">
        <v>33</v>
      </c>
      <c r="C824" s="43">
        <v>13</v>
      </c>
      <c r="D824" s="28">
        <f t="shared" si="74"/>
        <v>1089</v>
      </c>
      <c r="E824" s="28">
        <f t="shared" si="75"/>
        <v>67600</v>
      </c>
      <c r="F824" s="50">
        <f t="shared" si="76"/>
        <v>-3.5702093272756402E-3</v>
      </c>
      <c r="G824" s="50">
        <f t="shared" si="77"/>
        <v>-5.7514170967502225E-5</v>
      </c>
      <c r="H824" s="50">
        <f t="shared" si="72"/>
        <v>4.5314195307729282E-4</v>
      </c>
      <c r="I824" s="14">
        <f t="shared" si="73"/>
        <v>2.6755757018526802E-6</v>
      </c>
    </row>
    <row r="825" spans="2:9" x14ac:dyDescent="0.25">
      <c r="B825" s="43">
        <v>33</v>
      </c>
      <c r="C825" s="43">
        <v>15</v>
      </c>
      <c r="D825" s="28">
        <f t="shared" si="74"/>
        <v>1089</v>
      </c>
      <c r="E825" s="28">
        <f t="shared" si="75"/>
        <v>90000</v>
      </c>
      <c r="F825" s="50">
        <f t="shared" si="76"/>
        <v>3.1064391184771499E-3</v>
      </c>
      <c r="G825" s="50">
        <f t="shared" si="77"/>
        <v>3.7587913333573333E-5</v>
      </c>
      <c r="H825" s="50">
        <f t="shared" si="72"/>
        <v>3.417083030324865E-4</v>
      </c>
      <c r="I825" s="14">
        <f t="shared" si="73"/>
        <v>-1.7486004910942511E-6</v>
      </c>
    </row>
    <row r="826" spans="2:9" x14ac:dyDescent="0.25">
      <c r="B826" s="43">
        <v>33</v>
      </c>
      <c r="C826" s="43">
        <v>17</v>
      </c>
      <c r="D826" s="28">
        <f t="shared" si="74"/>
        <v>1089</v>
      </c>
      <c r="E826" s="28">
        <f t="shared" si="75"/>
        <v>115600</v>
      </c>
      <c r="F826" s="50">
        <f t="shared" si="76"/>
        <v>-2.7482518253193859E-3</v>
      </c>
      <c r="G826" s="50">
        <f t="shared" si="77"/>
        <v>-2.5889673337135091E-5</v>
      </c>
      <c r="H826" s="50">
        <f t="shared" si="72"/>
        <v>2.6674208892805805E-4</v>
      </c>
      <c r="I826" s="14">
        <f t="shared" si="73"/>
        <v>1.2043950168190982E-6</v>
      </c>
    </row>
    <row r="827" spans="2:9" x14ac:dyDescent="0.25">
      <c r="B827" s="43">
        <v>33</v>
      </c>
      <c r="C827" s="43">
        <v>19</v>
      </c>
      <c r="D827" s="28">
        <f t="shared" si="74"/>
        <v>1089</v>
      </c>
      <c r="E827" s="28">
        <f t="shared" si="75"/>
        <v>144400</v>
      </c>
      <c r="F827" s="50">
        <f t="shared" si="76"/>
        <v>2.4635476333360082E-3</v>
      </c>
      <c r="G827" s="50">
        <f t="shared" si="77"/>
        <v>1.8578970725089657E-5</v>
      </c>
      <c r="H827" s="50">
        <f t="shared" si="72"/>
        <v>2.1393966289496913E-4</v>
      </c>
      <c r="I827" s="14">
        <f t="shared" si="73"/>
        <v>-8.6429903798090124E-7</v>
      </c>
    </row>
    <row r="828" spans="2:9" x14ac:dyDescent="0.25">
      <c r="B828" s="43">
        <v>33</v>
      </c>
      <c r="C828" s="43">
        <v>21</v>
      </c>
      <c r="D828" s="28">
        <f t="shared" si="74"/>
        <v>1089</v>
      </c>
      <c r="E828" s="28">
        <f t="shared" si="75"/>
        <v>176400</v>
      </c>
      <c r="F828" s="50">
        <f t="shared" si="76"/>
        <v>-2.2319546901957369E-3</v>
      </c>
      <c r="G828" s="50">
        <f t="shared" si="77"/>
        <v>-1.3778903954779927E-5</v>
      </c>
      <c r="H828" s="50">
        <f t="shared" si="72"/>
        <v>1.7536786851537933E-4</v>
      </c>
      <c r="I828" s="14">
        <f t="shared" si="73"/>
        <v>6.4099855738860372E-7</v>
      </c>
    </row>
    <row r="829" spans="2:9" x14ac:dyDescent="0.25">
      <c r="B829" s="43">
        <v>33</v>
      </c>
      <c r="C829" s="43">
        <v>23</v>
      </c>
      <c r="D829" s="28">
        <f t="shared" si="74"/>
        <v>1089</v>
      </c>
      <c r="E829" s="28">
        <f t="shared" si="75"/>
        <v>211600</v>
      </c>
      <c r="F829" s="50">
        <f t="shared" si="76"/>
        <v>2.0399537841161502E-3</v>
      </c>
      <c r="G829" s="50">
        <f t="shared" si="77"/>
        <v>1.0498627934321848E-5</v>
      </c>
      <c r="H829" s="50">
        <f t="shared" si="72"/>
        <v>1.4634451059963684E-4</v>
      </c>
      <c r="I829" s="14">
        <f t="shared" si="73"/>
        <v>-4.8839917765197136E-7</v>
      </c>
    </row>
    <row r="830" spans="2:9" x14ac:dyDescent="0.25">
      <c r="B830" s="43">
        <v>33</v>
      </c>
      <c r="C830" s="43">
        <v>25</v>
      </c>
      <c r="D830" s="28">
        <f t="shared" si="74"/>
        <v>1089</v>
      </c>
      <c r="E830" s="28">
        <f t="shared" si="75"/>
        <v>250000</v>
      </c>
      <c r="F830" s="50">
        <f t="shared" si="76"/>
        <v>-1.8782346290423257E-3</v>
      </c>
      <c r="G830" s="50">
        <f t="shared" si="77"/>
        <v>-8.1815900441084842E-6</v>
      </c>
      <c r="H830" s="50">
        <f t="shared" si="72"/>
        <v>1.2396348551679348E-4</v>
      </c>
      <c r="I830" s="14">
        <f t="shared" si="73"/>
        <v>3.8060991154519145E-7</v>
      </c>
    </row>
    <row r="831" spans="2:9" x14ac:dyDescent="0.25">
      <c r="B831" s="43">
        <v>33</v>
      </c>
      <c r="C831" s="43">
        <v>27</v>
      </c>
      <c r="D831" s="28">
        <f t="shared" si="74"/>
        <v>1089</v>
      </c>
      <c r="E831" s="28">
        <f t="shared" si="75"/>
        <v>291600</v>
      </c>
      <c r="F831" s="50">
        <f t="shared" si="76"/>
        <v>1.7401828533130295E-3</v>
      </c>
      <c r="G831" s="50">
        <f t="shared" si="77"/>
        <v>6.4988310262617375E-6</v>
      </c>
      <c r="H831" s="50">
        <f t="shared" si="72"/>
        <v>1.063445077024629E-4</v>
      </c>
      <c r="I831" s="14">
        <f t="shared" si="73"/>
        <v>-3.0232748019851985E-7</v>
      </c>
    </row>
    <row r="832" spans="2:9" x14ac:dyDescent="0.25">
      <c r="B832" s="43">
        <v>33</v>
      </c>
      <c r="C832" s="43">
        <v>29</v>
      </c>
      <c r="D832" s="28">
        <f t="shared" si="74"/>
        <v>1089</v>
      </c>
      <c r="E832" s="28">
        <f t="shared" si="75"/>
        <v>336400</v>
      </c>
      <c r="F832" s="50">
        <f t="shared" si="76"/>
        <v>-1.6209734347936255E-3</v>
      </c>
      <c r="G832" s="50">
        <f t="shared" si="77"/>
        <v>-5.2474437291625368E-6</v>
      </c>
      <c r="H832" s="50">
        <f t="shared" si="72"/>
        <v>9.2227798876189034E-5</v>
      </c>
      <c r="I832" s="14">
        <f t="shared" si="73"/>
        <v>2.4411258481878121E-7</v>
      </c>
    </row>
    <row r="833" spans="2:9" x14ac:dyDescent="0.25">
      <c r="B833" s="43">
        <v>33</v>
      </c>
      <c r="C833" s="43">
        <v>31</v>
      </c>
      <c r="D833" s="28">
        <f t="shared" si="74"/>
        <v>1089</v>
      </c>
      <c r="E833" s="28">
        <f t="shared" si="75"/>
        <v>384400</v>
      </c>
      <c r="F833" s="50">
        <f t="shared" si="76"/>
        <v>1.5170057457328085E-3</v>
      </c>
      <c r="G833" s="50">
        <f t="shared" si="77"/>
        <v>4.2976567562514551E-6</v>
      </c>
      <c r="H833" s="50">
        <f t="shared" si="72"/>
        <v>8.0743854208359153E-5</v>
      </c>
      <c r="I833" s="14">
        <f t="shared" si="73"/>
        <v>-1.9992822287965073E-7</v>
      </c>
    </row>
    <row r="834" spans="2:9" x14ac:dyDescent="0.25">
      <c r="B834" s="43">
        <v>33</v>
      </c>
      <c r="C834" s="43">
        <v>33</v>
      </c>
      <c r="D834" s="28">
        <f t="shared" si="74"/>
        <v>1089</v>
      </c>
      <c r="E834" s="28">
        <f t="shared" si="75"/>
        <v>435600</v>
      </c>
      <c r="F834" s="50">
        <f t="shared" si="76"/>
        <v>-1.4255393479078321E-3</v>
      </c>
      <c r="G834" s="50">
        <f t="shared" si="77"/>
        <v>-3.563848369769596E-6</v>
      </c>
      <c r="H834" s="50">
        <f t="shared" si="72"/>
        <v>7.1276967395391604E-5</v>
      </c>
      <c r="I834" s="14">
        <f t="shared" si="73"/>
        <v>1.6579124662390716E-7</v>
      </c>
    </row>
    <row r="835" spans="2:9" x14ac:dyDescent="0.25">
      <c r="B835" s="43">
        <v>33</v>
      </c>
      <c r="C835" s="43">
        <v>35</v>
      </c>
      <c r="D835" s="28">
        <f t="shared" si="74"/>
        <v>1089</v>
      </c>
      <c r="E835" s="28">
        <f t="shared" si="75"/>
        <v>490000</v>
      </c>
      <c r="F835" s="50">
        <f t="shared" si="76"/>
        <v>1.3444521801145048E-3</v>
      </c>
      <c r="G835" s="50">
        <f t="shared" si="77"/>
        <v>2.9879763758054982E-6</v>
      </c>
      <c r="H835" s="50">
        <f t="shared" si="72"/>
        <v>6.3381317062540931E-5</v>
      </c>
      <c r="I835" s="14">
        <f t="shared" si="73"/>
        <v>-1.3900151657114604E-7</v>
      </c>
    </row>
    <row r="836" spans="2:9" x14ac:dyDescent="0.25">
      <c r="B836" s="43">
        <v>33</v>
      </c>
      <c r="C836" s="43">
        <v>37</v>
      </c>
      <c r="D836" s="28">
        <f t="shared" si="74"/>
        <v>1089</v>
      </c>
      <c r="E836" s="28">
        <f t="shared" si="75"/>
        <v>547600</v>
      </c>
      <c r="F836" s="50">
        <f t="shared" si="76"/>
        <v>-1.2720758044392738E-3</v>
      </c>
      <c r="G836" s="50">
        <f t="shared" si="77"/>
        <v>-2.5297489975060131E-6</v>
      </c>
      <c r="H836" s="50">
        <f t="shared" si="72"/>
        <v>5.6727704792562203E-5</v>
      </c>
      <c r="I836" s="14">
        <f t="shared" si="73"/>
        <v>1.1768464772513349E-7</v>
      </c>
    </row>
    <row r="837" spans="2:9" x14ac:dyDescent="0.25">
      <c r="B837" s="43">
        <v>33</v>
      </c>
      <c r="C837" s="43">
        <v>39</v>
      </c>
      <c r="D837" s="28">
        <f t="shared" si="74"/>
        <v>1089</v>
      </c>
      <c r="E837" s="28">
        <f t="shared" si="75"/>
        <v>608400</v>
      </c>
      <c r="F837" s="50">
        <f t="shared" si="76"/>
        <v>1.20708056329763E-3</v>
      </c>
      <c r="G837" s="50">
        <f t="shared" si="77"/>
        <v>2.1606027834172532E-6</v>
      </c>
      <c r="H837" s="50">
        <f t="shared" si="72"/>
        <v>5.1068793062592044E-5</v>
      </c>
      <c r="I837" s="14">
        <f t="shared" si="73"/>
        <v>-1.0051186014544354E-7</v>
      </c>
    </row>
    <row r="838" spans="2:9" x14ac:dyDescent="0.25">
      <c r="B838" s="43">
        <v>33</v>
      </c>
      <c r="C838" s="43">
        <v>41</v>
      </c>
      <c r="D838" s="28">
        <f t="shared" si="74"/>
        <v>1089</v>
      </c>
      <c r="E838" s="28">
        <f t="shared" si="75"/>
        <v>672400</v>
      </c>
      <c r="F838" s="50">
        <f t="shared" si="76"/>
        <v>-1.1483938859067305E-3</v>
      </c>
      <c r="G838" s="50">
        <f t="shared" si="77"/>
        <v>-1.8599062191439625E-6</v>
      </c>
      <c r="H838" s="50">
        <f t="shared" si="72"/>
        <v>4.6215851506002573E-5</v>
      </c>
      <c r="I838" s="14">
        <f t="shared" si="73"/>
        <v>8.6523369874846613E-8</v>
      </c>
    </row>
    <row r="839" spans="2:9" x14ac:dyDescent="0.25">
      <c r="B839" s="43">
        <v>33</v>
      </c>
      <c r="C839" s="43">
        <v>43</v>
      </c>
      <c r="D839" s="28">
        <f t="shared" si="74"/>
        <v>1089</v>
      </c>
      <c r="E839" s="28">
        <f t="shared" si="75"/>
        <v>739600</v>
      </c>
      <c r="F839" s="50">
        <f t="shared" si="76"/>
        <v>1.0951411107862636E-3</v>
      </c>
      <c r="G839" s="50">
        <f t="shared" si="77"/>
        <v>1.6125049616632672E-6</v>
      </c>
      <c r="H839" s="50">
        <f t="shared" si="72"/>
        <v>4.2022856576682203E-5</v>
      </c>
      <c r="I839" s="14">
        <f t="shared" si="73"/>
        <v>-7.5014192536674418E-8</v>
      </c>
    </row>
    <row r="840" spans="2:9" x14ac:dyDescent="0.25">
      <c r="B840" s="43">
        <v>33</v>
      </c>
      <c r="C840" s="43">
        <v>45</v>
      </c>
      <c r="D840" s="28">
        <f t="shared" si="74"/>
        <v>1089</v>
      </c>
      <c r="E840" s="28">
        <f t="shared" si="75"/>
        <v>810000</v>
      </c>
      <c r="F840" s="50">
        <f t="shared" si="76"/>
        <v>-1.0466019124768004E-3</v>
      </c>
      <c r="G840" s="50">
        <f t="shared" si="77"/>
        <v>-1.4070981267743332E-6</v>
      </c>
      <c r="H840" s="50">
        <f t="shared" si="72"/>
        <v>3.8375403457482678E-5</v>
      </c>
      <c r="I840" s="14">
        <f t="shared" si="73"/>
        <v>6.5458607762027031E-8</v>
      </c>
    </row>
    <row r="841" spans="2:9" x14ac:dyDescent="0.25">
      <c r="B841" s="43">
        <v>33</v>
      </c>
      <c r="C841" s="43">
        <v>47</v>
      </c>
      <c r="D841" s="28">
        <f t="shared" si="74"/>
        <v>1089</v>
      </c>
      <c r="E841" s="28">
        <f t="shared" si="75"/>
        <v>883600</v>
      </c>
      <c r="F841" s="50">
        <f t="shared" si="76"/>
        <v>1.002177740393092E-3</v>
      </c>
      <c r="G841" s="50">
        <f t="shared" si="77"/>
        <v>1.2351420996922393E-6</v>
      </c>
      <c r="H841" s="50">
        <f t="shared" si="72"/>
        <v>3.5182835566991523E-5</v>
      </c>
      <c r="I841" s="14">
        <f t="shared" si="73"/>
        <v>-5.7459164144766624E-8</v>
      </c>
    </row>
    <row r="842" spans="2:9" x14ac:dyDescent="0.25">
      <c r="B842" s="43">
        <v>33</v>
      </c>
      <c r="C842" s="43">
        <v>49</v>
      </c>
      <c r="D842" s="28">
        <f t="shared" si="74"/>
        <v>1089</v>
      </c>
      <c r="E842" s="28">
        <f t="shared" si="75"/>
        <v>960400</v>
      </c>
      <c r="F842" s="50">
        <f t="shared" si="76"/>
        <v>-9.6136715797305301E-4</v>
      </c>
      <c r="G842" s="50">
        <f t="shared" si="77"/>
        <v>-1.0900966628827213E-6</v>
      </c>
      <c r="H842" s="50">
        <f t="shared" si="72"/>
        <v>3.2372567564398726E-5</v>
      </c>
      <c r="I842" s="14">
        <f t="shared" si="73"/>
        <v>5.0711608892492728E-8</v>
      </c>
    </row>
    <row r="843" spans="2:9" x14ac:dyDescent="0.25">
      <c r="B843" s="43">
        <v>33</v>
      </c>
      <c r="C843" s="43">
        <v>51</v>
      </c>
      <c r="D843" s="28">
        <f t="shared" si="74"/>
        <v>1089</v>
      </c>
      <c r="E843" s="28">
        <f t="shared" si="75"/>
        <v>1040400</v>
      </c>
      <c r="F843" s="50">
        <f t="shared" si="76"/>
        <v>9.2374693514197604E-4</v>
      </c>
      <c r="G843" s="50">
        <f t="shared" si="77"/>
        <v>9.6689774353094077E-7</v>
      </c>
      <c r="H843" s="50">
        <f t="shared" si="72"/>
        <v>2.9885930254593343E-5</v>
      </c>
      <c r="I843" s="14">
        <f t="shared" si="73"/>
        <v>-4.4980359887815666E-8</v>
      </c>
    </row>
    <row r="844" spans="2:9" x14ac:dyDescent="0.25">
      <c r="B844" s="43">
        <v>33</v>
      </c>
      <c r="C844" s="43">
        <v>53</v>
      </c>
      <c r="D844" s="28">
        <f t="shared" si="74"/>
        <v>1089</v>
      </c>
      <c r="E844" s="28">
        <f t="shared" si="75"/>
        <v>1123600</v>
      </c>
      <c r="F844" s="50">
        <f t="shared" si="76"/>
        <v>-8.8895738832318102E-4</v>
      </c>
      <c r="G844" s="50">
        <f t="shared" si="77"/>
        <v>-8.6158294400486017E-7</v>
      </c>
      <c r="H844" s="50">
        <f t="shared" si="72"/>
        <v>2.767508850440092E-5</v>
      </c>
      <c r="I844" s="14">
        <f t="shared" si="73"/>
        <v>4.0081085258324135E-8</v>
      </c>
    </row>
    <row r="845" spans="2:9" x14ac:dyDescent="0.25">
      <c r="B845" s="43">
        <v>33</v>
      </c>
      <c r="C845" s="43">
        <v>55</v>
      </c>
      <c r="D845" s="28">
        <f t="shared" si="74"/>
        <v>1089</v>
      </c>
      <c r="E845" s="28">
        <f t="shared" si="75"/>
        <v>1210000</v>
      </c>
      <c r="F845" s="50">
        <f t="shared" si="76"/>
        <v>8.5669089596019678E-4</v>
      </c>
      <c r="G845" s="50">
        <f t="shared" si="77"/>
        <v>7.7102180636410581E-7</v>
      </c>
      <c r="H845" s="50">
        <f t="shared" si="72"/>
        <v>2.5700726878805906E-5</v>
      </c>
      <c r="I845" s="14">
        <f t="shared" si="73"/>
        <v>-3.5868155204257026E-8</v>
      </c>
    </row>
    <row r="846" spans="2:9" x14ac:dyDescent="0.25">
      <c r="B846" s="43">
        <v>33</v>
      </c>
      <c r="C846" s="43">
        <v>57</v>
      </c>
      <c r="D846" s="28">
        <f t="shared" si="74"/>
        <v>1089</v>
      </c>
      <c r="E846" s="28">
        <f t="shared" si="75"/>
        <v>1299600</v>
      </c>
      <c r="F846" s="50">
        <f t="shared" si="76"/>
        <v>-8.2668281570711169E-4</v>
      </c>
      <c r="G846" s="50">
        <f t="shared" si="77"/>
        <v>-6.9271897992075645E-7</v>
      </c>
      <c r="H846" s="50">
        <f t="shared" si="72"/>
        <v>2.3930292033626922E-5</v>
      </c>
      <c r="I846" s="14">
        <f t="shared" si="73"/>
        <v>3.2225485297101086E-8</v>
      </c>
    </row>
    <row r="847" spans="2:9" x14ac:dyDescent="0.25">
      <c r="B847" s="43">
        <v>33</v>
      </c>
      <c r="C847" s="43">
        <v>59</v>
      </c>
      <c r="D847" s="28">
        <f t="shared" si="74"/>
        <v>1089</v>
      </c>
      <c r="E847" s="28">
        <f t="shared" si="75"/>
        <v>1392400</v>
      </c>
      <c r="F847" s="50">
        <f t="shared" si="76"/>
        <v>7.9870423753685609E-4</v>
      </c>
      <c r="G847" s="50">
        <f t="shared" si="77"/>
        <v>6.2466885570066367E-7</v>
      </c>
      <c r="H847" s="50">
        <f t="shared" si="72"/>
        <v>2.2336643931115468E-5</v>
      </c>
      <c r="I847" s="14">
        <f t="shared" si="73"/>
        <v>-2.9059774033102978E-8</v>
      </c>
    </row>
    <row r="848" spans="2:9" x14ac:dyDescent="0.25">
      <c r="B848" s="43">
        <v>33</v>
      </c>
      <c r="C848" s="43">
        <v>61</v>
      </c>
      <c r="D848" s="28">
        <f t="shared" si="74"/>
        <v>1089</v>
      </c>
      <c r="E848" s="28">
        <f t="shared" si="75"/>
        <v>1488400</v>
      </c>
      <c r="F848" s="50">
        <f t="shared" si="76"/>
        <v>-7.7255615425338815E-4</v>
      </c>
      <c r="G848" s="50">
        <f t="shared" si="77"/>
        <v>-5.6524701154390333E-7</v>
      </c>
      <c r="H848" s="50">
        <f t="shared" si="72"/>
        <v>2.089701072980476E-5</v>
      </c>
      <c r="I848" s="14">
        <f t="shared" si="73"/>
        <v>2.6295452828247037E-8</v>
      </c>
    </row>
    <row r="849" spans="2:9" x14ac:dyDescent="0.25">
      <c r="B849" s="43">
        <v>33</v>
      </c>
      <c r="C849" s="43">
        <v>63</v>
      </c>
      <c r="D849" s="28">
        <f t="shared" si="74"/>
        <v>1089</v>
      </c>
      <c r="E849" s="28">
        <f t="shared" si="75"/>
        <v>1587600</v>
      </c>
      <c r="F849" s="50">
        <f t="shared" si="76"/>
        <v>7.4806473641125077E-4</v>
      </c>
      <c r="G849" s="50">
        <f t="shared" si="77"/>
        <v>5.1312830558822794E-7</v>
      </c>
      <c r="H849" s="50">
        <f t="shared" si="72"/>
        <v>1.9592171667913711E-5</v>
      </c>
      <c r="I849" s="14">
        <f t="shared" si="73"/>
        <v>-2.3870875703666333E-8</v>
      </c>
    </row>
    <row r="850" spans="2:9" x14ac:dyDescent="0.25">
      <c r="B850" s="43">
        <v>33</v>
      </c>
      <c r="C850" s="43">
        <v>65</v>
      </c>
      <c r="D850" s="28">
        <f t="shared" si="74"/>
        <v>1089</v>
      </c>
      <c r="E850" s="28">
        <f t="shared" si="75"/>
        <v>1690000</v>
      </c>
      <c r="F850" s="50">
        <f t="shared" si="76"/>
        <v>-7.2507747516906693E-4</v>
      </c>
      <c r="G850" s="50">
        <f t="shared" si="77"/>
        <v>-4.6722447956153225E-7</v>
      </c>
      <c r="H850" s="50">
        <f t="shared" ref="H850:H913" si="78">16*(1-$F$9*$F$9)/PI()/PI()/(B850*B850*$F$6/$F$5+C850*C850*$F$5/$F$6)</f>
        <v>1.8405812831214775E-5</v>
      </c>
      <c r="I850" s="14">
        <f t="shared" ref="I850:I913" si="79">16*(1+$F$9)/PI()/PI()/PI()/PI()*1/B850/C850/(D850+E850)*SIN(B850*PI()/2)*SIN(C850*PI()/2)*$F$5*$F$5/$F$6/$F$6</f>
        <v>2.1735416572937174E-8</v>
      </c>
    </row>
    <row r="851" spans="2:9" x14ac:dyDescent="0.25">
      <c r="B851" s="43">
        <v>33</v>
      </c>
      <c r="C851" s="43">
        <v>67</v>
      </c>
      <c r="D851" s="28">
        <f t="shared" ref="D851:D914" si="80">B851*B851</f>
        <v>1089</v>
      </c>
      <c r="E851" s="28">
        <f t="shared" ref="E851:E914" si="81">POWER(C851*$F$5/$F$6,2)</f>
        <v>1795600</v>
      </c>
      <c r="F851" s="50">
        <f t="shared" ref="F851:F914" si="82">16*(1+$F$9)/PI()/PI()*1/B851/C851*((D851+$F$9*E851)/(D851+E851)-1)*SIN(B851*PI()/2)*SIN(C851*PI()/2)</f>
        <v>7.0346001271667541E-4</v>
      </c>
      <c r="G851" s="50">
        <f t="shared" ref="G851:G914" si="83">16*(1+$F$9)/PI()/PI()*1/B851/C851*(($F$9*D851+E851)/(D851+E851)-1)*SIN(B851*PI()/2)*SIN(C851*PI()/2)</f>
        <v>4.2663619617311144E-7</v>
      </c>
      <c r="H851" s="50">
        <f t="shared" si="78"/>
        <v>1.7324015238544993E-5</v>
      </c>
      <c r="I851" s="14">
        <f t="shared" si="79"/>
        <v>-1.9847238007771093E-8</v>
      </c>
    </row>
    <row r="852" spans="2:9" x14ac:dyDescent="0.25">
      <c r="B852" s="43">
        <v>33</v>
      </c>
      <c r="C852" s="43">
        <v>69</v>
      </c>
      <c r="D852" s="28">
        <f t="shared" si="80"/>
        <v>1089</v>
      </c>
      <c r="E852" s="28">
        <f t="shared" si="81"/>
        <v>1904400</v>
      </c>
      <c r="F852" s="50">
        <f t="shared" si="82"/>
        <v>-6.8309352148957013E-4</v>
      </c>
      <c r="G852" s="50">
        <f t="shared" si="83"/>
        <v>-3.9061586058709998E-7</v>
      </c>
      <c r="H852" s="50">
        <f t="shared" si="78"/>
        <v>1.6334845079098418E-5</v>
      </c>
      <c r="I852" s="14">
        <f t="shared" si="79"/>
        <v>1.8171561682350335E-8</v>
      </c>
    </row>
    <row r="853" spans="2:9" x14ac:dyDescent="0.25">
      <c r="B853" s="43">
        <v>33</v>
      </c>
      <c r="C853" s="43">
        <v>71</v>
      </c>
      <c r="D853" s="28">
        <f t="shared" si="80"/>
        <v>1089</v>
      </c>
      <c r="E853" s="28">
        <f t="shared" si="81"/>
        <v>2016400</v>
      </c>
      <c r="F853" s="50">
        <f t="shared" si="82"/>
        <v>6.6387252448532228E-4</v>
      </c>
      <c r="G853" s="50">
        <f t="shared" si="83"/>
        <v>3.585385732813576E-7</v>
      </c>
      <c r="H853" s="50">
        <f t="shared" si="78"/>
        <v>1.5428023456349038E-5</v>
      </c>
      <c r="I853" s="14">
        <f t="shared" si="79"/>
        <v>-1.6679317091965813E-8</v>
      </c>
    </row>
    <row r="854" spans="2:9" x14ac:dyDescent="0.25">
      <c r="B854" s="43">
        <v>33</v>
      </c>
      <c r="C854" s="43">
        <v>73</v>
      </c>
      <c r="D854" s="28">
        <f t="shared" si="80"/>
        <v>1089</v>
      </c>
      <c r="E854" s="28">
        <f t="shared" si="81"/>
        <v>2131600</v>
      </c>
      <c r="F854" s="50">
        <f t="shared" si="82"/>
        <v>-6.4570307247474752E-4</v>
      </c>
      <c r="G854" s="50">
        <f t="shared" si="83"/>
        <v>-3.2987926718204271E-7</v>
      </c>
      <c r="H854" s="50">
        <f t="shared" si="78"/>
        <v>1.4594658487442925E-5</v>
      </c>
      <c r="I854" s="14">
        <f t="shared" si="79"/>
        <v>1.5346077965996348E-8</v>
      </c>
    </row>
    <row r="855" spans="2:9" x14ac:dyDescent="0.25">
      <c r="B855" s="43">
        <v>33</v>
      </c>
      <c r="C855" s="43">
        <v>75</v>
      </c>
      <c r="D855" s="28">
        <f t="shared" si="80"/>
        <v>1089</v>
      </c>
      <c r="E855" s="28">
        <f t="shared" si="81"/>
        <v>2250000</v>
      </c>
      <c r="F855" s="50">
        <f t="shared" si="82"/>
        <v>6.2850121177564537E-4</v>
      </c>
      <c r="G855" s="50">
        <f t="shared" si="83"/>
        <v>3.0419458649950871E-7</v>
      </c>
      <c r="H855" s="50">
        <f t="shared" si="78"/>
        <v>1.3827026659064198E-5</v>
      </c>
      <c r="I855" s="14">
        <f t="shared" si="79"/>
        <v>-1.4151219266167108E-8</v>
      </c>
    </row>
    <row r="856" spans="2:9" x14ac:dyDescent="0.25">
      <c r="B856" s="43">
        <v>33</v>
      </c>
      <c r="C856" s="43">
        <v>77</v>
      </c>
      <c r="D856" s="28">
        <f t="shared" si="80"/>
        <v>1089</v>
      </c>
      <c r="E856" s="28">
        <f t="shared" si="81"/>
        <v>2371600</v>
      </c>
      <c r="F856" s="50">
        <f t="shared" si="82"/>
        <v>-6.1219168997561592E-4</v>
      </c>
      <c r="G856" s="50">
        <f t="shared" si="83"/>
        <v>-2.8110842907052007E-7</v>
      </c>
      <c r="H856" s="50">
        <f t="shared" si="78"/>
        <v>1.3118393356620343E-5</v>
      </c>
      <c r="I856" s="14">
        <f t="shared" si="79"/>
        <v>1.3077244612146339E-8</v>
      </c>
    </row>
    <row r="857" spans="2:9" x14ac:dyDescent="0.25">
      <c r="B857" s="43">
        <v>33</v>
      </c>
      <c r="C857" s="43">
        <v>79</v>
      </c>
      <c r="D857" s="28">
        <f t="shared" si="80"/>
        <v>1089</v>
      </c>
      <c r="E857" s="28">
        <f t="shared" si="81"/>
        <v>2496400</v>
      </c>
      <c r="F857" s="50">
        <f t="shared" si="82"/>
        <v>5.9670685759908573E-4</v>
      </c>
      <c r="G857" s="50">
        <f t="shared" si="83"/>
        <v>2.6030033965935097E-7</v>
      </c>
      <c r="H857" s="50">
        <f t="shared" si="78"/>
        <v>1.2462864747322677E-5</v>
      </c>
      <c r="I857" s="14">
        <f t="shared" si="79"/>
        <v>-1.2109246334609692E-8</v>
      </c>
    </row>
    <row r="858" spans="2:9" x14ac:dyDescent="0.25">
      <c r="B858" s="43">
        <v>33</v>
      </c>
      <c r="C858" s="43">
        <v>81</v>
      </c>
      <c r="D858" s="28">
        <f t="shared" si="80"/>
        <v>1089</v>
      </c>
      <c r="E858" s="28">
        <f t="shared" si="81"/>
        <v>2624400</v>
      </c>
      <c r="F858" s="50">
        <f t="shared" si="82"/>
        <v>-5.8198573197602876E-4</v>
      </c>
      <c r="G858" s="50">
        <f t="shared" si="83"/>
        <v>-2.4149613706833047E-7</v>
      </c>
      <c r="H858" s="50">
        <f t="shared" si="78"/>
        <v>1.1855264910622807E-5</v>
      </c>
      <c r="I858" s="14">
        <f t="shared" si="79"/>
        <v>1.123446944573304E-8</v>
      </c>
    </row>
    <row r="859" spans="2:9" x14ac:dyDescent="0.25">
      <c r="B859" s="43">
        <v>33</v>
      </c>
      <c r="C859" s="43">
        <v>83</v>
      </c>
      <c r="D859" s="28">
        <f t="shared" si="80"/>
        <v>1089</v>
      </c>
      <c r="E859" s="28">
        <f t="shared" si="81"/>
        <v>2755600</v>
      </c>
      <c r="F859" s="50">
        <f t="shared" si="82"/>
        <v>5.6797319604849888E-4</v>
      </c>
      <c r="G859" s="50">
        <f t="shared" si="83"/>
        <v>2.2446030283672079E-7</v>
      </c>
      <c r="H859" s="50">
        <f t="shared" si="78"/>
        <v>1.1291033415421965E-5</v>
      </c>
      <c r="I859" s="14">
        <f t="shared" si="79"/>
        <v>-1.0441957559289353E-8</v>
      </c>
    </row>
    <row r="860" spans="2:9" x14ac:dyDescent="0.25">
      <c r="B860" s="43">
        <v>33</v>
      </c>
      <c r="C860" s="43">
        <v>85</v>
      </c>
      <c r="D860" s="28">
        <f t="shared" si="80"/>
        <v>1089</v>
      </c>
      <c r="E860" s="28">
        <f t="shared" si="81"/>
        <v>2890000</v>
      </c>
      <c r="F860" s="50">
        <f t="shared" si="82"/>
        <v>-5.5461930996363973E-4</v>
      </c>
      <c r="G860" s="50">
        <f t="shared" si="83"/>
        <v>-2.0898976766456828E-7</v>
      </c>
      <c r="H860" s="50">
        <f t="shared" si="78"/>
        <v>1.0766139546353004E-5</v>
      </c>
      <c r="I860" s="14">
        <f t="shared" si="79"/>
        <v>9.7222638332893782E-9</v>
      </c>
    </row>
    <row r="861" spans="2:9" x14ac:dyDescent="0.25">
      <c r="B861" s="43">
        <v>33</v>
      </c>
      <c r="C861" s="43">
        <v>87</v>
      </c>
      <c r="D861" s="28">
        <f t="shared" si="80"/>
        <v>1089</v>
      </c>
      <c r="E861" s="28">
        <f t="shared" si="81"/>
        <v>3027600</v>
      </c>
      <c r="F861" s="50">
        <f t="shared" si="82"/>
        <v>5.4187871736094319E-4</v>
      </c>
      <c r="G861" s="50">
        <f t="shared" si="83"/>
        <v>1.9490881331951925E-7</v>
      </c>
      <c r="H861" s="50">
        <f t="shared" si="78"/>
        <v>1.0277010156845474E-5</v>
      </c>
      <c r="I861" s="14">
        <f t="shared" si="79"/>
        <v>-9.0672138052587161E-9</v>
      </c>
    </row>
    <row r="862" spans="2:9" x14ac:dyDescent="0.25">
      <c r="B862" s="43">
        <v>33</v>
      </c>
      <c r="C862" s="43">
        <v>89</v>
      </c>
      <c r="D862" s="28">
        <f t="shared" si="80"/>
        <v>1089</v>
      </c>
      <c r="E862" s="28">
        <f t="shared" si="81"/>
        <v>3168400</v>
      </c>
      <c r="F862" s="50">
        <f t="shared" si="82"/>
        <v>-5.2971013150287832E-4</v>
      </c>
      <c r="G862" s="50">
        <f t="shared" si="83"/>
        <v>-1.8206486971556781E-7</v>
      </c>
      <c r="H862" s="50">
        <f t="shared" si="78"/>
        <v>9.8204687301095418E-6</v>
      </c>
      <c r="I862" s="14">
        <f t="shared" si="79"/>
        <v>8.4697098711037168E-9</v>
      </c>
    </row>
    <row r="863" spans="2:9" x14ac:dyDescent="0.25">
      <c r="B863" s="43">
        <v>33</v>
      </c>
      <c r="C863" s="43">
        <v>91</v>
      </c>
      <c r="D863" s="28">
        <f t="shared" si="80"/>
        <v>1089</v>
      </c>
      <c r="E863" s="28">
        <f t="shared" si="81"/>
        <v>3312400</v>
      </c>
      <c r="F863" s="50">
        <f t="shared" si="82"/>
        <v>5.1807588900058376E-4</v>
      </c>
      <c r="G863" s="50">
        <f t="shared" si="83"/>
        <v>1.7032503415098558E-7</v>
      </c>
      <c r="H863" s="50">
        <f t="shared" si="78"/>
        <v>9.3936837016589353E-6</v>
      </c>
      <c r="I863" s="14">
        <f t="shared" si="79"/>
        <v>-7.9235693590894142E-9</v>
      </c>
    </row>
    <row r="864" spans="2:9" x14ac:dyDescent="0.25">
      <c r="B864" s="43">
        <v>33</v>
      </c>
      <c r="C864" s="43">
        <v>93</v>
      </c>
      <c r="D864" s="28">
        <f t="shared" si="80"/>
        <v>1089</v>
      </c>
      <c r="E864" s="28">
        <f t="shared" si="81"/>
        <v>3459600</v>
      </c>
      <c r="F864" s="50">
        <f t="shared" si="82"/>
        <v>-5.0694156098695482E-4</v>
      </c>
      <c r="G864" s="50">
        <f t="shared" si="83"/>
        <v>-1.5957317606514022E-7</v>
      </c>
      <c r="H864" s="50">
        <f t="shared" si="78"/>
        <v>8.9941244691233921E-6</v>
      </c>
      <c r="I864" s="14">
        <f t="shared" si="79"/>
        <v>7.4233898422783888E-9</v>
      </c>
    </row>
    <row r="865" spans="2:9" x14ac:dyDescent="0.25">
      <c r="B865" s="43">
        <v>33</v>
      </c>
      <c r="C865" s="43">
        <v>95</v>
      </c>
      <c r="D865" s="28">
        <f t="shared" si="80"/>
        <v>1089</v>
      </c>
      <c r="E865" s="28">
        <f t="shared" si="81"/>
        <v>3610000</v>
      </c>
      <c r="F865" s="50">
        <f t="shared" si="82"/>
        <v>4.9627561329341715E-4</v>
      </c>
      <c r="G865" s="50">
        <f t="shared" si="83"/>
        <v>1.4970751880237425E-7</v>
      </c>
      <c r="H865" s="50">
        <f t="shared" si="78"/>
        <v>8.6195238098330345E-6</v>
      </c>
      <c r="I865" s="14">
        <f t="shared" si="79"/>
        <v>-6.9644366415119306E-9</v>
      </c>
    </row>
    <row r="866" spans="2:9" x14ac:dyDescent="0.25">
      <c r="B866" s="43">
        <v>33</v>
      </c>
      <c r="C866" s="43">
        <v>97</v>
      </c>
      <c r="D866" s="28">
        <f t="shared" si="80"/>
        <v>1089</v>
      </c>
      <c r="E866" s="28">
        <f t="shared" si="81"/>
        <v>3763600</v>
      </c>
      <c r="F866" s="50">
        <f t="shared" si="82"/>
        <v>-4.8604910857546037E-4</v>
      </c>
      <c r="G866" s="50">
        <f t="shared" si="83"/>
        <v>-1.4063861176501373E-7</v>
      </c>
      <c r="H866" s="50">
        <f t="shared" si="78"/>
        <v>8.26784566133515E-6</v>
      </c>
      <c r="I866" s="14">
        <f t="shared" si="79"/>
        <v>6.5425484893677317E-9</v>
      </c>
    </row>
    <row r="867" spans="2:9" x14ac:dyDescent="0.25">
      <c r="B867" s="43">
        <v>33</v>
      </c>
      <c r="C867" s="43">
        <v>99</v>
      </c>
      <c r="D867" s="28">
        <f t="shared" si="80"/>
        <v>1089</v>
      </c>
      <c r="E867" s="28">
        <f t="shared" si="81"/>
        <v>3920400</v>
      </c>
      <c r="F867" s="50">
        <f t="shared" si="82"/>
        <v>4.7623544446907031E-4</v>
      </c>
      <c r="G867" s="50">
        <f t="shared" si="83"/>
        <v>1.3228762346366812E-7</v>
      </c>
      <c r="H867" s="50">
        <f t="shared" si="78"/>
        <v>7.9372574078178378E-6</v>
      </c>
      <c r="I867" s="14">
        <f t="shared" si="79"/>
        <v>-6.1540581223907042E-9</v>
      </c>
    </row>
    <row r="868" spans="2:9" x14ac:dyDescent="0.25">
      <c r="B868" s="43">
        <v>35</v>
      </c>
      <c r="C868" s="43">
        <v>1</v>
      </c>
      <c r="D868" s="28">
        <f t="shared" si="80"/>
        <v>1225</v>
      </c>
      <c r="E868" s="28">
        <f t="shared" si="81"/>
        <v>400</v>
      </c>
      <c r="F868" s="50">
        <f t="shared" si="82"/>
        <v>1.0945360040413599E-2</v>
      </c>
      <c r="G868" s="50">
        <f t="shared" si="83"/>
        <v>3.352016512376664E-2</v>
      </c>
      <c r="H868" s="50">
        <f t="shared" si="78"/>
        <v>1.9154380070723794E-2</v>
      </c>
      <c r="I868" s="14">
        <f t="shared" si="79"/>
        <v>-1.3862460433578144E-3</v>
      </c>
    </row>
    <row r="869" spans="2:9" x14ac:dyDescent="0.25">
      <c r="B869" s="43">
        <v>35</v>
      </c>
      <c r="C869" s="43">
        <v>3</v>
      </c>
      <c r="D869" s="28">
        <f t="shared" si="80"/>
        <v>1225</v>
      </c>
      <c r="E869" s="28">
        <f t="shared" si="81"/>
        <v>3600</v>
      </c>
      <c r="F869" s="50">
        <f t="shared" si="82"/>
        <v>-1.1058783460521507E-2</v>
      </c>
      <c r="G869" s="50">
        <f t="shared" si="83"/>
        <v>-3.7630582608719023E-3</v>
      </c>
      <c r="H869" s="50">
        <f t="shared" si="78"/>
        <v>6.4509570186375466E-3</v>
      </c>
      <c r="I869" s="14">
        <f t="shared" si="79"/>
        <v>1.5562347637004828E-4</v>
      </c>
    </row>
    <row r="870" spans="2:9" x14ac:dyDescent="0.25">
      <c r="B870" s="43">
        <v>35</v>
      </c>
      <c r="C870" s="43">
        <v>5</v>
      </c>
      <c r="D870" s="28">
        <f t="shared" si="80"/>
        <v>1225</v>
      </c>
      <c r="E870" s="28">
        <f t="shared" si="81"/>
        <v>10000</v>
      </c>
      <c r="F870" s="50">
        <f t="shared" si="82"/>
        <v>7.9225880025265462E-3</v>
      </c>
      <c r="G870" s="50">
        <f t="shared" si="83"/>
        <v>9.7051703030950236E-4</v>
      </c>
      <c r="H870" s="50">
        <f t="shared" si="78"/>
        <v>2.7729058008842907E-3</v>
      </c>
      <c r="I870" s="14">
        <f t="shared" si="79"/>
        <v>-4.0136299696328697E-5</v>
      </c>
    </row>
    <row r="871" spans="2:9" x14ac:dyDescent="0.25">
      <c r="B871" s="43">
        <v>35</v>
      </c>
      <c r="C871" s="43">
        <v>7</v>
      </c>
      <c r="D871" s="28">
        <f t="shared" si="80"/>
        <v>1225</v>
      </c>
      <c r="E871" s="28">
        <f t="shared" si="81"/>
        <v>19600</v>
      </c>
      <c r="F871" s="50">
        <f t="shared" si="82"/>
        <v>-5.9785580052679303E-3</v>
      </c>
      <c r="G871" s="50">
        <f t="shared" si="83"/>
        <v>-3.7365987532924608E-4</v>
      </c>
      <c r="H871" s="50">
        <f t="shared" si="78"/>
        <v>1.4946395013169826E-3</v>
      </c>
      <c r="I871" s="14">
        <f t="shared" si="79"/>
        <v>1.5452922795105117E-5</v>
      </c>
    </row>
    <row r="872" spans="2:9" x14ac:dyDescent="0.25">
      <c r="B872" s="43">
        <v>35</v>
      </c>
      <c r="C872" s="43">
        <v>9</v>
      </c>
      <c r="D872" s="28">
        <f t="shared" si="80"/>
        <v>1225</v>
      </c>
      <c r="E872" s="28">
        <f t="shared" si="81"/>
        <v>32400</v>
      </c>
      <c r="F872" s="50">
        <f t="shared" si="82"/>
        <v>4.7606212815181816E-3</v>
      </c>
      <c r="G872" s="50">
        <f t="shared" si="83"/>
        <v>1.7999262561295613E-4</v>
      </c>
      <c r="H872" s="50">
        <f t="shared" si="78"/>
        <v>9.2567636029520194E-4</v>
      </c>
      <c r="I872" s="14">
        <f t="shared" si="79"/>
        <v>-7.4437003567334107E-6</v>
      </c>
    </row>
    <row r="873" spans="2:9" x14ac:dyDescent="0.25">
      <c r="B873" s="43">
        <v>35</v>
      </c>
      <c r="C873" s="43">
        <v>11</v>
      </c>
      <c r="D873" s="28">
        <f t="shared" si="80"/>
        <v>1225</v>
      </c>
      <c r="E873" s="28">
        <f t="shared" si="81"/>
        <v>48400</v>
      </c>
      <c r="F873" s="50">
        <f t="shared" si="82"/>
        <v>-3.9425352286628322E-3</v>
      </c>
      <c r="G873" s="50">
        <f t="shared" si="83"/>
        <v>-9.9785240808098703E-5</v>
      </c>
      <c r="H873" s="50">
        <f t="shared" si="78"/>
        <v>6.2722151365090508E-4</v>
      </c>
      <c r="I873" s="14">
        <f t="shared" si="79"/>
        <v>4.1266770239641835E-6</v>
      </c>
    </row>
    <row r="874" spans="2:9" x14ac:dyDescent="0.25">
      <c r="B874" s="43">
        <v>35</v>
      </c>
      <c r="C874" s="43">
        <v>13</v>
      </c>
      <c r="D874" s="28">
        <f t="shared" si="80"/>
        <v>1225</v>
      </c>
      <c r="E874" s="28">
        <f t="shared" si="81"/>
        <v>67600</v>
      </c>
      <c r="F874" s="50">
        <f t="shared" si="82"/>
        <v>3.3595456716852489E-3</v>
      </c>
      <c r="G874" s="50">
        <f t="shared" si="83"/>
        <v>6.0879340944000386E-5</v>
      </c>
      <c r="H874" s="50">
        <f t="shared" si="78"/>
        <v>4.5224653272686035E-4</v>
      </c>
      <c r="I874" s="14">
        <f t="shared" si="79"/>
        <v>-2.5177007689026782E-6</v>
      </c>
    </row>
    <row r="875" spans="2:9" x14ac:dyDescent="0.25">
      <c r="B875" s="43">
        <v>35</v>
      </c>
      <c r="C875" s="43">
        <v>15</v>
      </c>
      <c r="D875" s="28">
        <f t="shared" si="80"/>
        <v>1225</v>
      </c>
      <c r="E875" s="28">
        <f t="shared" si="81"/>
        <v>90000</v>
      </c>
      <c r="F875" s="50">
        <f t="shared" si="82"/>
        <v>-2.9245618085511804E-3</v>
      </c>
      <c r="G875" s="50">
        <f t="shared" si="83"/>
        <v>-3.9806535727501984E-5</v>
      </c>
      <c r="H875" s="50">
        <f t="shared" si="78"/>
        <v>3.4119887766430432E-4</v>
      </c>
      <c r="I875" s="14">
        <f t="shared" si="79"/>
        <v>1.6462225782087866E-6</v>
      </c>
    </row>
    <row r="876" spans="2:9" x14ac:dyDescent="0.25">
      <c r="B876" s="43">
        <v>35</v>
      </c>
      <c r="C876" s="43">
        <v>17</v>
      </c>
      <c r="D876" s="28">
        <f t="shared" si="80"/>
        <v>1225</v>
      </c>
      <c r="E876" s="28">
        <f t="shared" si="81"/>
        <v>115600</v>
      </c>
      <c r="F876" s="50">
        <f t="shared" si="82"/>
        <v>2.5881923485249359E-3</v>
      </c>
      <c r="G876" s="50">
        <f t="shared" si="83"/>
        <v>2.7426778779784175E-5</v>
      </c>
      <c r="H876" s="50">
        <f t="shared" si="78"/>
        <v>2.6643156528933159E-4</v>
      </c>
      <c r="I876" s="14">
        <f t="shared" si="79"/>
        <v>-1.134250485495625E-6</v>
      </c>
    </row>
    <row r="877" spans="2:9" x14ac:dyDescent="0.25">
      <c r="B877" s="43">
        <v>35</v>
      </c>
      <c r="C877" s="43">
        <v>19</v>
      </c>
      <c r="D877" s="28">
        <f t="shared" si="80"/>
        <v>1225</v>
      </c>
      <c r="E877" s="28">
        <f t="shared" si="81"/>
        <v>144400</v>
      </c>
      <c r="F877" s="50">
        <f t="shared" si="82"/>
        <v>-2.320604231744342E-3</v>
      </c>
      <c r="G877" s="50">
        <f t="shared" si="83"/>
        <v>-1.9686566370407307E-5</v>
      </c>
      <c r="H877" s="50">
        <f t="shared" si="78"/>
        <v>2.1373986345013676E-4</v>
      </c>
      <c r="I877" s="14">
        <f t="shared" si="79"/>
        <v>8.1414947204208648E-7</v>
      </c>
    </row>
    <row r="878" spans="2:9" x14ac:dyDescent="0.25">
      <c r="B878" s="43">
        <v>35</v>
      </c>
      <c r="C878" s="43">
        <v>21</v>
      </c>
      <c r="D878" s="28">
        <f t="shared" si="80"/>
        <v>1225</v>
      </c>
      <c r="E878" s="28">
        <f t="shared" si="81"/>
        <v>176400</v>
      </c>
      <c r="F878" s="50">
        <f t="shared" si="82"/>
        <v>2.102803160473548E-3</v>
      </c>
      <c r="G878" s="50">
        <f t="shared" si="83"/>
        <v>1.4602799725510663E-5</v>
      </c>
      <c r="H878" s="50">
        <f t="shared" si="78"/>
        <v>1.7523359670612899E-4</v>
      </c>
      <c r="I878" s="14">
        <f t="shared" si="79"/>
        <v>-6.0390732762479771E-7</v>
      </c>
    </row>
    <row r="879" spans="2:9" x14ac:dyDescent="0.25">
      <c r="B879" s="43">
        <v>35</v>
      </c>
      <c r="C879" s="43">
        <v>23</v>
      </c>
      <c r="D879" s="28">
        <f t="shared" si="80"/>
        <v>1225</v>
      </c>
      <c r="E879" s="28">
        <f t="shared" si="81"/>
        <v>211600</v>
      </c>
      <c r="F879" s="50">
        <f t="shared" si="82"/>
        <v>-1.9221559098341746E-3</v>
      </c>
      <c r="G879" s="50">
        <f t="shared" si="83"/>
        <v>-1.1127792956270658E-5</v>
      </c>
      <c r="H879" s="50">
        <f t="shared" si="78"/>
        <v>1.4625099313955674E-4</v>
      </c>
      <c r="I879" s="14">
        <f t="shared" si="79"/>
        <v>4.6019638924743196E-7</v>
      </c>
    </row>
    <row r="880" spans="2:9" x14ac:dyDescent="0.25">
      <c r="B880" s="43">
        <v>35</v>
      </c>
      <c r="C880" s="43">
        <v>25</v>
      </c>
      <c r="D880" s="28">
        <f t="shared" si="80"/>
        <v>1225</v>
      </c>
      <c r="E880" s="28">
        <f t="shared" si="81"/>
        <v>250000</v>
      </c>
      <c r="F880" s="50">
        <f t="shared" si="82"/>
        <v>1.769948260092755E-3</v>
      </c>
      <c r="G880" s="50">
        <f t="shared" si="83"/>
        <v>8.6727464744544855E-6</v>
      </c>
      <c r="H880" s="50">
        <f t="shared" si="78"/>
        <v>1.2389637820649284E-4</v>
      </c>
      <c r="I880" s="14">
        <f t="shared" si="79"/>
        <v>-3.586665053965885E-7</v>
      </c>
    </row>
    <row r="881" spans="2:9" x14ac:dyDescent="0.25">
      <c r="B881" s="43">
        <v>35</v>
      </c>
      <c r="C881" s="43">
        <v>27</v>
      </c>
      <c r="D881" s="28">
        <f t="shared" si="80"/>
        <v>1225</v>
      </c>
      <c r="E881" s="28">
        <f t="shared" si="81"/>
        <v>291600</v>
      </c>
      <c r="F881" s="50">
        <f t="shared" si="82"/>
        <v>-1.6399818040575308E-3</v>
      </c>
      <c r="G881" s="50">
        <f t="shared" si="83"/>
        <v>-6.8894983195146684E-6</v>
      </c>
      <c r="H881" s="50">
        <f t="shared" si="78"/>
        <v>1.0629511692965479E-4</v>
      </c>
      <c r="I881" s="14">
        <f t="shared" si="79"/>
        <v>2.8491923446331534E-7</v>
      </c>
    </row>
    <row r="882" spans="2:9" x14ac:dyDescent="0.25">
      <c r="B882" s="43">
        <v>35</v>
      </c>
      <c r="C882" s="43">
        <v>29</v>
      </c>
      <c r="D882" s="28">
        <f t="shared" si="80"/>
        <v>1225</v>
      </c>
      <c r="E882" s="28">
        <f t="shared" si="81"/>
        <v>336400</v>
      </c>
      <c r="F882" s="50">
        <f t="shared" si="82"/>
        <v>1.5277307424050076E-3</v>
      </c>
      <c r="G882" s="50">
        <f t="shared" si="83"/>
        <v>5.5632287736210357E-6</v>
      </c>
      <c r="H882" s="50">
        <f t="shared" si="78"/>
        <v>9.219064824857805E-5</v>
      </c>
      <c r="I882" s="14">
        <f t="shared" si="79"/>
        <v>-2.3007058131281635E-7</v>
      </c>
    </row>
    <row r="883" spans="2:9" x14ac:dyDescent="0.25">
      <c r="B883" s="43">
        <v>35</v>
      </c>
      <c r="C883" s="43">
        <v>31</v>
      </c>
      <c r="D883" s="28">
        <f t="shared" si="80"/>
        <v>1225</v>
      </c>
      <c r="E883" s="28">
        <f t="shared" si="81"/>
        <v>384400</v>
      </c>
      <c r="F883" s="50">
        <f t="shared" si="82"/>
        <v>-1.429815266219345E-3</v>
      </c>
      <c r="G883" s="50">
        <f t="shared" si="83"/>
        <v>-4.556513270339941E-6</v>
      </c>
      <c r="H883" s="50">
        <f t="shared" si="78"/>
        <v>8.0715377931737218E-5</v>
      </c>
      <c r="I883" s="14">
        <f t="shared" si="79"/>
        <v>1.8843727258484434E-7</v>
      </c>
    </row>
    <row r="884" spans="2:9" x14ac:dyDescent="0.25">
      <c r="B884" s="43">
        <v>35</v>
      </c>
      <c r="C884" s="43">
        <v>33</v>
      </c>
      <c r="D884" s="28">
        <f t="shared" si="80"/>
        <v>1225</v>
      </c>
      <c r="E884" s="28">
        <f t="shared" si="81"/>
        <v>435600</v>
      </c>
      <c r="F884" s="50">
        <f t="shared" si="82"/>
        <v>1.3436614941159026E-3</v>
      </c>
      <c r="G884" s="50">
        <f t="shared" si="83"/>
        <v>3.7786623744076744E-6</v>
      </c>
      <c r="H884" s="50">
        <f t="shared" si="78"/>
        <v>7.1254776203116043E-5</v>
      </c>
      <c r="I884" s="14">
        <f t="shared" si="79"/>
        <v>-1.5626879361622512E-7</v>
      </c>
    </row>
    <row r="885" spans="2:9" x14ac:dyDescent="0.25">
      <c r="B885" s="43">
        <v>35</v>
      </c>
      <c r="C885" s="43">
        <v>35</v>
      </c>
      <c r="D885" s="28">
        <f t="shared" si="80"/>
        <v>1225</v>
      </c>
      <c r="E885" s="28">
        <f t="shared" si="81"/>
        <v>490000</v>
      </c>
      <c r="F885" s="50">
        <f t="shared" si="82"/>
        <v>-1.2672753876503094E-3</v>
      </c>
      <c r="G885" s="50">
        <f t="shared" si="83"/>
        <v>-3.1681884691257878E-6</v>
      </c>
      <c r="H885" s="50">
        <f t="shared" si="78"/>
        <v>6.3363769382515471E-5</v>
      </c>
      <c r="I885" s="14">
        <f t="shared" si="79"/>
        <v>1.3102228803829775E-7</v>
      </c>
    </row>
    <row r="886" spans="2:9" x14ac:dyDescent="0.25">
      <c r="B886" s="43">
        <v>35</v>
      </c>
      <c r="C886" s="43">
        <v>37</v>
      </c>
      <c r="D886" s="28">
        <f t="shared" si="80"/>
        <v>1225</v>
      </c>
      <c r="E886" s="28">
        <f t="shared" si="81"/>
        <v>547600</v>
      </c>
      <c r="F886" s="50">
        <f t="shared" si="82"/>
        <v>1.1990885481344099E-3</v>
      </c>
      <c r="G886" s="50">
        <f t="shared" si="83"/>
        <v>2.6824022488397828E-6</v>
      </c>
      <c r="H886" s="50">
        <f t="shared" si="78"/>
        <v>5.671364754689776E-5</v>
      </c>
      <c r="I886" s="14">
        <f t="shared" si="79"/>
        <v>-1.1093231463563799E-7</v>
      </c>
    </row>
    <row r="887" spans="2:9" x14ac:dyDescent="0.25">
      <c r="B887" s="43">
        <v>35</v>
      </c>
      <c r="C887" s="43">
        <v>39</v>
      </c>
      <c r="D887" s="28">
        <f t="shared" si="80"/>
        <v>1225</v>
      </c>
      <c r="E887" s="28">
        <f t="shared" si="81"/>
        <v>608400</v>
      </c>
      <c r="F887" s="50">
        <f t="shared" si="82"/>
        <v>-1.1378506336866298E-3</v>
      </c>
      <c r="G887" s="50">
        <f t="shared" si="83"/>
        <v>-2.2910371897865348E-6</v>
      </c>
      <c r="H887" s="50">
        <f t="shared" si="78"/>
        <v>5.105740022952826E-5</v>
      </c>
      <c r="I887" s="14">
        <f t="shared" si="79"/>
        <v>9.4747183607259569E-8</v>
      </c>
    </row>
    <row r="888" spans="2:9" x14ac:dyDescent="0.25">
      <c r="B888" s="43">
        <v>35</v>
      </c>
      <c r="C888" s="43">
        <v>41</v>
      </c>
      <c r="D888" s="28">
        <f t="shared" si="80"/>
        <v>1225</v>
      </c>
      <c r="E888" s="28">
        <f t="shared" si="81"/>
        <v>672400</v>
      </c>
      <c r="F888" s="50">
        <f t="shared" si="82"/>
        <v>1.0825527744554551E-3</v>
      </c>
      <c r="G888" s="50">
        <f t="shared" si="83"/>
        <v>1.9722295489410049E-6</v>
      </c>
      <c r="H888" s="50">
        <f t="shared" si="78"/>
        <v>4.6206520860903566E-5</v>
      </c>
      <c r="I888" s="14">
        <f t="shared" si="79"/>
        <v>-8.1562707066570063E-8</v>
      </c>
    </row>
    <row r="889" spans="2:9" x14ac:dyDescent="0.25">
      <c r="B889" s="43">
        <v>35</v>
      </c>
      <c r="C889" s="43">
        <v>43</v>
      </c>
      <c r="D889" s="28">
        <f t="shared" si="80"/>
        <v>1225</v>
      </c>
      <c r="E889" s="28">
        <f t="shared" si="81"/>
        <v>739600</v>
      </c>
      <c r="F889" s="50">
        <f t="shared" si="82"/>
        <v>-1.0323720619902137E-3</v>
      </c>
      <c r="G889" s="50">
        <f t="shared" si="83"/>
        <v>-1.709918572117433E-6</v>
      </c>
      <c r="H889" s="50">
        <f t="shared" si="78"/>
        <v>4.2015142057741252E-5</v>
      </c>
      <c r="I889" s="14">
        <f t="shared" si="79"/>
        <v>7.071468312610151E-8</v>
      </c>
    </row>
    <row r="890" spans="2:9" x14ac:dyDescent="0.25">
      <c r="B890" s="43">
        <v>35</v>
      </c>
      <c r="C890" s="43">
        <v>45</v>
      </c>
      <c r="D890" s="28">
        <f t="shared" si="80"/>
        <v>1225</v>
      </c>
      <c r="E890" s="28">
        <f t="shared" si="81"/>
        <v>810000</v>
      </c>
      <c r="F890" s="50">
        <f t="shared" si="82"/>
        <v>9.8663065481863145E-4</v>
      </c>
      <c r="G890" s="50">
        <f t="shared" si="83"/>
        <v>1.492126607596043E-6</v>
      </c>
      <c r="H890" s="50">
        <f t="shared" si="78"/>
        <v>3.8368969909613442E-5</v>
      </c>
      <c r="I890" s="14">
        <f t="shared" si="79"/>
        <v>-6.1707768990147228E-8</v>
      </c>
    </row>
    <row r="891" spans="2:9" x14ac:dyDescent="0.25">
      <c r="B891" s="43">
        <v>35</v>
      </c>
      <c r="C891" s="43">
        <v>47</v>
      </c>
      <c r="D891" s="28">
        <f t="shared" si="80"/>
        <v>1225</v>
      </c>
      <c r="E891" s="28">
        <f t="shared" si="81"/>
        <v>883600</v>
      </c>
      <c r="F891" s="50">
        <f t="shared" si="82"/>
        <v>-9.4476520564697945E-4</v>
      </c>
      <c r="G891" s="50">
        <f t="shared" si="83"/>
        <v>-1.3097978462172264E-6</v>
      </c>
      <c r="H891" s="50">
        <f t="shared" si="78"/>
        <v>3.5177427869834336E-5</v>
      </c>
      <c r="I891" s="14">
        <f t="shared" si="79"/>
        <v>5.4167456371802059E-8</v>
      </c>
    </row>
    <row r="892" spans="2:9" x14ac:dyDescent="0.25">
      <c r="B892" s="43">
        <v>35</v>
      </c>
      <c r="C892" s="43">
        <v>49</v>
      </c>
      <c r="D892" s="28">
        <f t="shared" si="80"/>
        <v>1225</v>
      </c>
      <c r="E892" s="28">
        <f t="shared" si="81"/>
        <v>960400</v>
      </c>
      <c r="F892" s="50">
        <f t="shared" si="82"/>
        <v>9.0630369761386469E-4</v>
      </c>
      <c r="G892" s="50">
        <f t="shared" si="83"/>
        <v>1.1559996143033734E-6</v>
      </c>
      <c r="H892" s="50">
        <f t="shared" si="78"/>
        <v>3.2367989200495168E-5</v>
      </c>
      <c r="I892" s="14">
        <f t="shared" si="79"/>
        <v>-4.7807040494410728E-8</v>
      </c>
    </row>
    <row r="893" spans="2:9" x14ac:dyDescent="0.25">
      <c r="B893" s="43">
        <v>35</v>
      </c>
      <c r="C893" s="43">
        <v>51</v>
      </c>
      <c r="D893" s="28">
        <f t="shared" si="80"/>
        <v>1225</v>
      </c>
      <c r="E893" s="28">
        <f t="shared" si="81"/>
        <v>1040400</v>
      </c>
      <c r="F893" s="50">
        <f t="shared" si="82"/>
        <v>-8.7084767872245455E-4</v>
      </c>
      <c r="G893" s="50">
        <f t="shared" si="83"/>
        <v>-1.0253637124519991E-6</v>
      </c>
      <c r="H893" s="50">
        <f t="shared" si="78"/>
        <v>2.9882028191456774E-5</v>
      </c>
      <c r="I893" s="14">
        <f t="shared" si="79"/>
        <v>4.2404516330421669E-8</v>
      </c>
    </row>
    <row r="894" spans="2:9" x14ac:dyDescent="0.25">
      <c r="B894" s="43">
        <v>35</v>
      </c>
      <c r="C894" s="43">
        <v>53</v>
      </c>
      <c r="D894" s="28">
        <f t="shared" si="80"/>
        <v>1225</v>
      </c>
      <c r="E894" s="28">
        <f t="shared" si="81"/>
        <v>1123600</v>
      </c>
      <c r="F894" s="50">
        <f t="shared" si="82"/>
        <v>8.38058483302399E-4</v>
      </c>
      <c r="G894" s="50">
        <f t="shared" si="83"/>
        <v>9.1368960666206723E-7</v>
      </c>
      <c r="H894" s="50">
        <f t="shared" si="78"/>
        <v>2.767174237319242E-5</v>
      </c>
      <c r="I894" s="14">
        <f t="shared" si="79"/>
        <v>-3.7786168338243786E-8</v>
      </c>
    </row>
    <row r="895" spans="2:9" x14ac:dyDescent="0.25">
      <c r="B895" s="43">
        <v>35</v>
      </c>
      <c r="C895" s="43">
        <v>55</v>
      </c>
      <c r="D895" s="28">
        <f t="shared" si="80"/>
        <v>1225</v>
      </c>
      <c r="E895" s="28">
        <f t="shared" si="81"/>
        <v>1210000</v>
      </c>
      <c r="F895" s="50">
        <f t="shared" si="82"/>
        <v>-8.0764643531298084E-4</v>
      </c>
      <c r="G895" s="50">
        <f t="shared" si="83"/>
        <v>-8.1765858120529349E-7</v>
      </c>
      <c r="H895" s="50">
        <f t="shared" si="78"/>
        <v>2.5697841123594842E-5</v>
      </c>
      <c r="I895" s="14">
        <f t="shared" si="79"/>
        <v>3.3814749086952893E-8</v>
      </c>
    </row>
    <row r="896" spans="2:9" x14ac:dyDescent="0.25">
      <c r="B896" s="43">
        <v>35</v>
      </c>
      <c r="C896" s="43">
        <v>57</v>
      </c>
      <c r="D896" s="28">
        <f t="shared" si="80"/>
        <v>1225</v>
      </c>
      <c r="E896" s="28">
        <f t="shared" si="81"/>
        <v>1299600</v>
      </c>
      <c r="F896" s="50">
        <f t="shared" si="82"/>
        <v>7.7936230756889616E-4</v>
      </c>
      <c r="G896" s="50">
        <f t="shared" si="83"/>
        <v>7.3462513602022857E-7</v>
      </c>
      <c r="H896" s="50">
        <f t="shared" si="78"/>
        <v>2.3927790144659093E-5</v>
      </c>
      <c r="I896" s="14">
        <f t="shared" si="79"/>
        <v>-3.0380852373462708E-8</v>
      </c>
    </row>
    <row r="897" spans="2:9" x14ac:dyDescent="0.25">
      <c r="B897" s="43">
        <v>35</v>
      </c>
      <c r="C897" s="43">
        <v>59</v>
      </c>
      <c r="D897" s="28">
        <f t="shared" si="80"/>
        <v>1225</v>
      </c>
      <c r="E897" s="28">
        <f t="shared" si="81"/>
        <v>1392400</v>
      </c>
      <c r="F897" s="50">
        <f t="shared" si="82"/>
        <v>-7.529905059644119E-4</v>
      </c>
      <c r="G897" s="50">
        <f t="shared" si="83"/>
        <v>-6.6246291999886706E-7</v>
      </c>
      <c r="H897" s="50">
        <f t="shared" si="78"/>
        <v>2.2334464159961368E-5</v>
      </c>
      <c r="I897" s="14">
        <f t="shared" si="79"/>
        <v>2.7396541703446211E-8</v>
      </c>
    </row>
    <row r="898" spans="2:9" x14ac:dyDescent="0.25">
      <c r="B898" s="43">
        <v>35</v>
      </c>
      <c r="C898" s="43">
        <v>61</v>
      </c>
      <c r="D898" s="28">
        <f t="shared" si="80"/>
        <v>1225</v>
      </c>
      <c r="E898" s="28">
        <f t="shared" si="81"/>
        <v>1488400</v>
      </c>
      <c r="F898" s="50">
        <f t="shared" si="82"/>
        <v>7.2834358580582215E-4</v>
      </c>
      <c r="G898" s="50">
        <f t="shared" si="83"/>
        <v>5.9944967254242032E-7</v>
      </c>
      <c r="H898" s="50">
        <f t="shared" si="78"/>
        <v>2.0895102871478502E-5</v>
      </c>
      <c r="I898" s="14">
        <f t="shared" si="79"/>
        <v>-2.4790591982044644E-8</v>
      </c>
    </row>
    <row r="899" spans="2:9" x14ac:dyDescent="0.25">
      <c r="B899" s="43">
        <v>35</v>
      </c>
      <c r="C899" s="43">
        <v>63</v>
      </c>
      <c r="D899" s="28">
        <f t="shared" si="80"/>
        <v>1225</v>
      </c>
      <c r="E899" s="28">
        <f t="shared" si="81"/>
        <v>1587600</v>
      </c>
      <c r="F899" s="50">
        <f t="shared" si="82"/>
        <v>-7.0525780632690318E-4</v>
      </c>
      <c r="G899" s="50">
        <f t="shared" si="83"/>
        <v>-5.4418040611647061E-7</v>
      </c>
      <c r="H899" s="50">
        <f t="shared" si="78"/>
        <v>1.9590494620191752E-5</v>
      </c>
      <c r="I899" s="14">
        <f t="shared" si="79"/>
        <v>2.2504899127626745E-8</v>
      </c>
    </row>
    <row r="900" spans="2:9" x14ac:dyDescent="0.25">
      <c r="B900" s="43">
        <v>35</v>
      </c>
      <c r="C900" s="43">
        <v>65</v>
      </c>
      <c r="D900" s="28">
        <f t="shared" si="80"/>
        <v>1225</v>
      </c>
      <c r="E900" s="28">
        <f t="shared" si="81"/>
        <v>1690000</v>
      </c>
      <c r="F900" s="50">
        <f t="shared" si="82"/>
        <v>6.8358950126014349E-4</v>
      </c>
      <c r="G900" s="50">
        <f t="shared" si="83"/>
        <v>4.9550126570628317E-7</v>
      </c>
      <c r="H900" s="50">
        <f t="shared" si="78"/>
        <v>1.8404332726234631E-5</v>
      </c>
      <c r="I900" s="14">
        <f t="shared" si="79"/>
        <v>-2.0491744790873697E-8</v>
      </c>
    </row>
    <row r="901" spans="2:9" x14ac:dyDescent="0.25">
      <c r="B901" s="43">
        <v>35</v>
      </c>
      <c r="C901" s="43">
        <v>67</v>
      </c>
      <c r="D901" s="28">
        <f t="shared" si="80"/>
        <v>1225</v>
      </c>
      <c r="E901" s="28">
        <f t="shared" si="81"/>
        <v>1795600</v>
      </c>
      <c r="F901" s="50">
        <f t="shared" si="82"/>
        <v>-6.6321209600268827E-4</v>
      </c>
      <c r="G901" s="50">
        <f t="shared" si="83"/>
        <v>-4.5245868656898709E-7</v>
      </c>
      <c r="H901" s="50">
        <f t="shared" si="78"/>
        <v>1.7322704000070216E-5</v>
      </c>
      <c r="I901" s="14">
        <f t="shared" si="79"/>
        <v>1.8711693743848327E-8</v>
      </c>
    </row>
    <row r="902" spans="2:9" x14ac:dyDescent="0.25">
      <c r="B902" s="43">
        <v>35</v>
      </c>
      <c r="C902" s="43">
        <v>69</v>
      </c>
      <c r="D902" s="28">
        <f t="shared" si="80"/>
        <v>1225</v>
      </c>
      <c r="E902" s="28">
        <f t="shared" si="81"/>
        <v>1904400</v>
      </c>
      <c r="F902" s="50">
        <f t="shared" si="82"/>
        <v>6.4401364094791717E-4</v>
      </c>
      <c r="G902" s="50">
        <f t="shared" si="83"/>
        <v>4.1425998223129362E-7</v>
      </c>
      <c r="H902" s="50">
        <f t="shared" si="78"/>
        <v>1.6333679299403692E-5</v>
      </c>
      <c r="I902" s="14">
        <f t="shared" si="79"/>
        <v>-1.7131963973601787E-8</v>
      </c>
    </row>
    <row r="903" spans="2:9" x14ac:dyDescent="0.25">
      <c r="B903" s="43">
        <v>35</v>
      </c>
      <c r="C903" s="43">
        <v>71</v>
      </c>
      <c r="D903" s="28">
        <f t="shared" si="80"/>
        <v>1225</v>
      </c>
      <c r="E903" s="28">
        <f t="shared" si="81"/>
        <v>2016400</v>
      </c>
      <c r="F903" s="50">
        <f t="shared" si="82"/>
        <v>-6.2589475976096583E-4</v>
      </c>
      <c r="G903" s="50">
        <f t="shared" si="83"/>
        <v>-3.8024255143182964E-7</v>
      </c>
      <c r="H903" s="50">
        <f t="shared" si="78"/>
        <v>1.5426983515235071E-5</v>
      </c>
      <c r="I903" s="14">
        <f t="shared" si="79"/>
        <v>1.5725153217247992E-8</v>
      </c>
    </row>
    <row r="904" spans="2:9" x14ac:dyDescent="0.25">
      <c r="B904" s="43">
        <v>35</v>
      </c>
      <c r="C904" s="43">
        <v>73</v>
      </c>
      <c r="D904" s="28">
        <f t="shared" si="80"/>
        <v>1225</v>
      </c>
      <c r="E904" s="28">
        <f t="shared" si="81"/>
        <v>2131600</v>
      </c>
      <c r="F904" s="50">
        <f t="shared" si="82"/>
        <v>6.0876693343057346E-4</v>
      </c>
      <c r="G904" s="50">
        <f t="shared" si="83"/>
        <v>3.4984964038861992E-7</v>
      </c>
      <c r="H904" s="50">
        <f t="shared" si="78"/>
        <v>1.4593727856212377E-5</v>
      </c>
      <c r="I904" s="14">
        <f t="shared" si="79"/>
        <v>-1.4468236596336543E-8</v>
      </c>
    </row>
    <row r="905" spans="2:9" x14ac:dyDescent="0.25">
      <c r="B905" s="43">
        <v>35</v>
      </c>
      <c r="C905" s="43">
        <v>75</v>
      </c>
      <c r="D905" s="28">
        <f t="shared" si="80"/>
        <v>1225</v>
      </c>
      <c r="E905" s="28">
        <f t="shared" si="81"/>
        <v>2250000</v>
      </c>
      <c r="F905" s="50">
        <f t="shared" si="82"/>
        <v>-5.9255105772430881E-4</v>
      </c>
      <c r="G905" s="50">
        <f t="shared" si="83"/>
        <v>-3.2261113142766712E-7</v>
      </c>
      <c r="H905" s="50">
        <f t="shared" si="78"/>
        <v>1.3826191346900538E-5</v>
      </c>
      <c r="I905" s="14">
        <f t="shared" si="79"/>
        <v>1.334177211936582E-8</v>
      </c>
    </row>
    <row r="906" spans="2:9" x14ac:dyDescent="0.25">
      <c r="B906" s="43">
        <v>35</v>
      </c>
      <c r="C906" s="43">
        <v>77</v>
      </c>
      <c r="D906" s="28">
        <f t="shared" si="80"/>
        <v>1225</v>
      </c>
      <c r="E906" s="28">
        <f t="shared" si="81"/>
        <v>2371600</v>
      </c>
      <c r="F906" s="50">
        <f t="shared" si="82"/>
        <v>5.7717622456639292E-4</v>
      </c>
      <c r="G906" s="50">
        <f t="shared" si="83"/>
        <v>2.9812821516858599E-7</v>
      </c>
      <c r="H906" s="50">
        <f t="shared" si="78"/>
        <v>1.311764146741802E-5</v>
      </c>
      <c r="I906" s="14">
        <f t="shared" si="79"/>
        <v>-1.2329266791044585E-8</v>
      </c>
    </row>
    <row r="907" spans="2:9" x14ac:dyDescent="0.25">
      <c r="B907" s="43">
        <v>35</v>
      </c>
      <c r="C907" s="43">
        <v>79</v>
      </c>
      <c r="D907" s="28">
        <f t="shared" si="80"/>
        <v>1225</v>
      </c>
      <c r="E907" s="28">
        <f t="shared" si="81"/>
        <v>2496400</v>
      </c>
      <c r="F907" s="50">
        <f t="shared" si="82"/>
        <v>-5.6257868782867552E-4</v>
      </c>
      <c r="G907" s="50">
        <f t="shared" si="83"/>
        <v>-2.7606108499844841E-7</v>
      </c>
      <c r="H907" s="50">
        <f t="shared" si="78"/>
        <v>1.2462186122787113E-5</v>
      </c>
      <c r="I907" s="14">
        <f t="shared" si="79"/>
        <v>1.1416667710053403E-8</v>
      </c>
    </row>
    <row r="908" spans="2:9" x14ac:dyDescent="0.25">
      <c r="B908" s="43">
        <v>35</v>
      </c>
      <c r="C908" s="43">
        <v>81</v>
      </c>
      <c r="D908" s="28">
        <f t="shared" si="80"/>
        <v>1225</v>
      </c>
      <c r="E908" s="28">
        <f t="shared" si="81"/>
        <v>2624400</v>
      </c>
      <c r="F908" s="50">
        <f t="shared" si="82"/>
        <v>5.4870098179269299E-4</v>
      </c>
      <c r="G908" s="50">
        <f t="shared" si="83"/>
        <v>2.5611899965552892E-7</v>
      </c>
      <c r="H908" s="50">
        <f t="shared" si="78"/>
        <v>1.1854650841200158E-5</v>
      </c>
      <c r="I908" s="14">
        <f t="shared" si="79"/>
        <v>-1.0591951101384792E-8</v>
      </c>
    </row>
    <row r="909" spans="2:9" x14ac:dyDescent="0.25">
      <c r="B909" s="43">
        <v>35</v>
      </c>
      <c r="C909" s="43">
        <v>83</v>
      </c>
      <c r="D909" s="28">
        <f t="shared" si="80"/>
        <v>1225</v>
      </c>
      <c r="E909" s="28">
        <f t="shared" si="81"/>
        <v>2755600</v>
      </c>
      <c r="F909" s="50">
        <f t="shared" si="82"/>
        <v>-5.3549116663218887E-4</v>
      </c>
      <c r="G909" s="50">
        <f t="shared" si="83"/>
        <v>-2.3805221335626092E-7</v>
      </c>
      <c r="H909" s="50">
        <f t="shared" si="78"/>
        <v>1.1290476404895546E-5</v>
      </c>
      <c r="I909" s="14">
        <f t="shared" si="79"/>
        <v>9.8447885820129363E-9</v>
      </c>
    </row>
    <row r="910" spans="2:9" x14ac:dyDescent="0.25">
      <c r="B910" s="43">
        <v>35</v>
      </c>
      <c r="C910" s="43">
        <v>85</v>
      </c>
      <c r="D910" s="28">
        <f t="shared" si="80"/>
        <v>1225</v>
      </c>
      <c r="E910" s="28">
        <f t="shared" si="81"/>
        <v>2890000</v>
      </c>
      <c r="F910" s="50">
        <f t="shared" si="82"/>
        <v>5.229021800731967E-4</v>
      </c>
      <c r="G910" s="50">
        <f t="shared" si="83"/>
        <v>2.2164538774725381E-7</v>
      </c>
      <c r="H910" s="50">
        <f t="shared" si="78"/>
        <v>1.0765633119154048E-5</v>
      </c>
      <c r="I910" s="14">
        <f t="shared" si="79"/>
        <v>-9.1662747083347983E-9</v>
      </c>
    </row>
    <row r="911" spans="2:9" x14ac:dyDescent="0.25">
      <c r="B911" s="43">
        <v>35</v>
      </c>
      <c r="C911" s="43">
        <v>87</v>
      </c>
      <c r="D911" s="28">
        <f t="shared" si="80"/>
        <v>1225</v>
      </c>
      <c r="E911" s="28">
        <f t="shared" si="81"/>
        <v>3027600</v>
      </c>
      <c r="F911" s="50">
        <f t="shared" si="82"/>
        <v>-5.1089127820639095E-4</v>
      </c>
      <c r="G911" s="50">
        <f t="shared" si="83"/>
        <v>-2.0671218648529405E-7</v>
      </c>
      <c r="H911" s="50">
        <f t="shared" si="78"/>
        <v>1.0276548699553842E-5</v>
      </c>
      <c r="I911" s="14">
        <f t="shared" si="79"/>
        <v>8.5487034318302333E-9</v>
      </c>
    </row>
    <row r="912" spans="2:9" x14ac:dyDescent="0.25">
      <c r="B912" s="43">
        <v>35</v>
      </c>
      <c r="C912" s="43">
        <v>89</v>
      </c>
      <c r="D912" s="28">
        <f t="shared" si="80"/>
        <v>1225</v>
      </c>
      <c r="E912" s="28">
        <f t="shared" si="81"/>
        <v>3168400</v>
      </c>
      <c r="F912" s="50">
        <f t="shared" si="82"/>
        <v>4.9941955147527427E-4</v>
      </c>
      <c r="G912" s="50">
        <f t="shared" si="83"/>
        <v>1.9309081888559454E-7</v>
      </c>
      <c r="H912" s="50">
        <f t="shared" si="78"/>
        <v>9.8200473604688766E-6</v>
      </c>
      <c r="I912" s="14">
        <f t="shared" si="79"/>
        <v>-7.9853838040651807E-9</v>
      </c>
    </row>
    <row r="913" spans="2:9" x14ac:dyDescent="0.25">
      <c r="B913" s="43">
        <v>35</v>
      </c>
      <c r="C913" s="43">
        <v>91</v>
      </c>
      <c r="D913" s="28">
        <f t="shared" si="80"/>
        <v>1225</v>
      </c>
      <c r="E913" s="28">
        <f t="shared" si="81"/>
        <v>3312400</v>
      </c>
      <c r="F913" s="50">
        <f t="shared" si="82"/>
        <v>-4.8845150431209338E-4</v>
      </c>
      <c r="G913" s="50">
        <f t="shared" si="83"/>
        <v>-1.806403492278773E-7</v>
      </c>
      <c r="H913" s="50">
        <f t="shared" si="78"/>
        <v>9.3932981598479496E-6</v>
      </c>
      <c r="I913" s="14">
        <f t="shared" si="79"/>
        <v>7.4704873458491968E-9</v>
      </c>
    </row>
    <row r="914" spans="2:9" x14ac:dyDescent="0.25">
      <c r="B914" s="43">
        <v>35</v>
      </c>
      <c r="C914" s="43">
        <v>93</v>
      </c>
      <c r="D914" s="28">
        <f t="shared" si="80"/>
        <v>1225</v>
      </c>
      <c r="E914" s="28">
        <f t="shared" si="81"/>
        <v>3459600</v>
      </c>
      <c r="F914" s="50">
        <f t="shared" si="82"/>
        <v>4.7795468886970731E-4</v>
      </c>
      <c r="G914" s="50">
        <f t="shared" si="83"/>
        <v>1.6923762685437864E-7</v>
      </c>
      <c r="H914" s="50">
        <f t="shared" ref="H914:H977" si="84">16*(1-$F$9*$F$9)/PI()/PI()/(B914*B914*$F$6/$F$5+C914*C914*$F$5/$F$6)</f>
        <v>8.9937710271181469E-6</v>
      </c>
      <c r="I914" s="14">
        <f t="shared" ref="I914:I977" si="85">16*(1+$F$9)/PI()/PI()/PI()/PI()*1/B914/C914/(D914+E914)*SIN(B914*PI()/2)*SIN(C914*PI()/2)*$F$5*$F$5/$F$6/$F$6</f>
        <v>-6.9989210896756875E-9</v>
      </c>
    </row>
    <row r="915" spans="2:9" x14ac:dyDescent="0.25">
      <c r="B915" s="43">
        <v>35</v>
      </c>
      <c r="C915" s="43">
        <v>95</v>
      </c>
      <c r="D915" s="28">
        <f t="shared" ref="D915:D978" si="86">B915*B915</f>
        <v>1225</v>
      </c>
      <c r="E915" s="28">
        <f t="shared" ref="E915:E978" si="87">POWER(C915*$F$5/$F$6,2)</f>
        <v>3610000</v>
      </c>
      <c r="F915" s="50">
        <f t="shared" ref="F915:F978" si="88">16*(1+$F$9)/PI()/PI()*1/B915/C915*((D915+$F$9*E915)/(D915+E915)-1)*SIN(B915*PI()/2)*SIN(C915*PI()/2)</f>
        <v>-4.678993849009267E-4</v>
      </c>
      <c r="G915" s="50">
        <f t="shared" ref="G915:G978" si="89">16*(1+$F$9)/PI()/PI()*1/B915/C915*(($F$9*D915+E915)/(D915+E915)-1)*SIN(B915*PI()/2)*SIN(C915*PI()/2)</f>
        <v>-1.5877472202318683E-7</v>
      </c>
      <c r="H915" s="50">
        <f t="shared" si="84"/>
        <v>8.6191991955433862E-6</v>
      </c>
      <c r="I915" s="14">
        <f t="shared" si="85"/>
        <v>6.5662215379063268E-9</v>
      </c>
    </row>
    <row r="916" spans="2:9" x14ac:dyDescent="0.25">
      <c r="B916" s="43">
        <v>35</v>
      </c>
      <c r="C916" s="43">
        <v>97</v>
      </c>
      <c r="D916" s="28">
        <f t="shared" si="86"/>
        <v>1225</v>
      </c>
      <c r="E916" s="28">
        <f t="shared" si="87"/>
        <v>3763600</v>
      </c>
      <c r="F916" s="50">
        <f t="shared" si="88"/>
        <v>4.582583191437034E-4</v>
      </c>
      <c r="G916" s="50">
        <f t="shared" si="89"/>
        <v>1.4915677568047757E-7</v>
      </c>
      <c r="H916" s="50">
        <f t="shared" si="84"/>
        <v>8.2675469948606279E-6</v>
      </c>
      <c r="I916" s="14">
        <f t="shared" si="85"/>
        <v>-6.1684657388654754E-9</v>
      </c>
    </row>
    <row r="917" spans="2:9" x14ac:dyDescent="0.25">
      <c r="B917" s="43">
        <v>35</v>
      </c>
      <c r="C917" s="43">
        <v>99</v>
      </c>
      <c r="D917" s="28">
        <f t="shared" si="86"/>
        <v>1225</v>
      </c>
      <c r="E917" s="28">
        <f t="shared" si="87"/>
        <v>3920400</v>
      </c>
      <c r="F917" s="50">
        <f t="shared" si="88"/>
        <v>-4.4900641864062407E-4</v>
      </c>
      <c r="G917" s="50">
        <f t="shared" si="89"/>
        <v>-1.4030018947930352E-7</v>
      </c>
      <c r="H917" s="50">
        <f t="shared" si="84"/>
        <v>7.9369821476877985E-6</v>
      </c>
      <c r="I917" s="14">
        <f t="shared" si="85"/>
        <v>5.8021964339959016E-9</v>
      </c>
    </row>
    <row r="918" spans="2:9" x14ac:dyDescent="0.25">
      <c r="B918" s="43">
        <v>37</v>
      </c>
      <c r="C918" s="43">
        <v>1</v>
      </c>
      <c r="D918" s="28">
        <f t="shared" si="86"/>
        <v>1369</v>
      </c>
      <c r="E918" s="28">
        <f t="shared" si="87"/>
        <v>400</v>
      </c>
      <c r="F918" s="50">
        <f t="shared" si="88"/>
        <v>-9.5109063342936635E-3</v>
      </c>
      <c r="G918" s="50">
        <f t="shared" si="89"/>
        <v>-3.2551076929120071E-2</v>
      </c>
      <c r="H918" s="50">
        <f t="shared" si="84"/>
        <v>1.7595176718443281E-2</v>
      </c>
      <c r="I918" s="14">
        <f t="shared" si="85"/>
        <v>1.2045703591275526E-3</v>
      </c>
    </row>
    <row r="919" spans="2:9" x14ac:dyDescent="0.25">
      <c r="B919" s="43">
        <v>37</v>
      </c>
      <c r="C919" s="43">
        <v>3</v>
      </c>
      <c r="D919" s="28">
        <f t="shared" si="86"/>
        <v>1369</v>
      </c>
      <c r="E919" s="28">
        <f t="shared" si="87"/>
        <v>3600</v>
      </c>
      <c r="F919" s="50">
        <f t="shared" si="88"/>
        <v>1.0157854682249242E-2</v>
      </c>
      <c r="G919" s="50">
        <f t="shared" si="89"/>
        <v>3.862806405555337E-3</v>
      </c>
      <c r="H919" s="50">
        <f t="shared" si="84"/>
        <v>6.2640103873870326E-3</v>
      </c>
      <c r="I919" s="14">
        <f t="shared" si="85"/>
        <v>-1.4294525828782725E-4</v>
      </c>
    </row>
    <row r="920" spans="2:9" x14ac:dyDescent="0.25">
      <c r="B920" s="43">
        <v>37</v>
      </c>
      <c r="C920" s="43">
        <v>5</v>
      </c>
      <c r="D920" s="28">
        <f t="shared" si="86"/>
        <v>1369</v>
      </c>
      <c r="E920" s="28">
        <f t="shared" si="87"/>
        <v>10000</v>
      </c>
      <c r="F920" s="50">
        <f t="shared" si="88"/>
        <v>-7.3994165297587714E-3</v>
      </c>
      <c r="G920" s="50">
        <f t="shared" si="89"/>
        <v>-1.0129801229239767E-3</v>
      </c>
      <c r="H920" s="50">
        <f t="shared" si="84"/>
        <v>2.7377841160107453E-3</v>
      </c>
      <c r="I920" s="14">
        <f t="shared" si="85"/>
        <v>3.7485882052891912E-5</v>
      </c>
    </row>
    <row r="921" spans="2:9" x14ac:dyDescent="0.25">
      <c r="B921" s="43">
        <v>37</v>
      </c>
      <c r="C921" s="43">
        <v>7</v>
      </c>
      <c r="D921" s="28">
        <f t="shared" si="86"/>
        <v>1369</v>
      </c>
      <c r="E921" s="28">
        <f t="shared" si="87"/>
        <v>19600</v>
      </c>
      <c r="F921" s="50">
        <f t="shared" si="88"/>
        <v>5.6165555409203333E-3</v>
      </c>
      <c r="G921" s="50">
        <f t="shared" si="89"/>
        <v>3.9229921099591554E-4</v>
      </c>
      <c r="H921" s="50">
        <f t="shared" si="84"/>
        <v>1.4843753929575164E-3</v>
      </c>
      <c r="I921" s="14">
        <f t="shared" si="85"/>
        <v>-1.4517246311198441E-5</v>
      </c>
    </row>
    <row r="922" spans="2:9" x14ac:dyDescent="0.25">
      <c r="B922" s="43">
        <v>37</v>
      </c>
      <c r="C922" s="43">
        <v>9</v>
      </c>
      <c r="D922" s="28">
        <f t="shared" si="86"/>
        <v>1369</v>
      </c>
      <c r="E922" s="28">
        <f t="shared" si="87"/>
        <v>32400</v>
      </c>
      <c r="F922" s="50">
        <f t="shared" si="88"/>
        <v>-4.4840871730963145E-3</v>
      </c>
      <c r="G922" s="50">
        <f t="shared" si="89"/>
        <v>-1.8946652283854479E-4</v>
      </c>
      <c r="H922" s="50">
        <f t="shared" si="84"/>
        <v>9.2172903002535355E-4</v>
      </c>
      <c r="I922" s="14">
        <f t="shared" si="85"/>
        <v>7.0113120360114656E-6</v>
      </c>
    </row>
    <row r="923" spans="2:9" x14ac:dyDescent="0.25">
      <c r="B923" s="43">
        <v>37</v>
      </c>
      <c r="C923" s="43">
        <v>11</v>
      </c>
      <c r="D923" s="28">
        <f t="shared" si="86"/>
        <v>1369</v>
      </c>
      <c r="E923" s="28">
        <f t="shared" si="87"/>
        <v>48400</v>
      </c>
      <c r="F923" s="50">
        <f t="shared" si="88"/>
        <v>3.7186346191207466E-3</v>
      </c>
      <c r="G923" s="50">
        <f t="shared" si="89"/>
        <v>1.0518204118959288E-4</v>
      </c>
      <c r="H923" s="50">
        <f t="shared" si="84"/>
        <v>6.254067313975801E-4</v>
      </c>
      <c r="I923" s="14">
        <f t="shared" si="85"/>
        <v>-3.8923188134575201E-6</v>
      </c>
    </row>
    <row r="924" spans="2:9" x14ac:dyDescent="0.25">
      <c r="B924" s="43">
        <v>37</v>
      </c>
      <c r="C924" s="43">
        <v>13</v>
      </c>
      <c r="D924" s="28">
        <f t="shared" si="86"/>
        <v>1369</v>
      </c>
      <c r="E924" s="28">
        <f t="shared" si="87"/>
        <v>67600</v>
      </c>
      <c r="F924" s="50">
        <f t="shared" si="88"/>
        <v>-3.1713133867353653E-3</v>
      </c>
      <c r="G924" s="50">
        <f t="shared" si="89"/>
        <v>-6.4223787373383315E-5</v>
      </c>
      <c r="H924" s="50">
        <f t="shared" si="84"/>
        <v>4.5130228965080204E-4</v>
      </c>
      <c r="I924" s="14">
        <f t="shared" si="85"/>
        <v>2.3766362873137438E-6</v>
      </c>
    </row>
    <row r="925" spans="2:9" x14ac:dyDescent="0.25">
      <c r="B925" s="43">
        <v>37</v>
      </c>
      <c r="C925" s="43">
        <v>15</v>
      </c>
      <c r="D925" s="28">
        <f t="shared" si="86"/>
        <v>1369</v>
      </c>
      <c r="E925" s="28">
        <f t="shared" si="87"/>
        <v>90000</v>
      </c>
      <c r="F925" s="50">
        <f t="shared" si="88"/>
        <v>2.7621173437433096E-3</v>
      </c>
      <c r="G925" s="50">
        <f t="shared" si="89"/>
        <v>4.2014873817606294E-5</v>
      </c>
      <c r="H925" s="50">
        <f t="shared" si="84"/>
        <v>3.406611390616748E-4</v>
      </c>
      <c r="I925" s="14">
        <f t="shared" si="85"/>
        <v>-1.5547833257061226E-6</v>
      </c>
    </row>
    <row r="926" spans="2:9" x14ac:dyDescent="0.25">
      <c r="B926" s="43">
        <v>37</v>
      </c>
      <c r="C926" s="43">
        <v>17</v>
      </c>
      <c r="D926" s="28">
        <f t="shared" si="86"/>
        <v>1369</v>
      </c>
      <c r="E926" s="28">
        <f t="shared" si="87"/>
        <v>115600</v>
      </c>
      <c r="F926" s="50">
        <f t="shared" si="88"/>
        <v>-2.4452759807403112E-3</v>
      </c>
      <c r="G926" s="50">
        <f t="shared" si="89"/>
        <v>-2.8958328872262003E-5</v>
      </c>
      <c r="H926" s="50">
        <f t="shared" si="84"/>
        <v>2.66103562609975E-4</v>
      </c>
      <c r="I926" s="14">
        <f t="shared" si="85"/>
        <v>1.0716187573563436E-6</v>
      </c>
    </row>
    <row r="927" spans="2:9" x14ac:dyDescent="0.25">
      <c r="B927" s="43">
        <v>37</v>
      </c>
      <c r="C927" s="43">
        <v>19</v>
      </c>
      <c r="D927" s="28">
        <f t="shared" si="86"/>
        <v>1369</v>
      </c>
      <c r="E927" s="28">
        <f t="shared" si="87"/>
        <v>144400</v>
      </c>
      <c r="F927" s="50">
        <f t="shared" si="88"/>
        <v>2.19299763874311E-3</v>
      </c>
      <c r="G927" s="50">
        <f t="shared" si="89"/>
        <v>2.0790954068139554E-5</v>
      </c>
      <c r="H927" s="50">
        <f t="shared" si="84"/>
        <v>2.1352871745656597E-4</v>
      </c>
      <c r="I927" s="14">
        <f t="shared" si="85"/>
        <v>-7.6938059723789388E-7</v>
      </c>
    </row>
    <row r="928" spans="2:9" x14ac:dyDescent="0.25">
      <c r="B928" s="43">
        <v>37</v>
      </c>
      <c r="C928" s="43">
        <v>21</v>
      </c>
      <c r="D928" s="28">
        <f t="shared" si="86"/>
        <v>1369</v>
      </c>
      <c r="E928" s="28">
        <f t="shared" si="87"/>
        <v>176400</v>
      </c>
      <c r="F928" s="50">
        <f t="shared" si="88"/>
        <v>-1.9875268433341888E-3</v>
      </c>
      <c r="G928" s="50">
        <f t="shared" si="89"/>
        <v>-1.5424740637894052E-5</v>
      </c>
      <c r="H928" s="50">
        <f t="shared" si="84"/>
        <v>1.750916504842023E-4</v>
      </c>
      <c r="I928" s="14">
        <f t="shared" si="85"/>
        <v>5.7080094185810454E-7</v>
      </c>
    </row>
    <row r="929" spans="2:9" x14ac:dyDescent="0.25">
      <c r="B929" s="43">
        <v>37</v>
      </c>
      <c r="C929" s="43">
        <v>23</v>
      </c>
      <c r="D929" s="28">
        <f t="shared" si="86"/>
        <v>1369</v>
      </c>
      <c r="E929" s="28">
        <f t="shared" si="87"/>
        <v>211600</v>
      </c>
      <c r="F929" s="50">
        <f t="shared" si="88"/>
        <v>1.8170261682376608E-3</v>
      </c>
      <c r="G929" s="50">
        <f t="shared" si="89"/>
        <v>1.1755712780327872E-5</v>
      </c>
      <c r="H929" s="50">
        <f t="shared" si="84"/>
        <v>1.4615210483650748E-4</v>
      </c>
      <c r="I929" s="14">
        <f t="shared" si="85"/>
        <v>-4.3502656444929436E-7</v>
      </c>
    </row>
    <row r="930" spans="2:9" x14ac:dyDescent="0.25">
      <c r="B930" s="43">
        <v>37</v>
      </c>
      <c r="C930" s="43">
        <v>25</v>
      </c>
      <c r="D930" s="28">
        <f t="shared" si="86"/>
        <v>1369</v>
      </c>
      <c r="E930" s="28">
        <f t="shared" si="87"/>
        <v>250000</v>
      </c>
      <c r="F930" s="50">
        <f t="shared" si="88"/>
        <v>-1.6733162507474564E-3</v>
      </c>
      <c r="G930" s="50">
        <f t="shared" si="89"/>
        <v>-9.1630797890932014E-6</v>
      </c>
      <c r="H930" s="50">
        <f t="shared" si="84"/>
        <v>1.2382540255531177E-4</v>
      </c>
      <c r="I930" s="14">
        <f t="shared" si="85"/>
        <v>3.3908476626738233E-7</v>
      </c>
    </row>
    <row r="931" spans="2:9" x14ac:dyDescent="0.25">
      <c r="B931" s="43">
        <v>37</v>
      </c>
      <c r="C931" s="43">
        <v>27</v>
      </c>
      <c r="D931" s="28">
        <f t="shared" si="86"/>
        <v>1369</v>
      </c>
      <c r="E931" s="28">
        <f t="shared" si="87"/>
        <v>291600</v>
      </c>
      <c r="F931" s="50">
        <f t="shared" si="88"/>
        <v>1.5505716278680281E-3</v>
      </c>
      <c r="G931" s="50">
        <f t="shared" si="89"/>
        <v>7.2796041102585141E-6</v>
      </c>
      <c r="H931" s="50">
        <f t="shared" si="84"/>
        <v>1.0624287079836488E-4</v>
      </c>
      <c r="I931" s="14">
        <f t="shared" si="85"/>
        <v>-2.6938572129254993E-7</v>
      </c>
    </row>
    <row r="932" spans="2:9" x14ac:dyDescent="0.25">
      <c r="B932" s="43">
        <v>37</v>
      </c>
      <c r="C932" s="43">
        <v>29</v>
      </c>
      <c r="D932" s="28">
        <f t="shared" si="86"/>
        <v>1369</v>
      </c>
      <c r="E932" s="28">
        <f t="shared" si="87"/>
        <v>336400</v>
      </c>
      <c r="F932" s="50">
        <f t="shared" si="88"/>
        <v>-1.4445345957017942E-3</v>
      </c>
      <c r="G932" s="50">
        <f t="shared" si="89"/>
        <v>-5.878620277989739E-6</v>
      </c>
      <c r="H932" s="50">
        <f t="shared" si="84"/>
        <v>9.2151344898217902E-5</v>
      </c>
      <c r="I932" s="14">
        <f t="shared" si="85"/>
        <v>2.1754155031036212E-7</v>
      </c>
    </row>
    <row r="933" spans="2:9" x14ac:dyDescent="0.25">
      <c r="B933" s="43">
        <v>37</v>
      </c>
      <c r="C933" s="43">
        <v>31</v>
      </c>
      <c r="D933" s="28">
        <f t="shared" si="86"/>
        <v>1369</v>
      </c>
      <c r="E933" s="28">
        <f t="shared" si="87"/>
        <v>384400</v>
      </c>
      <c r="F933" s="50">
        <f t="shared" si="88"/>
        <v>1.3520230823791707E-3</v>
      </c>
      <c r="G933" s="50">
        <f t="shared" si="89"/>
        <v>4.8150874083691682E-6</v>
      </c>
      <c r="H933" s="50">
        <f t="shared" si="84"/>
        <v>8.0685248464563408E-5</v>
      </c>
      <c r="I933" s="14">
        <f t="shared" si="85"/>
        <v>-1.7818493628826682E-7</v>
      </c>
    </row>
    <row r="934" spans="2:9" x14ac:dyDescent="0.25">
      <c r="B934" s="43">
        <v>37</v>
      </c>
      <c r="C934" s="43">
        <v>33</v>
      </c>
      <c r="D934" s="28">
        <f t="shared" si="86"/>
        <v>1369</v>
      </c>
      <c r="E934" s="28">
        <f t="shared" si="87"/>
        <v>435600</v>
      </c>
      <c r="F934" s="50">
        <f t="shared" si="88"/>
        <v>-1.2706122838852672E-3</v>
      </c>
      <c r="G934" s="50">
        <f t="shared" si="89"/>
        <v>-3.9932695515127943E-6</v>
      </c>
      <c r="H934" s="50">
        <f t="shared" si="84"/>
        <v>7.1231294702658919E-5</v>
      </c>
      <c r="I934" s="14">
        <f t="shared" si="85"/>
        <v>1.4777311817464346E-7</v>
      </c>
    </row>
    <row r="935" spans="2:9" x14ac:dyDescent="0.25">
      <c r="B935" s="43">
        <v>37</v>
      </c>
      <c r="C935" s="43">
        <v>35</v>
      </c>
      <c r="D935" s="28">
        <f t="shared" si="86"/>
        <v>1369</v>
      </c>
      <c r="E935" s="28">
        <f t="shared" si="87"/>
        <v>490000</v>
      </c>
      <c r="F935" s="50">
        <f t="shared" si="88"/>
        <v>1.1984227040936493E-3</v>
      </c>
      <c r="G935" s="50">
        <f t="shared" si="89"/>
        <v>3.3482462896003923E-6</v>
      </c>
      <c r="H935" s="50">
        <f t="shared" si="84"/>
        <v>6.3345200073521455E-5</v>
      </c>
      <c r="I935" s="14">
        <f t="shared" si="85"/>
        <v>-1.2390368049246903E-7</v>
      </c>
    </row>
    <row r="936" spans="2:9" x14ac:dyDescent="0.25">
      <c r="B936" s="43">
        <v>37</v>
      </c>
      <c r="C936" s="43">
        <v>37</v>
      </c>
      <c r="D936" s="28">
        <f t="shared" si="86"/>
        <v>1369</v>
      </c>
      <c r="E936" s="28">
        <f t="shared" si="87"/>
        <v>547600</v>
      </c>
      <c r="F936" s="50">
        <f t="shared" si="88"/>
        <v>-1.1339754199208396E-3</v>
      </c>
      <c r="G936" s="50">
        <f t="shared" si="89"/>
        <v>-2.8349385498019536E-6</v>
      </c>
      <c r="H936" s="50">
        <f t="shared" si="84"/>
        <v>5.6698770996041965E-5</v>
      </c>
      <c r="I936" s="14">
        <f t="shared" si="85"/>
        <v>1.0490844755998585E-7</v>
      </c>
    </row>
    <row r="937" spans="2:9" x14ac:dyDescent="0.25">
      <c r="B937" s="43">
        <v>37</v>
      </c>
      <c r="C937" s="43">
        <v>39</v>
      </c>
      <c r="D937" s="28">
        <f t="shared" si="86"/>
        <v>1369</v>
      </c>
      <c r="E937" s="28">
        <f t="shared" si="87"/>
        <v>608400</v>
      </c>
      <c r="F937" s="50">
        <f t="shared" si="88"/>
        <v>1.0760910097254112E-3</v>
      </c>
      <c r="G937" s="50">
        <f t="shared" si="89"/>
        <v>2.4213816441717047E-6</v>
      </c>
      <c r="H937" s="50">
        <f t="shared" si="84"/>
        <v>5.1045342769025914E-5</v>
      </c>
      <c r="I937" s="14">
        <f t="shared" si="85"/>
        <v>-8.9604548662275714E-8</v>
      </c>
    </row>
    <row r="938" spans="2:9" x14ac:dyDescent="0.25">
      <c r="B938" s="43">
        <v>37</v>
      </c>
      <c r="C938" s="43">
        <v>41</v>
      </c>
      <c r="D938" s="28">
        <f t="shared" si="86"/>
        <v>1369</v>
      </c>
      <c r="E938" s="28">
        <f t="shared" si="87"/>
        <v>672400</v>
      </c>
      <c r="F938" s="50">
        <f t="shared" si="88"/>
        <v>-1.0238175480320189E-3</v>
      </c>
      <c r="G938" s="50">
        <f t="shared" si="89"/>
        <v>-2.0844827829502326E-6</v>
      </c>
      <c r="H938" s="50">
        <f t="shared" si="84"/>
        <v>4.6196645459981337E-5</v>
      </c>
      <c r="I938" s="14">
        <f t="shared" si="85"/>
        <v>7.7137422516656858E-8</v>
      </c>
    </row>
    <row r="939" spans="2:9" x14ac:dyDescent="0.25">
      <c r="B939" s="43">
        <v>37</v>
      </c>
      <c r="C939" s="43">
        <v>43</v>
      </c>
      <c r="D939" s="28">
        <f t="shared" si="86"/>
        <v>1369</v>
      </c>
      <c r="E939" s="28">
        <f t="shared" si="87"/>
        <v>739600</v>
      </c>
      <c r="F939" s="50">
        <f t="shared" si="88"/>
        <v>9.7637838037855328E-4</v>
      </c>
      <c r="G939" s="50">
        <f t="shared" si="89"/>
        <v>1.8072769101381881E-6</v>
      </c>
      <c r="H939" s="50">
        <f t="shared" si="84"/>
        <v>4.2006976830240086E-5</v>
      </c>
      <c r="I939" s="14">
        <f t="shared" si="85"/>
        <v>-6.6879267971027402E-8</v>
      </c>
    </row>
    <row r="940" spans="2:9" x14ac:dyDescent="0.25">
      <c r="B940" s="43">
        <v>37</v>
      </c>
      <c r="C940" s="43">
        <v>45</v>
      </c>
      <c r="D940" s="28">
        <f t="shared" si="86"/>
        <v>1369</v>
      </c>
      <c r="E940" s="28">
        <f t="shared" si="87"/>
        <v>810000</v>
      </c>
      <c r="F940" s="50">
        <f t="shared" si="88"/>
        <v>-9.3313362815370966E-4</v>
      </c>
      <c r="G940" s="50">
        <f t="shared" si="89"/>
        <v>-1.577111033262237E-6</v>
      </c>
      <c r="H940" s="50">
        <f t="shared" si="84"/>
        <v>3.8362160268541402E-5</v>
      </c>
      <c r="I940" s="14">
        <f t="shared" si="85"/>
        <v>5.8361854136421575E-8</v>
      </c>
    </row>
    <row r="941" spans="2:9" x14ac:dyDescent="0.25">
      <c r="B941" s="43">
        <v>37</v>
      </c>
      <c r="C941" s="43">
        <v>47</v>
      </c>
      <c r="D941" s="28">
        <f t="shared" si="86"/>
        <v>1369</v>
      </c>
      <c r="E941" s="28">
        <f t="shared" si="87"/>
        <v>883600</v>
      </c>
      <c r="F941" s="50">
        <f t="shared" si="88"/>
        <v>8.9355139598356356E-4</v>
      </c>
      <c r="G941" s="50">
        <f t="shared" si="89"/>
        <v>1.3844181316222381E-6</v>
      </c>
      <c r="H941" s="50">
        <f t="shared" si="84"/>
        <v>3.5171703884459419E-5</v>
      </c>
      <c r="I941" s="14">
        <f t="shared" si="85"/>
        <v>-5.1231148192801016E-8</v>
      </c>
    </row>
    <row r="942" spans="2:9" x14ac:dyDescent="0.25">
      <c r="B942" s="43">
        <v>37</v>
      </c>
      <c r="C942" s="43">
        <v>49</v>
      </c>
      <c r="D942" s="28">
        <f t="shared" si="86"/>
        <v>1369</v>
      </c>
      <c r="E942" s="28">
        <f t="shared" si="87"/>
        <v>960400</v>
      </c>
      <c r="F942" s="50">
        <f t="shared" si="88"/>
        <v>-8.5718594793854797E-4</v>
      </c>
      <c r="G942" s="50">
        <f t="shared" si="89"/>
        <v>-1.2218737637732188E-6</v>
      </c>
      <c r="H942" s="50">
        <f t="shared" si="84"/>
        <v>3.236314293237375E-5</v>
      </c>
      <c r="I942" s="14">
        <f t="shared" si="85"/>
        <v>4.5216105188834339E-8</v>
      </c>
    </row>
    <row r="943" spans="2:9" x14ac:dyDescent="0.25">
      <c r="B943" s="43">
        <v>37</v>
      </c>
      <c r="C943" s="43">
        <v>51</v>
      </c>
      <c r="D943" s="28">
        <f t="shared" si="86"/>
        <v>1369</v>
      </c>
      <c r="E943" s="28">
        <f t="shared" si="87"/>
        <v>1040400</v>
      </c>
      <c r="F943" s="50">
        <f t="shared" si="88"/>
        <v>8.236609637776132E-4</v>
      </c>
      <c r="G943" s="50">
        <f t="shared" si="89"/>
        <v>1.0838060932443896E-6</v>
      </c>
      <c r="H943" s="50">
        <f t="shared" si="84"/>
        <v>2.9877897705658516E-5</v>
      </c>
      <c r="I943" s="14">
        <f t="shared" si="85"/>
        <v>-4.0106835721807219E-8</v>
      </c>
    </row>
    <row r="944" spans="2:9" x14ac:dyDescent="0.25">
      <c r="B944" s="43">
        <v>37</v>
      </c>
      <c r="C944" s="43">
        <v>53</v>
      </c>
      <c r="D944" s="28">
        <f t="shared" si="86"/>
        <v>1369</v>
      </c>
      <c r="E944" s="28">
        <f t="shared" si="87"/>
        <v>1123600</v>
      </c>
      <c r="F944" s="50">
        <f t="shared" si="88"/>
        <v>-7.9265654892212247E-4</v>
      </c>
      <c r="G944" s="50">
        <f t="shared" si="89"/>
        <v>-9.657768026649368E-7</v>
      </c>
      <c r="H944" s="50">
        <f t="shared" si="84"/>
        <v>2.7668200292564652E-5</v>
      </c>
      <c r="I944" s="14">
        <f t="shared" si="85"/>
        <v>3.5739097436205088E-8</v>
      </c>
    </row>
    <row r="945" spans="2:9" x14ac:dyDescent="0.25">
      <c r="B945" s="43">
        <v>37</v>
      </c>
      <c r="C945" s="43">
        <v>55</v>
      </c>
      <c r="D945" s="28">
        <f t="shared" si="86"/>
        <v>1369</v>
      </c>
      <c r="E945" s="28">
        <f t="shared" si="87"/>
        <v>1210000</v>
      </c>
      <c r="F945" s="50">
        <f t="shared" si="88"/>
        <v>7.638990528857038E-4</v>
      </c>
      <c r="G945" s="50">
        <f t="shared" si="89"/>
        <v>8.642791763640198E-7</v>
      </c>
      <c r="H945" s="50">
        <f t="shared" si="84"/>
        <v>2.5694786324337313E-5</v>
      </c>
      <c r="I945" s="14">
        <f t="shared" si="85"/>
        <v>-3.198312240563649E-8</v>
      </c>
    </row>
    <row r="946" spans="2:9" x14ac:dyDescent="0.25">
      <c r="B946" s="43">
        <v>37</v>
      </c>
      <c r="C946" s="43">
        <v>57</v>
      </c>
      <c r="D946" s="28">
        <f t="shared" si="86"/>
        <v>1369</v>
      </c>
      <c r="E946" s="28">
        <f t="shared" si="87"/>
        <v>1299600</v>
      </c>
      <c r="F946" s="50">
        <f t="shared" si="88"/>
        <v>-7.3715301318158478E-4</v>
      </c>
      <c r="G946" s="50">
        <f t="shared" si="89"/>
        <v>-7.7651775549825647E-7</v>
      </c>
      <c r="H946" s="50">
        <f t="shared" si="84"/>
        <v>2.3925141655893543E-5</v>
      </c>
      <c r="I946" s="14">
        <f t="shared" si="85"/>
        <v>2.8735463150613262E-8</v>
      </c>
    </row>
    <row r="947" spans="2:9" x14ac:dyDescent="0.25">
      <c r="B947" s="43">
        <v>37</v>
      </c>
      <c r="C947" s="43">
        <v>59</v>
      </c>
      <c r="D947" s="28">
        <f t="shared" si="86"/>
        <v>1369</v>
      </c>
      <c r="E947" s="28">
        <f t="shared" si="87"/>
        <v>1392400</v>
      </c>
      <c r="F947" s="50">
        <f t="shared" si="88"/>
        <v>7.122147249770688E-4</v>
      </c>
      <c r="G947" s="50">
        <f t="shared" si="89"/>
        <v>7.0024558926572586E-7</v>
      </c>
      <c r="H947" s="50">
        <f t="shared" si="84"/>
        <v>2.2332156630636903E-5</v>
      </c>
      <c r="I947" s="14">
        <f t="shared" si="85"/>
        <v>-2.5912970030946099E-8</v>
      </c>
    </row>
    <row r="948" spans="2:9" x14ac:dyDescent="0.25">
      <c r="B948" s="43">
        <v>37</v>
      </c>
      <c r="C948" s="43">
        <v>61</v>
      </c>
      <c r="D948" s="28">
        <f t="shared" si="86"/>
        <v>1369</v>
      </c>
      <c r="E948" s="28">
        <f t="shared" si="87"/>
        <v>1488400</v>
      </c>
      <c r="F948" s="50">
        <f t="shared" si="88"/>
        <v>-6.8890706655011296E-4</v>
      </c>
      <c r="G948" s="50">
        <f t="shared" si="89"/>
        <v>-6.3364268617777898E-7</v>
      </c>
      <c r="H948" s="50">
        <f t="shared" si="84"/>
        <v>2.0893083165864079E-5</v>
      </c>
      <c r="I948" s="14">
        <f t="shared" si="85"/>
        <v>2.3448293268754439E-8</v>
      </c>
    </row>
    <row r="949" spans="2:9" x14ac:dyDescent="0.25">
      <c r="B949" s="43">
        <v>37</v>
      </c>
      <c r="C949" s="43">
        <v>63</v>
      </c>
      <c r="D949" s="28">
        <f t="shared" si="86"/>
        <v>1369</v>
      </c>
      <c r="E949" s="28">
        <f t="shared" si="87"/>
        <v>1587600</v>
      </c>
      <c r="F949" s="50">
        <f t="shared" si="88"/>
        <v>6.6707530369568323E-4</v>
      </c>
      <c r="G949" s="50">
        <f t="shared" si="89"/>
        <v>5.7522429501089713E-7</v>
      </c>
      <c r="H949" s="50">
        <f t="shared" si="84"/>
        <v>1.9588719235508159E-5</v>
      </c>
      <c r="I949" s="14">
        <f t="shared" si="85"/>
        <v>-2.1286488835039864E-8</v>
      </c>
    </row>
    <row r="950" spans="2:9" x14ac:dyDescent="0.25">
      <c r="B950" s="43">
        <v>37</v>
      </c>
      <c r="C950" s="43">
        <v>65</v>
      </c>
      <c r="D950" s="28">
        <f t="shared" si="86"/>
        <v>1369</v>
      </c>
      <c r="E950" s="28">
        <f t="shared" si="87"/>
        <v>1690000</v>
      </c>
      <c r="F950" s="50">
        <f t="shared" si="88"/>
        <v>-6.4658366379468778E-4</v>
      </c>
      <c r="G950" s="50">
        <f t="shared" si="89"/>
        <v>-5.2377102706203066E-7</v>
      </c>
      <c r="H950" s="50">
        <f t="shared" si="84"/>
        <v>1.8402765815694958E-5</v>
      </c>
      <c r="I950" s="14">
        <f t="shared" si="85"/>
        <v>1.9382432585644122E-8</v>
      </c>
    </row>
    <row r="951" spans="2:9" x14ac:dyDescent="0.25">
      <c r="B951" s="43">
        <v>37</v>
      </c>
      <c r="C951" s="43">
        <v>67</v>
      </c>
      <c r="D951" s="28">
        <f t="shared" si="86"/>
        <v>1369</v>
      </c>
      <c r="E951" s="28">
        <f t="shared" si="87"/>
        <v>1795600</v>
      </c>
      <c r="F951" s="50">
        <f t="shared" si="88"/>
        <v>6.2731251983728616E-4</v>
      </c>
      <c r="G951" s="50">
        <f t="shared" si="89"/>
        <v>4.7827513903830819E-7</v>
      </c>
      <c r="H951" s="50">
        <f t="shared" si="84"/>
        <v>1.732131584625342E-5</v>
      </c>
      <c r="I951" s="14">
        <f t="shared" si="85"/>
        <v>-1.7698832430266021E-8</v>
      </c>
    </row>
    <row r="952" spans="2:9" x14ac:dyDescent="0.25">
      <c r="B952" s="43">
        <v>37</v>
      </c>
      <c r="C952" s="43">
        <v>69</v>
      </c>
      <c r="D952" s="28">
        <f t="shared" si="86"/>
        <v>1369</v>
      </c>
      <c r="E952" s="28">
        <f t="shared" si="87"/>
        <v>1904400</v>
      </c>
      <c r="F952" s="50">
        <f t="shared" si="88"/>
        <v>-6.0915606144827574E-4</v>
      </c>
      <c r="G952" s="50">
        <f t="shared" si="89"/>
        <v>-4.3789889105368164E-7</v>
      </c>
      <c r="H952" s="50">
        <f t="shared" si="84"/>
        <v>1.6332445125787106E-5</v>
      </c>
      <c r="I952" s="14">
        <f t="shared" si="85"/>
        <v>1.6204687347417546E-8</v>
      </c>
    </row>
    <row r="953" spans="2:9" x14ac:dyDescent="0.25">
      <c r="B953" s="43">
        <v>37</v>
      </c>
      <c r="C953" s="43">
        <v>71</v>
      </c>
      <c r="D953" s="28">
        <f t="shared" si="86"/>
        <v>1369</v>
      </c>
      <c r="E953" s="28">
        <f t="shared" si="87"/>
        <v>2016400</v>
      </c>
      <c r="F953" s="50">
        <f t="shared" si="88"/>
        <v>5.9202035747449289E-4</v>
      </c>
      <c r="G953" s="50">
        <f t="shared" si="89"/>
        <v>4.0194201020755134E-7</v>
      </c>
      <c r="H953" s="50">
        <f t="shared" si="84"/>
        <v>1.5425882553912844E-5</v>
      </c>
      <c r="I953" s="14">
        <f t="shared" si="85"/>
        <v>-1.4874083356396438E-8</v>
      </c>
    </row>
    <row r="954" spans="2:9" x14ac:dyDescent="0.25">
      <c r="B954" s="43">
        <v>37</v>
      </c>
      <c r="C954" s="43">
        <v>73</v>
      </c>
      <c r="D954" s="28">
        <f t="shared" si="86"/>
        <v>1369</v>
      </c>
      <c r="E954" s="28">
        <f t="shared" si="87"/>
        <v>2131600</v>
      </c>
      <c r="F954" s="50">
        <f t="shared" si="88"/>
        <v>-5.7582173547373694E-4</v>
      </c>
      <c r="G954" s="50">
        <f t="shared" si="89"/>
        <v>-3.6981607987603253E-7</v>
      </c>
      <c r="H954" s="50">
        <f t="shared" si="84"/>
        <v>1.4592742611320729E-5</v>
      </c>
      <c r="I954" s="14">
        <f t="shared" si="85"/>
        <v>1.3685245779035502E-8</v>
      </c>
    </row>
    <row r="955" spans="2:9" x14ac:dyDescent="0.25">
      <c r="B955" s="43">
        <v>37</v>
      </c>
      <c r="C955" s="43">
        <v>75</v>
      </c>
      <c r="D955" s="28">
        <f t="shared" si="86"/>
        <v>1369</v>
      </c>
      <c r="E955" s="28">
        <f t="shared" si="87"/>
        <v>2250000</v>
      </c>
      <c r="F955" s="50">
        <f t="shared" si="88"/>
        <v>5.6048541927263462E-4</v>
      </c>
      <c r="G955" s="50">
        <f t="shared" si="89"/>
        <v>3.4102423954857834E-7</v>
      </c>
      <c r="H955" s="50">
        <f t="shared" si="84"/>
        <v>1.3825307008724987E-5</v>
      </c>
      <c r="I955" s="14">
        <f t="shared" si="85"/>
        <v>-1.2619788021105623E-8</v>
      </c>
    </row>
    <row r="956" spans="2:9" x14ac:dyDescent="0.25">
      <c r="B956" s="43">
        <v>37</v>
      </c>
      <c r="C956" s="43">
        <v>77</v>
      </c>
      <c r="D956" s="28">
        <f t="shared" si="86"/>
        <v>1369</v>
      </c>
      <c r="E956" s="28">
        <f t="shared" si="87"/>
        <v>2371600</v>
      </c>
      <c r="F956" s="50">
        <f t="shared" si="88"/>
        <v>-5.4594437791355183E-4</v>
      </c>
      <c r="G956" s="50">
        <f t="shared" si="89"/>
        <v>-3.1514498792539216E-7</v>
      </c>
      <c r="H956" s="50">
        <f t="shared" si="84"/>
        <v>1.3116845443377542E-5</v>
      </c>
      <c r="I956" s="14">
        <f t="shared" si="85"/>
        <v>1.1662112197057015E-8</v>
      </c>
    </row>
    <row r="957" spans="2:9" x14ac:dyDescent="0.25">
      <c r="B957" s="43">
        <v>37</v>
      </c>
      <c r="C957" s="43">
        <v>79</v>
      </c>
      <c r="D957" s="28">
        <f t="shared" si="86"/>
        <v>1369</v>
      </c>
      <c r="E957" s="28">
        <f t="shared" si="87"/>
        <v>2496400</v>
      </c>
      <c r="F957" s="50">
        <f t="shared" si="88"/>
        <v>5.3213834871194022E-4</v>
      </c>
      <c r="G957" s="50">
        <f t="shared" si="89"/>
        <v>2.91819179373014E-7</v>
      </c>
      <c r="H957" s="50">
        <f t="shared" si="84"/>
        <v>1.246146765970999E-5</v>
      </c>
      <c r="I957" s="14">
        <f t="shared" si="85"/>
        <v>-1.0798927926809182E-8</v>
      </c>
    </row>
    <row r="958" spans="2:9" x14ac:dyDescent="0.25">
      <c r="B958" s="43">
        <v>37</v>
      </c>
      <c r="C958" s="43">
        <v>81</v>
      </c>
      <c r="D958" s="28">
        <f t="shared" si="86"/>
        <v>1369</v>
      </c>
      <c r="E958" s="28">
        <f t="shared" si="87"/>
        <v>2624400</v>
      </c>
      <c r="F958" s="50">
        <f t="shared" si="88"/>
        <v>-5.1901300447015908E-4</v>
      </c>
      <c r="G958" s="50">
        <f t="shared" si="89"/>
        <v>-2.7073952260315984E-7</v>
      </c>
      <c r="H958" s="50">
        <f t="shared" si="84"/>
        <v>1.1854000719380175E-5</v>
      </c>
      <c r="I958" s="14">
        <f t="shared" si="85"/>
        <v>1.0018863728601292E-8</v>
      </c>
    </row>
    <row r="959" spans="2:9" x14ac:dyDescent="0.25">
      <c r="B959" s="43">
        <v>37</v>
      </c>
      <c r="C959" s="43">
        <v>83</v>
      </c>
      <c r="D959" s="28">
        <f t="shared" si="86"/>
        <v>1369</v>
      </c>
      <c r="E959" s="28">
        <f t="shared" si="87"/>
        <v>2755600</v>
      </c>
      <c r="F959" s="50">
        <f t="shared" si="88"/>
        <v>5.0651924063902648E-4</v>
      </c>
      <c r="G959" s="50">
        <f t="shared" si="89"/>
        <v>2.5164205270538614E-7</v>
      </c>
      <c r="H959" s="50">
        <f t="shared" si="84"/>
        <v>1.1289886688942154E-5</v>
      </c>
      <c r="I959" s="14">
        <f t="shared" si="85"/>
        <v>-9.3121514369219556E-9</v>
      </c>
    </row>
    <row r="960" spans="2:9" x14ac:dyDescent="0.25">
      <c r="B960" s="43">
        <v>37</v>
      </c>
      <c r="C960" s="43">
        <v>85</v>
      </c>
      <c r="D960" s="28">
        <f t="shared" si="86"/>
        <v>1369</v>
      </c>
      <c r="E960" s="28">
        <f t="shared" si="87"/>
        <v>2890000</v>
      </c>
      <c r="F960" s="50">
        <f t="shared" si="88"/>
        <v>-4.9461256275351475E-4</v>
      </c>
      <c r="G960" s="50">
        <f t="shared" si="89"/>
        <v>-2.3429916899992089E-7</v>
      </c>
      <c r="H960" s="50">
        <f t="shared" si="84"/>
        <v>1.0765096954047083E-5</v>
      </c>
      <c r="I960" s="14">
        <f t="shared" si="85"/>
        <v>8.6703685644560864E-9</v>
      </c>
    </row>
    <row r="961" spans="2:9" x14ac:dyDescent="0.25">
      <c r="B961" s="43">
        <v>37</v>
      </c>
      <c r="C961" s="43">
        <v>87</v>
      </c>
      <c r="D961" s="28">
        <f t="shared" si="86"/>
        <v>1369</v>
      </c>
      <c r="E961" s="28">
        <f t="shared" si="87"/>
        <v>3027600</v>
      </c>
      <c r="F961" s="50">
        <f t="shared" si="88"/>
        <v>4.8325255807068281E-4</v>
      </c>
      <c r="G961" s="50">
        <f t="shared" si="89"/>
        <v>2.1851392257857978E-7</v>
      </c>
      <c r="H961" s="50">
        <f t="shared" si="84"/>
        <v>1.0276060142882334E-5</v>
      </c>
      <c r="I961" s="14">
        <f t="shared" si="85"/>
        <v>-8.0862269094182122E-9</v>
      </c>
    </row>
    <row r="962" spans="2:9" x14ac:dyDescent="0.25">
      <c r="B962" s="43">
        <v>37</v>
      </c>
      <c r="C962" s="43">
        <v>89</v>
      </c>
      <c r="D962" s="28">
        <f t="shared" si="86"/>
        <v>1369</v>
      </c>
      <c r="E962" s="28">
        <f t="shared" si="87"/>
        <v>3168400</v>
      </c>
      <c r="F962" s="50">
        <f t="shared" si="88"/>
        <v>-4.7240243821474972E-4</v>
      </c>
      <c r="G962" s="50">
        <f t="shared" si="89"/>
        <v>-2.0411530675294082E-7</v>
      </c>
      <c r="H962" s="50">
        <f t="shared" si="84"/>
        <v>9.8196012437897408E-6</v>
      </c>
      <c r="I962" s="14">
        <f t="shared" si="85"/>
        <v>7.5533982760138859E-9</v>
      </c>
    </row>
    <row r="963" spans="2:9" x14ac:dyDescent="0.25">
      <c r="B963" s="43">
        <v>37</v>
      </c>
      <c r="C963" s="43">
        <v>91</v>
      </c>
      <c r="D963" s="28">
        <f t="shared" si="86"/>
        <v>1369</v>
      </c>
      <c r="E963" s="28">
        <f t="shared" si="87"/>
        <v>3312400</v>
      </c>
      <c r="F963" s="50">
        <f t="shared" si="88"/>
        <v>4.6202864194464373E-4</v>
      </c>
      <c r="G963" s="50">
        <f t="shared" si="89"/>
        <v>1.9095435660616401E-7</v>
      </c>
      <c r="H963" s="50">
        <f t="shared" si="84"/>
        <v>9.3928899735998978E-6</v>
      </c>
      <c r="I963" s="14">
        <f t="shared" si="85"/>
        <v>-7.0663701362294974E-9</v>
      </c>
    </row>
    <row r="964" spans="2:9" x14ac:dyDescent="0.25">
      <c r="B964" s="43">
        <v>37</v>
      </c>
      <c r="C964" s="43">
        <v>93</v>
      </c>
      <c r="D964" s="28">
        <f t="shared" si="86"/>
        <v>1369</v>
      </c>
      <c r="E964" s="28">
        <f t="shared" si="87"/>
        <v>3459600</v>
      </c>
      <c r="F964" s="50">
        <f t="shared" si="88"/>
        <v>-4.5210048902460291E-4</v>
      </c>
      <c r="G964" s="50">
        <f t="shared" si="89"/>
        <v>-1.7890090457707141E-7</v>
      </c>
      <c r="H964" s="50">
        <f t="shared" si="84"/>
        <v>8.9933968246829615E-6</v>
      </c>
      <c r="I964" s="14">
        <f t="shared" si="85"/>
        <v>6.6203255684548084E-9</v>
      </c>
    </row>
    <row r="965" spans="2:9" x14ac:dyDescent="0.25">
      <c r="B965" s="43">
        <v>37</v>
      </c>
      <c r="C965" s="43">
        <v>95</v>
      </c>
      <c r="D965" s="28">
        <f t="shared" si="86"/>
        <v>1369</v>
      </c>
      <c r="E965" s="28">
        <f t="shared" si="87"/>
        <v>3610000</v>
      </c>
      <c r="F965" s="50">
        <f t="shared" si="88"/>
        <v>4.4258987769173457E-4</v>
      </c>
      <c r="G965" s="50">
        <f t="shared" si="89"/>
        <v>1.6784087051523029E-7</v>
      </c>
      <c r="H965" s="50">
        <f t="shared" si="84"/>
        <v>8.6188555129443047E-6</v>
      </c>
      <c r="I965" s="14">
        <f t="shared" si="85"/>
        <v>-6.2110429744936375E-9</v>
      </c>
    </row>
    <row r="966" spans="2:9" x14ac:dyDescent="0.25">
      <c r="B966" s="43">
        <v>37</v>
      </c>
      <c r="C966" s="43">
        <v>97</v>
      </c>
      <c r="D966" s="28">
        <f t="shared" si="86"/>
        <v>1369</v>
      </c>
      <c r="E966" s="28">
        <f t="shared" si="87"/>
        <v>3763600</v>
      </c>
      <c r="F966" s="50">
        <f t="shared" si="88"/>
        <v>-4.3347101944808924E-4</v>
      </c>
      <c r="G966" s="50">
        <f t="shared" si="89"/>
        <v>-1.5767398916582618E-7</v>
      </c>
      <c r="H966" s="50">
        <f t="shared" si="84"/>
        <v>8.2672307832882984E-6</v>
      </c>
      <c r="I966" s="14">
        <f t="shared" si="85"/>
        <v>5.8348119838892574E-9</v>
      </c>
    </row>
    <row r="967" spans="2:9" x14ac:dyDescent="0.25">
      <c r="B967" s="43">
        <v>37</v>
      </c>
      <c r="C967" s="43">
        <v>99</v>
      </c>
      <c r="D967" s="28">
        <f t="shared" si="86"/>
        <v>1369</v>
      </c>
      <c r="E967" s="28">
        <f t="shared" si="87"/>
        <v>3920400</v>
      </c>
      <c r="F967" s="50">
        <f t="shared" si="88"/>
        <v>4.2472020591503064E-4</v>
      </c>
      <c r="G967" s="50">
        <f t="shared" si="89"/>
        <v>1.4831189722931782E-7</v>
      </c>
      <c r="H967" s="50">
        <f t="shared" si="84"/>
        <v>7.9366907165940076E-6</v>
      </c>
      <c r="I967" s="14">
        <f t="shared" si="85"/>
        <v>-5.4883626645403966E-9</v>
      </c>
    </row>
    <row r="968" spans="2:9" x14ac:dyDescent="0.25">
      <c r="B968" s="43">
        <v>39</v>
      </c>
      <c r="C968" s="43">
        <v>1</v>
      </c>
      <c r="D968" s="28">
        <f t="shared" si="86"/>
        <v>1521</v>
      </c>
      <c r="E968" s="28">
        <f t="shared" si="87"/>
        <v>400</v>
      </c>
      <c r="F968" s="50">
        <f t="shared" si="88"/>
        <v>8.3092053057104778E-3</v>
      </c>
      <c r="G968" s="50">
        <f t="shared" si="89"/>
        <v>3.1595753174964096E-2</v>
      </c>
      <c r="H968" s="50">
        <f t="shared" si="84"/>
        <v>1.6202950346135434E-2</v>
      </c>
      <c r="I968" s="14">
        <f t="shared" si="85"/>
        <v>-1.0523731458772234E-3</v>
      </c>
    </row>
    <row r="969" spans="2:9" x14ac:dyDescent="0.25">
      <c r="B969" s="43">
        <v>39</v>
      </c>
      <c r="C969" s="43">
        <v>3</v>
      </c>
      <c r="D969" s="28">
        <f t="shared" si="86"/>
        <v>1521</v>
      </c>
      <c r="E969" s="28">
        <f t="shared" si="87"/>
        <v>3600</v>
      </c>
      <c r="F969" s="50">
        <f t="shared" si="88"/>
        <v>-9.3508982965845484E-3</v>
      </c>
      <c r="G969" s="50">
        <f t="shared" si="89"/>
        <v>-3.9507545303069718E-3</v>
      </c>
      <c r="H969" s="50">
        <f t="shared" si="84"/>
        <v>6.0780838927799574E-3</v>
      </c>
      <c r="I969" s="14">
        <f t="shared" si="85"/>
        <v>1.3158945604570371E-4</v>
      </c>
    </row>
    <row r="970" spans="2:9" x14ac:dyDescent="0.25">
      <c r="B970" s="43">
        <v>39</v>
      </c>
      <c r="C970" s="43">
        <v>5</v>
      </c>
      <c r="D970" s="28">
        <f t="shared" si="86"/>
        <v>1521</v>
      </c>
      <c r="E970" s="28">
        <f t="shared" si="87"/>
        <v>10000</v>
      </c>
      <c r="F970" s="50">
        <f t="shared" si="88"/>
        <v>6.9273428488281505E-3</v>
      </c>
      <c r="G970" s="50">
        <f t="shared" si="89"/>
        <v>1.0536488473067609E-3</v>
      </c>
      <c r="H970" s="50">
        <f t="shared" si="84"/>
        <v>2.7016637110429793E-3</v>
      </c>
      <c r="I970" s="14">
        <f t="shared" si="85"/>
        <v>-3.509432884697763E-5</v>
      </c>
    </row>
    <row r="971" spans="2:9" x14ac:dyDescent="0.25">
      <c r="B971" s="43">
        <v>39</v>
      </c>
      <c r="C971" s="43">
        <v>7</v>
      </c>
      <c r="D971" s="28">
        <f t="shared" si="86"/>
        <v>1521</v>
      </c>
      <c r="E971" s="28">
        <f t="shared" si="87"/>
        <v>19600</v>
      </c>
      <c r="F971" s="50">
        <f t="shared" si="88"/>
        <v>-5.290179619615018E-3</v>
      </c>
      <c r="G971" s="50">
        <f t="shared" si="89"/>
        <v>-4.105287347670628E-4</v>
      </c>
      <c r="H971" s="50">
        <f t="shared" si="84"/>
        <v>1.4736928940356122E-3</v>
      </c>
      <c r="I971" s="14">
        <f t="shared" si="85"/>
        <v>1.3673654610713413E-5</v>
      </c>
    </row>
    <row r="972" spans="2:9" x14ac:dyDescent="0.25">
      <c r="B972" s="43">
        <v>39</v>
      </c>
      <c r="C972" s="43">
        <v>9</v>
      </c>
      <c r="D972" s="28">
        <f t="shared" si="86"/>
        <v>1521</v>
      </c>
      <c r="E972" s="28">
        <f t="shared" si="87"/>
        <v>32400</v>
      </c>
      <c r="F972" s="50">
        <f t="shared" si="88"/>
        <v>4.2350712104722282E-3</v>
      </c>
      <c r="G972" s="50">
        <f t="shared" si="89"/>
        <v>1.9881306515827959E-4</v>
      </c>
      <c r="H972" s="50">
        <f t="shared" si="84"/>
        <v>9.1759876226898279E-4</v>
      </c>
      <c r="I972" s="14">
        <f t="shared" si="85"/>
        <v>-6.6219510471394194E-6</v>
      </c>
    </row>
    <row r="973" spans="2:9" x14ac:dyDescent="0.25">
      <c r="B973" s="43">
        <v>39</v>
      </c>
      <c r="C973" s="43">
        <v>11</v>
      </c>
      <c r="D973" s="28">
        <f t="shared" si="86"/>
        <v>1521</v>
      </c>
      <c r="E973" s="28">
        <f t="shared" si="87"/>
        <v>48400</v>
      </c>
      <c r="F973" s="50">
        <f t="shared" si="88"/>
        <v>-3.5171935120483985E-3</v>
      </c>
      <c r="G973" s="50">
        <f t="shared" si="89"/>
        <v>-1.1052998619474425E-4</v>
      </c>
      <c r="H973" s="50">
        <f t="shared" si="84"/>
        <v>6.235024862267615E-4</v>
      </c>
      <c r="I973" s="14">
        <f t="shared" si="85"/>
        <v>3.6814691088832106E-6</v>
      </c>
    </row>
    <row r="974" spans="2:9" x14ac:dyDescent="0.25">
      <c r="B974" s="43">
        <v>39</v>
      </c>
      <c r="C974" s="43">
        <v>13</v>
      </c>
      <c r="D974" s="28">
        <f t="shared" si="86"/>
        <v>1521</v>
      </c>
      <c r="E974" s="28">
        <f t="shared" si="87"/>
        <v>67600</v>
      </c>
      <c r="F974" s="50">
        <f t="shared" si="88"/>
        <v>3.002065712294495E-3</v>
      </c>
      <c r="G974" s="50">
        <f t="shared" si="89"/>
        <v>6.75464785266261E-5</v>
      </c>
      <c r="H974" s="50">
        <f t="shared" si="84"/>
        <v>4.5030985684417415E-4</v>
      </c>
      <c r="I974" s="14">
        <f t="shared" si="85"/>
        <v>-2.2497991963147635E-6</v>
      </c>
    </row>
    <row r="975" spans="2:9" x14ac:dyDescent="0.25">
      <c r="B975" s="43">
        <v>39</v>
      </c>
      <c r="C975" s="43">
        <v>15</v>
      </c>
      <c r="D975" s="28">
        <f t="shared" si="86"/>
        <v>1521</v>
      </c>
      <c r="E975" s="28">
        <f t="shared" si="87"/>
        <v>90000</v>
      </c>
      <c r="F975" s="50">
        <f t="shared" si="88"/>
        <v>-2.6161181683334689E-3</v>
      </c>
      <c r="G975" s="50">
        <f t="shared" si="89"/>
        <v>-4.4212397044835807E-5</v>
      </c>
      <c r="H975" s="50">
        <f t="shared" si="84"/>
        <v>3.4009536188335098E-4</v>
      </c>
      <c r="I975" s="14">
        <f t="shared" si="85"/>
        <v>1.4726010520209544E-6</v>
      </c>
    </row>
    <row r="976" spans="2:9" x14ac:dyDescent="0.25">
      <c r="B976" s="43">
        <v>39</v>
      </c>
      <c r="C976" s="43">
        <v>17</v>
      </c>
      <c r="D976" s="28">
        <f t="shared" si="86"/>
        <v>1521</v>
      </c>
      <c r="E976" s="28">
        <f t="shared" si="87"/>
        <v>115600</v>
      </c>
      <c r="F976" s="50">
        <f t="shared" si="88"/>
        <v>2.3168664685973227E-3</v>
      </c>
      <c r="G976" s="50">
        <f t="shared" si="89"/>
        <v>3.0484030265886851E-5</v>
      </c>
      <c r="H976" s="50">
        <f t="shared" si="84"/>
        <v>2.6575821257439878E-4</v>
      </c>
      <c r="I976" s="14">
        <f t="shared" si="85"/>
        <v>-1.0153445196346192E-6</v>
      </c>
    </row>
    <row r="977" spans="2:9" x14ac:dyDescent="0.25">
      <c r="B977" s="43">
        <v>39</v>
      </c>
      <c r="C977" s="43">
        <v>19</v>
      </c>
      <c r="D977" s="28">
        <f t="shared" si="86"/>
        <v>1521</v>
      </c>
      <c r="E977" s="28">
        <f t="shared" si="87"/>
        <v>144400</v>
      </c>
      <c r="F977" s="50">
        <f t="shared" si="88"/>
        <v>-2.0783690109931175E-3</v>
      </c>
      <c r="G977" s="50">
        <f t="shared" si="89"/>
        <v>-2.18919616739646E-5</v>
      </c>
      <c r="H977" s="50">
        <f t="shared" si="84"/>
        <v>2.1330629323350418E-4</v>
      </c>
      <c r="I977" s="14">
        <f t="shared" si="85"/>
        <v>7.2916484847429928E-7</v>
      </c>
    </row>
    <row r="978" spans="2:9" x14ac:dyDescent="0.25">
      <c r="B978" s="43">
        <v>39</v>
      </c>
      <c r="C978" s="43">
        <v>21</v>
      </c>
      <c r="D978" s="28">
        <f t="shared" si="86"/>
        <v>1521</v>
      </c>
      <c r="E978" s="28">
        <f t="shared" si="87"/>
        <v>176400</v>
      </c>
      <c r="F978" s="50">
        <f t="shared" si="88"/>
        <v>1.8839914975616503E-3</v>
      </c>
      <c r="G978" s="50">
        <f t="shared" si="89"/>
        <v>1.6244620565709892E-5</v>
      </c>
      <c r="H978" s="50">
        <f t="shared" ref="H978:H1041" si="90">16*(1-$F$9*$F$9)/PI()/PI()/(B978*B978*$F$6/$F$5+C978*C978*$F$5/$F$6)</f>
        <v>1.7494206763072468E-4</v>
      </c>
      <c r="I978" s="14">
        <f t="shared" ref="I978:I1041" si="91">16*(1+$F$9)/PI()/PI()/PI()/PI()*1/B978/C978/(D978+E978)*SIN(B978*PI()/2)*SIN(C978*PI()/2)*$F$5*$F$5/$F$6/$F$6</f>
        <v>-5.4106646401657294E-7</v>
      </c>
    </row>
    <row r="979" spans="2:9" x14ac:dyDescent="0.25">
      <c r="B979" s="43">
        <v>39</v>
      </c>
      <c r="C979" s="43">
        <v>23</v>
      </c>
      <c r="D979" s="28">
        <f t="shared" ref="D979:D1042" si="92">B979*B979</f>
        <v>1521</v>
      </c>
      <c r="E979" s="28">
        <f t="shared" ref="E979:E1042" si="93">POWER(C979*$F$5/$F$6,2)</f>
        <v>211600</v>
      </c>
      <c r="F979" s="50">
        <f t="shared" ref="F979:F1042" si="94">16*(1+$F$9)/PI()/PI()*1/B979/C979*((D979+$F$9*E979)/(D979+E979)-1)*SIN(B979*PI()/2)*SIN(C979*PI()/2)</f>
        <v>-1.7226158755927667E-3</v>
      </c>
      <c r="G979" s="50">
        <f t="shared" ref="G979:G1042" si="95">16*(1+$F$9)/PI()/PI()*1/B979/C979*(($F$9*D979+E979)/(D979+E979)-1)*SIN(B979*PI()/2)*SIN(C979*PI()/2)</f>
        <v>-1.2382319219170992E-5</v>
      </c>
      <c r="H979" s="50">
        <f t="shared" si="90"/>
        <v>1.4604786771329979E-4</v>
      </c>
      <c r="I979" s="14">
        <f t="shared" si="91"/>
        <v>4.1242315566195936E-7</v>
      </c>
    </row>
    <row r="980" spans="2:9" x14ac:dyDescent="0.25">
      <c r="B980" s="43">
        <v>39</v>
      </c>
      <c r="C980" s="43">
        <v>25</v>
      </c>
      <c r="D980" s="28">
        <f t="shared" si="92"/>
        <v>1521</v>
      </c>
      <c r="E980" s="28">
        <f t="shared" si="93"/>
        <v>250000</v>
      </c>
      <c r="F980" s="50">
        <f t="shared" si="94"/>
        <v>1.58654579461256E-3</v>
      </c>
      <c r="G980" s="50">
        <f t="shared" si="95"/>
        <v>9.6525446144226379E-6</v>
      </c>
      <c r="H980" s="50">
        <f t="shared" si="90"/>
        <v>1.2375057197977967E-4</v>
      </c>
      <c r="I980" s="14">
        <f t="shared" si="91"/>
        <v>-3.2150139562583579E-7</v>
      </c>
    </row>
    <row r="981" spans="2:9" x14ac:dyDescent="0.25">
      <c r="B981" s="43">
        <v>39</v>
      </c>
      <c r="C981" s="43">
        <v>27</v>
      </c>
      <c r="D981" s="28">
        <f t="shared" si="92"/>
        <v>1521</v>
      </c>
      <c r="E981" s="28">
        <f t="shared" si="93"/>
        <v>291600</v>
      </c>
      <c r="F981" s="50">
        <f t="shared" si="94"/>
        <v>-1.4702923079250049E-3</v>
      </c>
      <c r="G981" s="50">
        <f t="shared" si="95"/>
        <v>-7.6691172851643997E-6</v>
      </c>
      <c r="H981" s="50">
        <f t="shared" si="90"/>
        <v>1.0618777779458368E-4</v>
      </c>
      <c r="I981" s="14">
        <f t="shared" si="91"/>
        <v>2.5543854070505155E-7</v>
      </c>
    </row>
    <row r="982" spans="2:9" x14ac:dyDescent="0.25">
      <c r="B982" s="43">
        <v>39</v>
      </c>
      <c r="C982" s="43">
        <v>29</v>
      </c>
      <c r="D982" s="28">
        <f t="shared" si="92"/>
        <v>1521</v>
      </c>
      <c r="E982" s="28">
        <f t="shared" si="93"/>
        <v>336400</v>
      </c>
      <c r="F982" s="50">
        <f t="shared" si="94"/>
        <v>1.3698394547122701E-3</v>
      </c>
      <c r="G982" s="50">
        <f t="shared" si="95"/>
        <v>6.1935963454737447E-6</v>
      </c>
      <c r="H982" s="50">
        <f t="shared" si="90"/>
        <v>9.2109894368583677E-5</v>
      </c>
      <c r="I982" s="14">
        <f t="shared" si="91"/>
        <v>-2.0629273922625112E-7</v>
      </c>
    </row>
    <row r="983" spans="2:9" x14ac:dyDescent="0.25">
      <c r="B983" s="43">
        <v>39</v>
      </c>
      <c r="C983" s="43">
        <v>31</v>
      </c>
      <c r="D983" s="28">
        <f t="shared" si="92"/>
        <v>1521</v>
      </c>
      <c r="E983" s="28">
        <f t="shared" si="93"/>
        <v>384400</v>
      </c>
      <c r="F983" s="50">
        <f t="shared" si="94"/>
        <v>-1.2821833617770596E-3</v>
      </c>
      <c r="G983" s="50">
        <f t="shared" si="95"/>
        <v>-5.0733634059908275E-6</v>
      </c>
      <c r="H983" s="50">
        <f t="shared" si="90"/>
        <v>8.0653469531137632E-5</v>
      </c>
      <c r="I983" s="14">
        <f t="shared" si="91"/>
        <v>1.6898066579313666E-7</v>
      </c>
    </row>
    <row r="984" spans="2:9" x14ac:dyDescent="0.25">
      <c r="B984" s="43">
        <v>39</v>
      </c>
      <c r="C984" s="43">
        <v>33</v>
      </c>
      <c r="D984" s="28">
        <f t="shared" si="92"/>
        <v>1521</v>
      </c>
      <c r="E984" s="28">
        <f t="shared" si="93"/>
        <v>435600</v>
      </c>
      <c r="F984" s="50">
        <f t="shared" si="94"/>
        <v>1.2050335077585022E-3</v>
      </c>
      <c r="G984" s="50">
        <f t="shared" si="95"/>
        <v>4.207658322545101E-6</v>
      </c>
      <c r="H984" s="50">
        <f t="shared" si="90"/>
        <v>7.1206525458456961E-5</v>
      </c>
      <c r="I984" s="14">
        <f t="shared" si="91"/>
        <v>-1.4014625956699917E-7</v>
      </c>
    </row>
    <row r="985" spans="2:9" x14ac:dyDescent="0.25">
      <c r="B985" s="43">
        <v>39</v>
      </c>
      <c r="C985" s="43">
        <v>35</v>
      </c>
      <c r="D985" s="28">
        <f t="shared" si="92"/>
        <v>1521</v>
      </c>
      <c r="E985" s="28">
        <f t="shared" si="93"/>
        <v>490000</v>
      </c>
      <c r="F985" s="50">
        <f t="shared" si="94"/>
        <v>-1.1366135296954636E-3</v>
      </c>
      <c r="G985" s="50">
        <f t="shared" si="95"/>
        <v>-3.5281411809525724E-6</v>
      </c>
      <c r="H985" s="50">
        <f t="shared" si="90"/>
        <v>6.3325610940175831E-5</v>
      </c>
      <c r="I985" s="14">
        <f t="shared" si="91"/>
        <v>1.1751329405371409E-7</v>
      </c>
    </row>
    <row r="986" spans="2:9" x14ac:dyDescent="0.25">
      <c r="B986" s="43">
        <v>39</v>
      </c>
      <c r="C986" s="43">
        <v>37</v>
      </c>
      <c r="D986" s="28">
        <f t="shared" si="92"/>
        <v>1521</v>
      </c>
      <c r="E986" s="28">
        <f t="shared" si="93"/>
        <v>547600</v>
      </c>
      <c r="F986" s="50">
        <f t="shared" si="94"/>
        <v>1.0755250400439678E-3</v>
      </c>
      <c r="G986" s="50">
        <f t="shared" si="95"/>
        <v>2.9873513256152567E-6</v>
      </c>
      <c r="H986" s="50">
        <f t="shared" si="90"/>
        <v>5.6683076434749656E-5</v>
      </c>
      <c r="I986" s="14">
        <f t="shared" si="91"/>
        <v>-9.950097707654087E-8</v>
      </c>
    </row>
    <row r="987" spans="2:9" x14ac:dyDescent="0.25">
      <c r="B987" s="43">
        <v>39</v>
      </c>
      <c r="C987" s="43">
        <v>39</v>
      </c>
      <c r="D987" s="28">
        <f t="shared" si="92"/>
        <v>1521</v>
      </c>
      <c r="E987" s="28">
        <f t="shared" si="93"/>
        <v>608400</v>
      </c>
      <c r="F987" s="50">
        <f t="shared" si="94"/>
        <v>-1.0206524325257259E-3</v>
      </c>
      <c r="G987" s="50">
        <f t="shared" si="95"/>
        <v>-2.5516310813144684E-6</v>
      </c>
      <c r="H987" s="50">
        <f t="shared" si="90"/>
        <v>5.1032621626286296E-5</v>
      </c>
      <c r="I987" s="14">
        <f t="shared" si="91"/>
        <v>8.4988258177956821E-8</v>
      </c>
    </row>
    <row r="988" spans="2:9" x14ac:dyDescent="0.25">
      <c r="B988" s="43">
        <v>39</v>
      </c>
      <c r="C988" s="43">
        <v>41</v>
      </c>
      <c r="D988" s="28">
        <f t="shared" si="92"/>
        <v>1521</v>
      </c>
      <c r="E988" s="28">
        <f t="shared" si="93"/>
        <v>672400</v>
      </c>
      <c r="F988" s="50">
        <f t="shared" si="94"/>
        <v>9.7109500829186638E-4</v>
      </c>
      <c r="G988" s="50">
        <f t="shared" si="95"/>
        <v>2.1966619684889131E-6</v>
      </c>
      <c r="H988" s="50">
        <f t="shared" si="90"/>
        <v>4.6186226004125355E-5</v>
      </c>
      <c r="I988" s="14">
        <f t="shared" si="91"/>
        <v>-7.3165151449507533E-8</v>
      </c>
    </row>
    <row r="989" spans="2:9" x14ac:dyDescent="0.25">
      <c r="B989" s="43">
        <v>39</v>
      </c>
      <c r="C989" s="43">
        <v>43</v>
      </c>
      <c r="D989" s="28">
        <f t="shared" si="92"/>
        <v>1521</v>
      </c>
      <c r="E989" s="28">
        <f t="shared" si="93"/>
        <v>739600</v>
      </c>
      <c r="F989" s="50">
        <f t="shared" si="94"/>
        <v>-9.2611771339309314E-4</v>
      </c>
      <c r="G989" s="50">
        <f t="shared" si="95"/>
        <v>-1.9045768551526747E-6</v>
      </c>
      <c r="H989" s="50">
        <f t="shared" si="90"/>
        <v>4.1998361421314684E-5</v>
      </c>
      <c r="I989" s="14">
        <f t="shared" si="91"/>
        <v>6.3436548751435594E-8</v>
      </c>
    </row>
    <row r="990" spans="2:9" x14ac:dyDescent="0.25">
      <c r="B990" s="43">
        <v>39</v>
      </c>
      <c r="C990" s="43">
        <v>45</v>
      </c>
      <c r="D990" s="28">
        <f t="shared" si="92"/>
        <v>1521</v>
      </c>
      <c r="E990" s="28">
        <f t="shared" si="93"/>
        <v>810000</v>
      </c>
      <c r="F990" s="50">
        <f t="shared" si="94"/>
        <v>8.8511480621221417E-4</v>
      </c>
      <c r="G990" s="50">
        <f t="shared" si="95"/>
        <v>1.662048913887429E-6</v>
      </c>
      <c r="H990" s="50">
        <f t="shared" si="90"/>
        <v>3.8354974935862611E-5</v>
      </c>
      <c r="I990" s="14">
        <f t="shared" si="91"/>
        <v>-5.5358567793074047E-8</v>
      </c>
    </row>
    <row r="991" spans="2:9" x14ac:dyDescent="0.25">
      <c r="B991" s="43">
        <v>39</v>
      </c>
      <c r="C991" s="43">
        <v>47</v>
      </c>
      <c r="D991" s="28">
        <f t="shared" si="92"/>
        <v>1521</v>
      </c>
      <c r="E991" s="28">
        <f t="shared" si="93"/>
        <v>883600</v>
      </c>
      <c r="F991" s="50">
        <f t="shared" si="94"/>
        <v>-8.4758266885169597E-4</v>
      </c>
      <c r="G991" s="50">
        <f t="shared" si="95"/>
        <v>-1.4590009498907164E-6</v>
      </c>
      <c r="H991" s="50">
        <f t="shared" si="90"/>
        <v>3.5165663920442697E-5</v>
      </c>
      <c r="I991" s="14">
        <f t="shared" si="91"/>
        <v>4.8595563174957809E-8</v>
      </c>
    </row>
    <row r="992" spans="2:9" x14ac:dyDescent="0.25">
      <c r="B992" s="43">
        <v>39</v>
      </c>
      <c r="C992" s="43">
        <v>49</v>
      </c>
      <c r="D992" s="28">
        <f t="shared" si="92"/>
        <v>1521</v>
      </c>
      <c r="E992" s="28">
        <f t="shared" si="93"/>
        <v>960400</v>
      </c>
      <c r="F992" s="50">
        <f t="shared" si="94"/>
        <v>8.1309919028820605E-4</v>
      </c>
      <c r="G992" s="50">
        <f t="shared" si="95"/>
        <v>1.2877174806626623E-6</v>
      </c>
      <c r="H992" s="50">
        <f t="shared" si="90"/>
        <v>3.2358029001265342E-5</v>
      </c>
      <c r="I992" s="14">
        <f t="shared" si="91"/>
        <v>-4.28905520505141E-8</v>
      </c>
    </row>
    <row r="993" spans="2:9" x14ac:dyDescent="0.25">
      <c r="B993" s="43">
        <v>39</v>
      </c>
      <c r="C993" s="43">
        <v>51</v>
      </c>
      <c r="D993" s="28">
        <f t="shared" si="92"/>
        <v>1521</v>
      </c>
      <c r="E993" s="28">
        <f t="shared" si="93"/>
        <v>1040400</v>
      </c>
      <c r="F993" s="50">
        <f t="shared" si="94"/>
        <v>-7.8130794273823185E-4</v>
      </c>
      <c r="G993" s="50">
        <f t="shared" si="95"/>
        <v>-1.1422235495048821E-6</v>
      </c>
      <c r="H993" s="50">
        <f t="shared" si="90"/>
        <v>2.9873538987050036E-5</v>
      </c>
      <c r="I993" s="14">
        <f t="shared" si="91"/>
        <v>3.8044524003939605E-8</v>
      </c>
    </row>
    <row r="994" spans="2:9" x14ac:dyDescent="0.25">
      <c r="B994" s="43">
        <v>39</v>
      </c>
      <c r="C994" s="43">
        <v>53</v>
      </c>
      <c r="D994" s="28">
        <f t="shared" si="92"/>
        <v>1521</v>
      </c>
      <c r="E994" s="28">
        <f t="shared" si="93"/>
        <v>1123600</v>
      </c>
      <c r="F994" s="50">
        <f t="shared" si="94"/>
        <v>7.5190590148997379E-4</v>
      </c>
      <c r="G994" s="50">
        <f t="shared" si="95"/>
        <v>1.0178434284142559E-6</v>
      </c>
      <c r="H994" s="50">
        <f t="shared" si="90"/>
        <v>2.7664462413310355E-5</v>
      </c>
      <c r="I994" s="14">
        <f t="shared" si="91"/>
        <v>-3.3901742580376995E-8</v>
      </c>
    </row>
    <row r="995" spans="2:9" x14ac:dyDescent="0.25">
      <c r="B995" s="43">
        <v>39</v>
      </c>
      <c r="C995" s="43">
        <v>55</v>
      </c>
      <c r="D995" s="28">
        <f t="shared" si="92"/>
        <v>1521</v>
      </c>
      <c r="E995" s="28">
        <f t="shared" si="93"/>
        <v>1210000</v>
      </c>
      <c r="F995" s="50">
        <f t="shared" si="94"/>
        <v>-7.2463381697456376E-4</v>
      </c>
      <c r="G995" s="50">
        <f t="shared" si="95"/>
        <v>-9.1088267406478126E-7</v>
      </c>
      <c r="H995" s="50">
        <f t="shared" si="90"/>
        <v>2.5691562601825443E-5</v>
      </c>
      <c r="I995" s="14">
        <f t="shared" si="91"/>
        <v>3.0339155389722305E-8</v>
      </c>
    </row>
    <row r="996" spans="2:9" x14ac:dyDescent="0.25">
      <c r="B996" s="43">
        <v>39</v>
      </c>
      <c r="C996" s="43">
        <v>57</v>
      </c>
      <c r="D996" s="28">
        <f t="shared" si="92"/>
        <v>1521</v>
      </c>
      <c r="E996" s="28">
        <f t="shared" si="93"/>
        <v>1299600</v>
      </c>
      <c r="F996" s="50">
        <f t="shared" si="94"/>
        <v>6.9926859481891403E-4</v>
      </c>
      <c r="G996" s="50">
        <f t="shared" si="95"/>
        <v>8.1839607011358056E-7</v>
      </c>
      <c r="H996" s="50">
        <f t="shared" si="90"/>
        <v>2.3922346664857582E-5</v>
      </c>
      <c r="I996" s="14">
        <f t="shared" si="91"/>
        <v>-2.7258664862637218E-8</v>
      </c>
    </row>
    <row r="997" spans="2:9" x14ac:dyDescent="0.25">
      <c r="B997" s="43">
        <v>39</v>
      </c>
      <c r="C997" s="43">
        <v>59</v>
      </c>
      <c r="D997" s="28">
        <f t="shared" si="92"/>
        <v>1521</v>
      </c>
      <c r="E997" s="28">
        <f t="shared" si="93"/>
        <v>1392400</v>
      </c>
      <c r="F997" s="50">
        <f t="shared" si="94"/>
        <v>-6.7561721226950438E-4</v>
      </c>
      <c r="G997" s="50">
        <f t="shared" si="95"/>
        <v>-7.3801621650531754E-7</v>
      </c>
      <c r="H997" s="50">
        <f t="shared" si="90"/>
        <v>2.2329721422466669E-5</v>
      </c>
      <c r="I997" s="14">
        <f t="shared" si="91"/>
        <v>2.4581419001825182E-8</v>
      </c>
    </row>
    <row r="998" spans="2:9" x14ac:dyDescent="0.25">
      <c r="B998" s="43">
        <v>39</v>
      </c>
      <c r="C998" s="43">
        <v>61</v>
      </c>
      <c r="D998" s="28">
        <f t="shared" si="92"/>
        <v>1521</v>
      </c>
      <c r="E998" s="28">
        <f t="shared" si="93"/>
        <v>1488400</v>
      </c>
      <c r="F998" s="50">
        <f t="shared" si="94"/>
        <v>6.5351182171971502E-4</v>
      </c>
      <c r="G998" s="50">
        <f t="shared" si="95"/>
        <v>6.6782550445830111E-7</v>
      </c>
      <c r="H998" s="50">
        <f t="shared" si="90"/>
        <v>2.0890951677925316E-5</v>
      </c>
      <c r="I998" s="14">
        <f t="shared" si="91"/>
        <v>-2.2243547198636772E-8</v>
      </c>
    </row>
    <row r="999" spans="2:9" x14ac:dyDescent="0.25">
      <c r="B999" s="43">
        <v>39</v>
      </c>
      <c r="C999" s="43">
        <v>63</v>
      </c>
      <c r="D999" s="28">
        <f t="shared" si="92"/>
        <v>1521</v>
      </c>
      <c r="E999" s="28">
        <f t="shared" si="93"/>
        <v>1587600</v>
      </c>
      <c r="F999" s="50">
        <f t="shared" si="94"/>
        <v>-6.3280577987012893E-4</v>
      </c>
      <c r="G999" s="50">
        <f t="shared" si="95"/>
        <v>-6.0625950565788401E-7</v>
      </c>
      <c r="H999" s="50">
        <f t="shared" si="90"/>
        <v>1.958684556740875E-5</v>
      </c>
      <c r="I999" s="14">
        <f t="shared" si="91"/>
        <v>2.0192942375961862E-8</v>
      </c>
    </row>
    <row r="1000" spans="2:9" x14ac:dyDescent="0.25">
      <c r="B1000" s="43">
        <v>39</v>
      </c>
      <c r="C1000" s="43">
        <v>65</v>
      </c>
      <c r="D1000" s="28">
        <f t="shared" si="92"/>
        <v>1521</v>
      </c>
      <c r="E1000" s="28">
        <f t="shared" si="93"/>
        <v>1690000</v>
      </c>
      <c r="F1000" s="50">
        <f t="shared" si="94"/>
        <v>6.1337040479990423E-4</v>
      </c>
      <c r="G1000" s="50">
        <f t="shared" si="95"/>
        <v>5.5203336431994793E-7</v>
      </c>
      <c r="H1000" s="50">
        <f t="shared" si="90"/>
        <v>1.8401112143997128E-5</v>
      </c>
      <c r="I1000" s="14">
        <f t="shared" si="91"/>
        <v>-1.838680929748703E-8</v>
      </c>
    </row>
    <row r="1001" spans="2:9" x14ac:dyDescent="0.25">
      <c r="B1001" s="43">
        <v>39</v>
      </c>
      <c r="C1001" s="43">
        <v>67</v>
      </c>
      <c r="D1001" s="28">
        <f t="shared" si="92"/>
        <v>1521</v>
      </c>
      <c r="E1001" s="28">
        <f t="shared" si="93"/>
        <v>1795600</v>
      </c>
      <c r="F1001" s="50">
        <f t="shared" si="94"/>
        <v>-5.9509231002368693E-4</v>
      </c>
      <c r="G1001" s="50">
        <f t="shared" si="95"/>
        <v>-5.040852102617642E-7</v>
      </c>
      <c r="H1001" s="50">
        <f t="shared" si="90"/>
        <v>1.7319850814122234E-5</v>
      </c>
      <c r="I1001" s="14">
        <f t="shared" si="91"/>
        <v>1.6789779802866174E-8</v>
      </c>
    </row>
    <row r="1002" spans="2:9" x14ac:dyDescent="0.25">
      <c r="B1002" s="43">
        <v>39</v>
      </c>
      <c r="C1002" s="43">
        <v>69</v>
      </c>
      <c r="D1002" s="28">
        <f t="shared" si="92"/>
        <v>1521</v>
      </c>
      <c r="E1002" s="28">
        <f t="shared" si="93"/>
        <v>1904400</v>
      </c>
      <c r="F1002" s="50">
        <f t="shared" si="94"/>
        <v>5.7787119931341233E-4</v>
      </c>
      <c r="G1002" s="50">
        <f t="shared" si="95"/>
        <v>4.6153229056697402E-7</v>
      </c>
      <c r="H1002" s="50">
        <f t="shared" si="90"/>
        <v>1.6331142589292085E-5</v>
      </c>
      <c r="I1002" s="14">
        <f t="shared" si="91"/>
        <v>-1.537245166647034E-8</v>
      </c>
    </row>
    <row r="1003" spans="2:9" x14ac:dyDescent="0.25">
      <c r="B1003" s="43">
        <v>39</v>
      </c>
      <c r="C1003" s="43">
        <v>71</v>
      </c>
      <c r="D1003" s="28">
        <f t="shared" si="92"/>
        <v>1521</v>
      </c>
      <c r="E1003" s="28">
        <f t="shared" si="93"/>
        <v>2016400</v>
      </c>
      <c r="F1003" s="50">
        <f t="shared" si="94"/>
        <v>-5.6161803204940019E-4</v>
      </c>
      <c r="G1003" s="50">
        <f t="shared" si="95"/>
        <v>-4.2363669249513265E-7</v>
      </c>
      <c r="H1003" s="50">
        <f t="shared" si="90"/>
        <v>1.5424720598539864E-5</v>
      </c>
      <c r="I1003" s="14">
        <f t="shared" si="91"/>
        <v>1.4110246915821667E-8</v>
      </c>
    </row>
    <row r="1004" spans="2:9" x14ac:dyDescent="0.25">
      <c r="B1004" s="43">
        <v>39</v>
      </c>
      <c r="C1004" s="43">
        <v>73</v>
      </c>
      <c r="D1004" s="28">
        <f t="shared" si="92"/>
        <v>1521</v>
      </c>
      <c r="E1004" s="28">
        <f t="shared" si="93"/>
        <v>2131600</v>
      </c>
      <c r="F1004" s="50">
        <f t="shared" si="94"/>
        <v>5.4625348849676009E-4</v>
      </c>
      <c r="G1004" s="50">
        <f t="shared" si="95"/>
        <v>3.8977836179560251E-7</v>
      </c>
      <c r="H1004" s="50">
        <f t="shared" si="90"/>
        <v>1.4591702774913455E-5</v>
      </c>
      <c r="I1004" s="14">
        <f t="shared" si="91"/>
        <v>-1.2982513141125886E-8</v>
      </c>
    </row>
    <row r="1005" spans="2:9" x14ac:dyDescent="0.25">
      <c r="B1005" s="43">
        <v>39</v>
      </c>
      <c r="C1005" s="43">
        <v>75</v>
      </c>
      <c r="D1005" s="28">
        <f t="shared" si="92"/>
        <v>1521</v>
      </c>
      <c r="E1005" s="28">
        <f t="shared" si="93"/>
        <v>2250000</v>
      </c>
      <c r="F1005" s="50">
        <f t="shared" si="94"/>
        <v>-5.3170667936041336E-4</v>
      </c>
      <c r="G1005" s="50">
        <f t="shared" si="95"/>
        <v>-3.594337152475923E-7</v>
      </c>
      <c r="H1005" s="50">
        <f t="shared" si="90"/>
        <v>1.3824373663370745E-5</v>
      </c>
      <c r="I1005" s="14">
        <f t="shared" si="91"/>
        <v>1.1971811134074229E-8</v>
      </c>
    </row>
    <row r="1006" spans="2:9" x14ac:dyDescent="0.25">
      <c r="B1006" s="43">
        <v>39</v>
      </c>
      <c r="C1006" s="43">
        <v>77</v>
      </c>
      <c r="D1006" s="28">
        <f t="shared" si="92"/>
        <v>1521</v>
      </c>
      <c r="E1006" s="28">
        <f t="shared" si="93"/>
        <v>2371600</v>
      </c>
      <c r="F1006" s="50">
        <f t="shared" si="94"/>
        <v>5.1791405545894057E-4</v>
      </c>
      <c r="G1006" s="50">
        <f t="shared" si="95"/>
        <v>3.3215857579391884E-7</v>
      </c>
      <c r="H1006" s="50">
        <f t="shared" si="90"/>
        <v>1.3116005300583561E-5</v>
      </c>
      <c r="I1006" s="14">
        <f t="shared" si="91"/>
        <v>-1.1063346501118073E-8</v>
      </c>
    </row>
    <row r="1007" spans="2:9" x14ac:dyDescent="0.25">
      <c r="B1007" s="43">
        <v>39</v>
      </c>
      <c r="C1007" s="43">
        <v>79</v>
      </c>
      <c r="D1007" s="28">
        <f t="shared" si="92"/>
        <v>1521</v>
      </c>
      <c r="E1007" s="28">
        <f t="shared" si="93"/>
        <v>2496400</v>
      </c>
      <c r="F1007" s="50">
        <f t="shared" si="94"/>
        <v>-5.0481848224556193E-4</v>
      </c>
      <c r="G1007" s="50">
        <f t="shared" si="95"/>
        <v>-3.075744718376022E-7</v>
      </c>
      <c r="H1007" s="50">
        <f t="shared" si="90"/>
        <v>1.2460709371884124E-5</v>
      </c>
      <c r="I1007" s="14">
        <f t="shared" si="91"/>
        <v>1.024451332832255E-8</v>
      </c>
    </row>
    <row r="1008" spans="2:9" x14ac:dyDescent="0.25">
      <c r="B1008" s="43">
        <v>39</v>
      </c>
      <c r="C1008" s="43">
        <v>81</v>
      </c>
      <c r="D1008" s="28">
        <f t="shared" si="92"/>
        <v>1521</v>
      </c>
      <c r="E1008" s="28">
        <f t="shared" si="93"/>
        <v>2624400</v>
      </c>
      <c r="F1008" s="50">
        <f t="shared" si="94"/>
        <v>4.9236845083072038E-4</v>
      </c>
      <c r="G1008" s="50">
        <f t="shared" si="95"/>
        <v>2.8535757266932484E-7</v>
      </c>
      <c r="H1008" s="50">
        <f t="shared" si="90"/>
        <v>1.1853314557035862E-5</v>
      </c>
      <c r="I1008" s="14">
        <f t="shared" si="91"/>
        <v>-9.5045256489698176E-9</v>
      </c>
    </row>
    <row r="1009" spans="2:9" x14ac:dyDescent="0.25">
      <c r="B1009" s="43">
        <v>39</v>
      </c>
      <c r="C1009" s="43">
        <v>83</v>
      </c>
      <c r="D1009" s="28">
        <f t="shared" si="92"/>
        <v>1521</v>
      </c>
      <c r="E1009" s="28">
        <f t="shared" si="93"/>
        <v>2755600</v>
      </c>
      <c r="F1009" s="50">
        <f t="shared" si="94"/>
        <v>-4.8051740259437133E-4</v>
      </c>
      <c r="G1009" s="50">
        <f t="shared" si="95"/>
        <v>-2.6522970291258608E-7</v>
      </c>
      <c r="H1009" s="50">
        <f t="shared" si="90"/>
        <v>1.1289264277819568E-5</v>
      </c>
      <c r="I1009" s="14">
        <f t="shared" si="91"/>
        <v>8.8341181578609839E-9</v>
      </c>
    </row>
    <row r="1010" spans="2:9" x14ac:dyDescent="0.25">
      <c r="B1010" s="43">
        <v>39</v>
      </c>
      <c r="C1010" s="43">
        <v>85</v>
      </c>
      <c r="D1010" s="28">
        <f t="shared" si="92"/>
        <v>1521</v>
      </c>
      <c r="E1010" s="28">
        <f t="shared" si="93"/>
        <v>2890000</v>
      </c>
      <c r="F1010" s="50">
        <f t="shared" si="94"/>
        <v>4.6922314876597318E-4</v>
      </c>
      <c r="G1010" s="50">
        <f t="shared" si="95"/>
        <v>2.4695100666881766E-7</v>
      </c>
      <c r="H1010" s="50">
        <f t="shared" si="90"/>
        <v>1.0764531059925267E-5</v>
      </c>
      <c r="I1010" s="14">
        <f t="shared" si="91"/>
        <v>-8.2253018728984673E-9</v>
      </c>
    </row>
    <row r="1011" spans="2:9" x14ac:dyDescent="0.25">
      <c r="B1011" s="43">
        <v>39</v>
      </c>
      <c r="C1011" s="43">
        <v>87</v>
      </c>
      <c r="D1011" s="28">
        <f t="shared" si="92"/>
        <v>1521</v>
      </c>
      <c r="E1011" s="28">
        <f t="shared" si="93"/>
        <v>3027600</v>
      </c>
      <c r="F1011" s="50">
        <f t="shared" si="94"/>
        <v>-4.5844736975758811E-4</v>
      </c>
      <c r="G1011" s="50">
        <f t="shared" si="95"/>
        <v>-2.3031392832648391E-7</v>
      </c>
      <c r="H1011" s="50">
        <f t="shared" si="90"/>
        <v>1.0275544494566631E-5</v>
      </c>
      <c r="I1011" s="14">
        <f t="shared" si="91"/>
        <v>7.6711636513336167E-9</v>
      </c>
    </row>
    <row r="1012" spans="2:9" x14ac:dyDescent="0.25">
      <c r="B1012" s="43">
        <v>39</v>
      </c>
      <c r="C1012" s="43">
        <v>89</v>
      </c>
      <c r="D1012" s="28">
        <f t="shared" si="92"/>
        <v>1521</v>
      </c>
      <c r="E1012" s="28">
        <f t="shared" si="93"/>
        <v>3168400</v>
      </c>
      <c r="F1012" s="50">
        <f t="shared" si="94"/>
        <v>4.48155181757531E-4</v>
      </c>
      <c r="G1012" s="50">
        <f t="shared" si="95"/>
        <v>2.1513825004834315E-7</v>
      </c>
      <c r="H1012" s="50">
        <f t="shared" si="90"/>
        <v>9.8191303868223111E-6</v>
      </c>
      <c r="I1012" s="14">
        <f t="shared" si="91"/>
        <v>-7.1657009012624787E-9</v>
      </c>
    </row>
    <row r="1013" spans="2:9" x14ac:dyDescent="0.25">
      <c r="B1013" s="43">
        <v>39</v>
      </c>
      <c r="C1013" s="43">
        <v>91</v>
      </c>
      <c r="D1013" s="28">
        <f t="shared" si="92"/>
        <v>1521</v>
      </c>
      <c r="E1013" s="28">
        <f t="shared" si="93"/>
        <v>3312400</v>
      </c>
      <c r="F1013" s="50">
        <f t="shared" si="94"/>
        <v>-4.3831476027839957E-4</v>
      </c>
      <c r="G1013" s="50">
        <f t="shared" si="95"/>
        <v>-2.0126698176048901E-7</v>
      </c>
      <c r="H1013" s="50">
        <f t="shared" si="90"/>
        <v>9.3924591488228501E-6</v>
      </c>
      <c r="I1013" s="14">
        <f t="shared" si="91"/>
        <v>6.7036846877362314E-9</v>
      </c>
    </row>
    <row r="1014" spans="2:9" x14ac:dyDescent="0.25">
      <c r="B1014" s="43">
        <v>39</v>
      </c>
      <c r="C1014" s="43">
        <v>93</v>
      </c>
      <c r="D1014" s="28">
        <f t="shared" si="92"/>
        <v>1521</v>
      </c>
      <c r="E1014" s="28">
        <f t="shared" si="93"/>
        <v>3459600</v>
      </c>
      <c r="F1014" s="50">
        <f t="shared" si="94"/>
        <v>4.2889701211864417E-4</v>
      </c>
      <c r="G1014" s="50">
        <f t="shared" si="95"/>
        <v>1.8856294237260923E-7</v>
      </c>
      <c r="H1014" s="50">
        <f t="shared" si="90"/>
        <v>8.9930018670038305E-6</v>
      </c>
      <c r="I1014" s="14">
        <f t="shared" si="91"/>
        <v>-6.2805458620249621E-9</v>
      </c>
    </row>
    <row r="1015" spans="2:9" x14ac:dyDescent="0.25">
      <c r="B1015" s="43">
        <v>39</v>
      </c>
      <c r="C1015" s="43">
        <v>95</v>
      </c>
      <c r="D1015" s="28">
        <f t="shared" si="92"/>
        <v>1521</v>
      </c>
      <c r="E1015" s="28">
        <f t="shared" si="93"/>
        <v>3610000</v>
      </c>
      <c r="F1015" s="50">
        <f t="shared" si="94"/>
        <v>-4.1987528862925987E-4</v>
      </c>
      <c r="G1015" s="50">
        <f t="shared" si="95"/>
        <v>-1.7690590415653897E-7</v>
      </c>
      <c r="H1015" s="50">
        <f t="shared" si="90"/>
        <v>8.6184927666005997E-6</v>
      </c>
      <c r="I1015" s="14">
        <f t="shared" si="91"/>
        <v>5.8922799482111961E-9</v>
      </c>
    </row>
    <row r="1016" spans="2:9" x14ac:dyDescent="0.25">
      <c r="B1016" s="43">
        <v>39</v>
      </c>
      <c r="C1016" s="43">
        <v>97</v>
      </c>
      <c r="D1016" s="28">
        <f t="shared" si="92"/>
        <v>1521</v>
      </c>
      <c r="E1016" s="28">
        <f t="shared" si="93"/>
        <v>3763600</v>
      </c>
      <c r="F1016" s="50">
        <f t="shared" si="94"/>
        <v>4.1122513434499805E-4</v>
      </c>
      <c r="G1016" s="50">
        <f t="shared" si="95"/>
        <v>1.6619019803874118E-7</v>
      </c>
      <c r="H1016" s="50">
        <f t="shared" si="90"/>
        <v>8.2668970306468672E-6</v>
      </c>
      <c r="I1016" s="14">
        <f t="shared" si="91"/>
        <v>-5.5353673816710823E-9</v>
      </c>
    </row>
    <row r="1017" spans="2:9" x14ac:dyDescent="0.25">
      <c r="B1017" s="43">
        <v>39</v>
      </c>
      <c r="C1017" s="43">
        <v>99</v>
      </c>
      <c r="D1017" s="28">
        <f t="shared" si="92"/>
        <v>1521</v>
      </c>
      <c r="E1017" s="28">
        <f t="shared" si="93"/>
        <v>3920400</v>
      </c>
      <c r="F1017" s="50">
        <f t="shared" si="94"/>
        <v>-4.0292406599590165E-4</v>
      </c>
      <c r="G1017" s="50">
        <f t="shared" si="95"/>
        <v>-1.5632269778076562E-7</v>
      </c>
      <c r="H1017" s="50">
        <f t="shared" si="90"/>
        <v>7.936383118101095E-6</v>
      </c>
      <c r="I1017" s="14">
        <f t="shared" si="91"/>
        <v>5.2067063672951974E-9</v>
      </c>
    </row>
    <row r="1018" spans="2:9" x14ac:dyDescent="0.25">
      <c r="B1018" s="43">
        <v>41</v>
      </c>
      <c r="C1018" s="43">
        <v>1</v>
      </c>
      <c r="D1018" s="28">
        <f t="shared" si="92"/>
        <v>1681</v>
      </c>
      <c r="E1018" s="28">
        <f t="shared" si="93"/>
        <v>400</v>
      </c>
      <c r="F1018" s="50">
        <f t="shared" si="94"/>
        <v>-7.296179748227557E-3</v>
      </c>
      <c r="G1018" s="50">
        <f t="shared" si="95"/>
        <v>-3.0662195391926307E-2</v>
      </c>
      <c r="H1018" s="50">
        <f t="shared" si="90"/>
        <v>1.495716848386649E-2</v>
      </c>
      <c r="I1018" s="14">
        <f t="shared" si="91"/>
        <v>9.2407196019708736E-4</v>
      </c>
    </row>
    <row r="1019" spans="2:9" x14ac:dyDescent="0.25">
      <c r="B1019" s="43">
        <v>41</v>
      </c>
      <c r="C1019" s="43">
        <v>3</v>
      </c>
      <c r="D1019" s="28">
        <f t="shared" si="92"/>
        <v>1681</v>
      </c>
      <c r="E1019" s="28">
        <f t="shared" si="93"/>
        <v>3600</v>
      </c>
      <c r="F1019" s="50">
        <f t="shared" si="94"/>
        <v>8.6252698671055918E-3</v>
      </c>
      <c r="G1019" s="50">
        <f t="shared" si="95"/>
        <v>4.0275218462790287E-3</v>
      </c>
      <c r="H1019" s="50">
        <f t="shared" si="90"/>
        <v>5.8939344091888208E-3</v>
      </c>
      <c r="I1019" s="14">
        <f t="shared" si="91"/>
        <v>-1.2137813224579555E-4</v>
      </c>
    </row>
    <row r="1020" spans="2:9" x14ac:dyDescent="0.25">
      <c r="B1020" s="43">
        <v>41</v>
      </c>
      <c r="C1020" s="43">
        <v>5</v>
      </c>
      <c r="D1020" s="28">
        <f t="shared" si="92"/>
        <v>1681</v>
      </c>
      <c r="E1020" s="28">
        <f t="shared" si="93"/>
        <v>10000</v>
      </c>
      <c r="F1020" s="50">
        <f t="shared" si="94"/>
        <v>-6.4991653351860051E-3</v>
      </c>
      <c r="G1020" s="50">
        <f t="shared" si="95"/>
        <v>-1.0925096928447668E-3</v>
      </c>
      <c r="H1020" s="50">
        <f t="shared" si="90"/>
        <v>2.6646577874262622E-3</v>
      </c>
      <c r="I1020" s="14">
        <f t="shared" si="91"/>
        <v>3.2925156222414847E-5</v>
      </c>
    </row>
    <row r="1021" spans="2:9" x14ac:dyDescent="0.25">
      <c r="B1021" s="43">
        <v>41</v>
      </c>
      <c r="C1021" s="43">
        <v>7</v>
      </c>
      <c r="D1021" s="28">
        <f t="shared" si="92"/>
        <v>1681</v>
      </c>
      <c r="E1021" s="28">
        <f t="shared" si="93"/>
        <v>19600</v>
      </c>
      <c r="F1021" s="50">
        <f t="shared" si="94"/>
        <v>4.9942883507556419E-3</v>
      </c>
      <c r="G1021" s="50">
        <f t="shared" si="95"/>
        <v>4.2833666926633801E-4</v>
      </c>
      <c r="H1021" s="50">
        <f t="shared" si="90"/>
        <v>1.4626130170070093E-3</v>
      </c>
      <c r="I1021" s="14">
        <f t="shared" si="91"/>
        <v>-1.2908857325247465E-5</v>
      </c>
    </row>
    <row r="1022" spans="2:9" x14ac:dyDescent="0.25">
      <c r="B1022" s="43">
        <v>41</v>
      </c>
      <c r="C1022" s="43">
        <v>9</v>
      </c>
      <c r="D1022" s="28">
        <f t="shared" si="92"/>
        <v>1681</v>
      </c>
      <c r="E1022" s="28">
        <f t="shared" si="93"/>
        <v>32400</v>
      </c>
      <c r="F1022" s="50">
        <f t="shared" si="94"/>
        <v>-4.0095698631071241E-3</v>
      </c>
      <c r="G1022" s="50">
        <f t="shared" si="95"/>
        <v>-2.0802737468774896E-4</v>
      </c>
      <c r="H1022" s="50">
        <f t="shared" si="90"/>
        <v>9.1329091326328941E-4</v>
      </c>
      <c r="I1022" s="14">
        <f t="shared" si="91"/>
        <v>6.2693574757200632E-6</v>
      </c>
    </row>
    <row r="1023" spans="2:9" x14ac:dyDescent="0.25">
      <c r="B1023" s="43">
        <v>41</v>
      </c>
      <c r="C1023" s="43">
        <v>11</v>
      </c>
      <c r="D1023" s="28">
        <f t="shared" si="92"/>
        <v>1681</v>
      </c>
      <c r="E1023" s="28">
        <f t="shared" si="93"/>
        <v>48400</v>
      </c>
      <c r="F1023" s="50">
        <f t="shared" si="94"/>
        <v>3.3349344185754476E-3</v>
      </c>
      <c r="G1023" s="50">
        <f t="shared" si="95"/>
        <v>1.158269578021763E-4</v>
      </c>
      <c r="H1023" s="50">
        <f t="shared" si="90"/>
        <v>6.215105052799697E-4</v>
      </c>
      <c r="I1023" s="14">
        <f t="shared" si="91"/>
        <v>-3.4906973415251645E-6</v>
      </c>
    </row>
    <row r="1024" spans="2:9" x14ac:dyDescent="0.25">
      <c r="B1024" s="43">
        <v>41</v>
      </c>
      <c r="C1024" s="43">
        <v>13</v>
      </c>
      <c r="D1024" s="28">
        <f t="shared" si="92"/>
        <v>1681</v>
      </c>
      <c r="E1024" s="28">
        <f t="shared" si="93"/>
        <v>67600</v>
      </c>
      <c r="F1024" s="50">
        <f t="shared" si="94"/>
        <v>-2.8490286042176073E-3</v>
      </c>
      <c r="G1024" s="50">
        <f t="shared" si="95"/>
        <v>-7.0846406563458849E-5</v>
      </c>
      <c r="H1024" s="50">
        <f t="shared" si="90"/>
        <v>4.4926989528046887E-4</v>
      </c>
      <c r="I1024" s="14">
        <f t="shared" si="91"/>
        <v>2.1351105799571413E-6</v>
      </c>
    </row>
    <row r="1025" spans="2:9" x14ac:dyDescent="0.25">
      <c r="B1025" s="43">
        <v>41</v>
      </c>
      <c r="C1025" s="43">
        <v>15</v>
      </c>
      <c r="D1025" s="28">
        <f t="shared" si="92"/>
        <v>1681</v>
      </c>
      <c r="E1025" s="28">
        <f t="shared" si="93"/>
        <v>90000</v>
      </c>
      <c r="F1025" s="50">
        <f t="shared" si="94"/>
        <v>2.4841597587387048E-3</v>
      </c>
      <c r="G1025" s="50">
        <f t="shared" si="95"/>
        <v>4.6398583938219514E-5</v>
      </c>
      <c r="H1025" s="50">
        <f t="shared" si="90"/>
        <v>3.3950183369428958E-4</v>
      </c>
      <c r="I1025" s="14">
        <f t="shared" si="91"/>
        <v>-1.3983222617337207E-6</v>
      </c>
    </row>
    <row r="1026" spans="2:9" x14ac:dyDescent="0.25">
      <c r="B1026" s="43">
        <v>41</v>
      </c>
      <c r="C1026" s="43">
        <v>17</v>
      </c>
      <c r="D1026" s="28">
        <f t="shared" si="92"/>
        <v>1681</v>
      </c>
      <c r="E1026" s="28">
        <f t="shared" si="93"/>
        <v>115600</v>
      </c>
      <c r="F1026" s="50">
        <f t="shared" si="94"/>
        <v>-2.2008420029932065E-3</v>
      </c>
      <c r="G1026" s="50">
        <f t="shared" si="95"/>
        <v>-3.2003593486432482E-5</v>
      </c>
      <c r="H1026" s="50">
        <f t="shared" si="90"/>
        <v>2.6539565330212196E-4</v>
      </c>
      <c r="I1026" s="14">
        <f t="shared" si="91"/>
        <v>9.6449790983151019E-7</v>
      </c>
    </row>
    <row r="1027" spans="2:9" x14ac:dyDescent="0.25">
      <c r="B1027" s="43">
        <v>41</v>
      </c>
      <c r="C1027" s="43">
        <v>19</v>
      </c>
      <c r="D1027" s="28">
        <f t="shared" si="92"/>
        <v>1681</v>
      </c>
      <c r="E1027" s="28">
        <f t="shared" si="93"/>
        <v>144400</v>
      </c>
      <c r="F1027" s="50">
        <f t="shared" si="94"/>
        <v>1.9748197990510016E-3</v>
      </c>
      <c r="G1027" s="50">
        <f t="shared" si="95"/>
        <v>2.2989418851833032E-5</v>
      </c>
      <c r="H1027" s="50">
        <f t="shared" si="90"/>
        <v>2.1307266252918697E-4</v>
      </c>
      <c r="I1027" s="14">
        <f t="shared" si="91"/>
        <v>-6.9283614792303012E-7</v>
      </c>
    </row>
    <row r="1028" spans="2:9" x14ac:dyDescent="0.25">
      <c r="B1028" s="43">
        <v>41</v>
      </c>
      <c r="C1028" s="43">
        <v>21</v>
      </c>
      <c r="D1028" s="28">
        <f t="shared" si="92"/>
        <v>1681</v>
      </c>
      <c r="E1028" s="28">
        <f t="shared" si="93"/>
        <v>176400</v>
      </c>
      <c r="F1028" s="50">
        <f t="shared" si="94"/>
        <v>-1.7904793390496033E-3</v>
      </c>
      <c r="G1028" s="50">
        <f t="shared" si="95"/>
        <v>-1.7062334291056483E-5</v>
      </c>
      <c r="H1028" s="50">
        <f t="shared" si="90"/>
        <v>1.7478488785960415E-4</v>
      </c>
      <c r="I1028" s="14">
        <f t="shared" si="91"/>
        <v>5.1421056099675858E-7</v>
      </c>
    </row>
    <row r="1029" spans="2:9" x14ac:dyDescent="0.25">
      <c r="B1029" s="43">
        <v>41</v>
      </c>
      <c r="C1029" s="43">
        <v>23</v>
      </c>
      <c r="D1029" s="28">
        <f t="shared" si="92"/>
        <v>1681</v>
      </c>
      <c r="E1029" s="28">
        <f t="shared" si="93"/>
        <v>211600</v>
      </c>
      <c r="F1029" s="50">
        <f t="shared" si="94"/>
        <v>1.6373565919581001E-3</v>
      </c>
      <c r="G1029" s="50">
        <f t="shared" si="95"/>
        <v>1.3007544570328751E-5</v>
      </c>
      <c r="H1029" s="50">
        <f t="shared" si="90"/>
        <v>1.4593830493539586E-4</v>
      </c>
      <c r="I1029" s="14">
        <f t="shared" si="91"/>
        <v>-3.9201065203633974E-7</v>
      </c>
    </row>
    <row r="1030" spans="2:9" x14ac:dyDescent="0.25">
      <c r="B1030" s="43">
        <v>41</v>
      </c>
      <c r="C1030" s="43">
        <v>25</v>
      </c>
      <c r="D1030" s="28">
        <f t="shared" si="92"/>
        <v>1681</v>
      </c>
      <c r="E1030" s="28">
        <f t="shared" si="93"/>
        <v>250000</v>
      </c>
      <c r="F1030" s="50">
        <f t="shared" si="94"/>
        <v>-1.5081939097569487E-3</v>
      </c>
      <c r="G1030" s="50">
        <f t="shared" si="95"/>
        <v>-1.0141095849205668E-5</v>
      </c>
      <c r="H1030" s="50">
        <f t="shared" si="90"/>
        <v>1.2367190060006978E-4</v>
      </c>
      <c r="I1030" s="14">
        <f t="shared" si="91"/>
        <v>3.0562398419747838E-7</v>
      </c>
    </row>
    <row r="1031" spans="2:9" x14ac:dyDescent="0.25">
      <c r="B1031" s="43">
        <v>41</v>
      </c>
      <c r="C1031" s="43">
        <v>27</v>
      </c>
      <c r="D1031" s="28">
        <f t="shared" si="92"/>
        <v>1681</v>
      </c>
      <c r="E1031" s="28">
        <f t="shared" si="93"/>
        <v>291600</v>
      </c>
      <c r="F1031" s="50">
        <f t="shared" si="94"/>
        <v>1.3978077390409257E-3</v>
      </c>
      <c r="G1031" s="50">
        <f t="shared" si="95"/>
        <v>8.0580068906988504E-6</v>
      </c>
      <c r="H1031" s="50">
        <f t="shared" si="90"/>
        <v>1.0612984685310731E-4</v>
      </c>
      <c r="I1031" s="14">
        <f t="shared" si="91"/>
        <v>-2.4284556691366007E-7</v>
      </c>
    </row>
    <row r="1032" spans="2:9" x14ac:dyDescent="0.25">
      <c r="B1032" s="43">
        <v>41</v>
      </c>
      <c r="C1032" s="43">
        <v>29</v>
      </c>
      <c r="D1032" s="28">
        <f t="shared" si="92"/>
        <v>1681</v>
      </c>
      <c r="E1032" s="28">
        <f t="shared" si="93"/>
        <v>336400</v>
      </c>
      <c r="F1032" s="50">
        <f t="shared" si="94"/>
        <v>-1.3024013524149088E-3</v>
      </c>
      <c r="G1032" s="50">
        <f t="shared" si="95"/>
        <v>-6.508135176603589E-6</v>
      </c>
      <c r="H1032" s="50">
        <f t="shared" si="90"/>
        <v>9.2066302498295275E-5</v>
      </c>
      <c r="I1032" s="14">
        <f t="shared" si="91"/>
        <v>1.9613681124265764E-7</v>
      </c>
    </row>
    <row r="1033" spans="2:9" x14ac:dyDescent="0.25">
      <c r="B1033" s="43">
        <v>41</v>
      </c>
      <c r="C1033" s="43">
        <v>31</v>
      </c>
      <c r="D1033" s="28">
        <f t="shared" si="92"/>
        <v>1681</v>
      </c>
      <c r="E1033" s="28">
        <f t="shared" si="93"/>
        <v>384400</v>
      </c>
      <c r="F1033" s="50">
        <f t="shared" si="94"/>
        <v>1.219132388638415E-3</v>
      </c>
      <c r="G1033" s="50">
        <f t="shared" si="95"/>
        <v>5.3313255600966893E-6</v>
      </c>
      <c r="H1033" s="50">
        <f t="shared" si="90"/>
        <v>8.0620045055120981E-5</v>
      </c>
      <c r="I1033" s="14">
        <f t="shared" si="91"/>
        <v>-1.6067109343594532E-7</v>
      </c>
    </row>
    <row r="1034" spans="2:9" x14ac:dyDescent="0.25">
      <c r="B1034" s="43">
        <v>41</v>
      </c>
      <c r="C1034" s="43">
        <v>33</v>
      </c>
      <c r="D1034" s="28">
        <f t="shared" si="92"/>
        <v>1681</v>
      </c>
      <c r="E1034" s="28">
        <f t="shared" si="93"/>
        <v>435600</v>
      </c>
      <c r="F1034" s="50">
        <f t="shared" si="94"/>
        <v>-1.1458319749772592E-3</v>
      </c>
      <c r="G1034" s="50">
        <f t="shared" si="95"/>
        <v>-4.4218171486151167E-6</v>
      </c>
      <c r="H1034" s="50">
        <f t="shared" si="90"/>
        <v>7.1180471172829749E-5</v>
      </c>
      <c r="I1034" s="14">
        <f t="shared" si="91"/>
        <v>1.3326107892554346E-7</v>
      </c>
    </row>
    <row r="1035" spans="2:9" x14ac:dyDescent="0.25">
      <c r="B1035" s="43">
        <v>41</v>
      </c>
      <c r="C1035" s="43">
        <v>35</v>
      </c>
      <c r="D1035" s="28">
        <f t="shared" si="92"/>
        <v>1681</v>
      </c>
      <c r="E1035" s="28">
        <f t="shared" si="93"/>
        <v>490000</v>
      </c>
      <c r="F1035" s="50">
        <f t="shared" si="94"/>
        <v>1.0808171394911621E-3</v>
      </c>
      <c r="G1035" s="50">
        <f t="shared" si="95"/>
        <v>3.7078645132339205E-6</v>
      </c>
      <c r="H1035" s="50">
        <f t="shared" si="90"/>
        <v>6.330500388448234E-5</v>
      </c>
      <c r="I1035" s="14">
        <f t="shared" si="91"/>
        <v>-1.1174456313690837E-7</v>
      </c>
    </row>
    <row r="1036" spans="2:9" x14ac:dyDescent="0.25">
      <c r="B1036" s="43">
        <v>41</v>
      </c>
      <c r="C1036" s="43">
        <v>37</v>
      </c>
      <c r="D1036" s="28">
        <f t="shared" si="92"/>
        <v>1681</v>
      </c>
      <c r="E1036" s="28">
        <f t="shared" si="93"/>
        <v>547600</v>
      </c>
      <c r="F1036" s="50">
        <f t="shared" si="94"/>
        <v>-1.0227623967955875E-3</v>
      </c>
      <c r="G1036" s="50">
        <f t="shared" si="95"/>
        <v>-3.1396340193817233E-6</v>
      </c>
      <c r="H1036" s="50">
        <f t="shared" si="90"/>
        <v>5.6666565227863635E-5</v>
      </c>
      <c r="I1036" s="14">
        <f t="shared" si="91"/>
        <v>9.4619701084918981E-8</v>
      </c>
    </row>
    <row r="1037" spans="2:9" x14ac:dyDescent="0.25">
      <c r="B1037" s="43">
        <v>41</v>
      </c>
      <c r="C1037" s="43">
        <v>39</v>
      </c>
      <c r="D1037" s="28">
        <f t="shared" si="92"/>
        <v>1681</v>
      </c>
      <c r="E1037" s="28">
        <f t="shared" si="93"/>
        <v>608400</v>
      </c>
      <c r="F1037" s="50">
        <f t="shared" si="94"/>
        <v>9.70609889812009E-4</v>
      </c>
      <c r="G1037" s="50">
        <f t="shared" si="95"/>
        <v>2.6817804483465522E-6</v>
      </c>
      <c r="H1037" s="50">
        <f t="shared" si="90"/>
        <v>5.1019237797810727E-5</v>
      </c>
      <c r="I1037" s="14">
        <f t="shared" si="91"/>
        <v>-8.0821287714260177E-8</v>
      </c>
    </row>
    <row r="1038" spans="2:9" x14ac:dyDescent="0.25">
      <c r="B1038" s="43">
        <v>41</v>
      </c>
      <c r="C1038" s="43">
        <v>41</v>
      </c>
      <c r="D1038" s="28">
        <f t="shared" si="92"/>
        <v>1681</v>
      </c>
      <c r="E1038" s="28">
        <f t="shared" si="93"/>
        <v>672400</v>
      </c>
      <c r="F1038" s="50">
        <f t="shared" si="94"/>
        <v>-9.2350526464701321E-4</v>
      </c>
      <c r="G1038" s="50">
        <f t="shared" si="95"/>
        <v>-2.308763161617672E-6</v>
      </c>
      <c r="H1038" s="50">
        <f t="shared" si="90"/>
        <v>4.6175263232350655E-5</v>
      </c>
      <c r="I1038" s="14">
        <f t="shared" si="91"/>
        <v>6.9579600322699115E-8</v>
      </c>
    </row>
    <row r="1039" spans="2:9" x14ac:dyDescent="0.25">
      <c r="B1039" s="43">
        <v>41</v>
      </c>
      <c r="C1039" s="43">
        <v>43</v>
      </c>
      <c r="D1039" s="28">
        <f t="shared" si="92"/>
        <v>1681</v>
      </c>
      <c r="E1039" s="28">
        <f t="shared" si="93"/>
        <v>739600</v>
      </c>
      <c r="F1039" s="50">
        <f t="shared" si="94"/>
        <v>8.8075109494327572E-4</v>
      </c>
      <c r="G1039" s="50">
        <f t="shared" si="95"/>
        <v>2.0018152928606537E-6</v>
      </c>
      <c r="H1039" s="50">
        <f t="shared" si="90"/>
        <v>4.1989296386830586E-5</v>
      </c>
      <c r="I1039" s="14">
        <f t="shared" si="91"/>
        <v>-6.0329058568102836E-8</v>
      </c>
    </row>
    <row r="1040" spans="2:9" x14ac:dyDescent="0.25">
      <c r="B1040" s="43">
        <v>41</v>
      </c>
      <c r="C1040" s="43">
        <v>45</v>
      </c>
      <c r="D1040" s="28">
        <f t="shared" si="92"/>
        <v>1681</v>
      </c>
      <c r="E1040" s="28">
        <f t="shared" si="93"/>
        <v>810000</v>
      </c>
      <c r="F1040" s="50">
        <f t="shared" si="94"/>
        <v>-8.4177250979482025E-4</v>
      </c>
      <c r="G1040" s="50">
        <f t="shared" si="95"/>
        <v>-1.7469377641544532E-6</v>
      </c>
      <c r="H1040" s="50">
        <f t="shared" si="90"/>
        <v>3.8347414335097364E-5</v>
      </c>
      <c r="I1040" s="14">
        <f t="shared" si="91"/>
        <v>5.2647769783946011E-8</v>
      </c>
    </row>
    <row r="1041" spans="2:9" x14ac:dyDescent="0.25">
      <c r="B1041" s="43">
        <v>41</v>
      </c>
      <c r="C1041" s="43">
        <v>47</v>
      </c>
      <c r="D1041" s="28">
        <f t="shared" si="92"/>
        <v>1681</v>
      </c>
      <c r="E1041" s="28">
        <f t="shared" si="93"/>
        <v>883600</v>
      </c>
      <c r="F1041" s="50">
        <f t="shared" si="94"/>
        <v>8.0609145868361853E-4</v>
      </c>
      <c r="G1041" s="50">
        <f t="shared" si="95"/>
        <v>1.5335442983784666E-6</v>
      </c>
      <c r="H1041" s="50">
        <f t="shared" si="90"/>
        <v>3.5159308304285489E-5</v>
      </c>
      <c r="I1041" s="14">
        <f t="shared" si="91"/>
        <v>-4.621669347996993E-8</v>
      </c>
    </row>
    <row r="1042" spans="2:9" x14ac:dyDescent="0.25">
      <c r="B1042" s="43">
        <v>41</v>
      </c>
      <c r="C1042" s="43">
        <v>49</v>
      </c>
      <c r="D1042" s="28">
        <f t="shared" si="92"/>
        <v>1681</v>
      </c>
      <c r="E1042" s="28">
        <f t="shared" si="93"/>
        <v>960400</v>
      </c>
      <c r="F1042" s="50">
        <f t="shared" si="94"/>
        <v>-7.7330718800913407E-4</v>
      </c>
      <c r="G1042" s="50">
        <f t="shared" si="95"/>
        <v>-1.3535291368631432E-6</v>
      </c>
      <c r="H1042" s="50">
        <f t="shared" ref="H1042:H1105" si="96">16*(1-$F$9*$F$9)/PI()/PI()/(B1042*B1042*$F$6/$F$5+C1042*C1042*$F$5/$F$6)</f>
        <v>3.2352647661606621E-5</v>
      </c>
      <c r="I1042" s="14">
        <f t="shared" ref="I1042:I1105" si="97">16*(1+$F$9)/PI()/PI()/PI()/PI()*1/B1042/C1042/(D1042+E1042)*SIN(B1042*PI()/2)*SIN(C1042*PI()/2)*$F$5*$F$5/$F$6/$F$6</f>
        <v>4.0791544985533779E-8</v>
      </c>
    </row>
    <row r="1043" spans="2:9" x14ac:dyDescent="0.25">
      <c r="B1043" s="43">
        <v>41</v>
      </c>
      <c r="C1043" s="43">
        <v>51</v>
      </c>
      <c r="D1043" s="28">
        <f t="shared" ref="D1043:D1106" si="98">B1043*B1043</f>
        <v>1681</v>
      </c>
      <c r="E1043" s="28">
        <f t="shared" ref="E1043:E1106" si="99">POWER(C1043*$F$5/$F$6,2)</f>
        <v>1040400</v>
      </c>
      <c r="F1043" s="50">
        <f t="shared" ref="F1043:F1106" si="100">16*(1+$F$9)/PI()/PI()*1/B1043/C1043*((D1043+$F$9*E1043)/(D1043+E1043)-1)*SIN(B1043*PI()/2)*SIN(C1043*PI()/2)</f>
        <v>7.4308125074647624E-4</v>
      </c>
      <c r="G1043" s="50">
        <f t="shared" ref="G1043:G1106" si="101">16*(1+$F$9)/PI()/PI()*1/B1043/C1043*(($F$9*D1043+E1043)/(D1043+E1043)-1)*SIN(B1043*PI()/2)*SIN(C1043*PI()/2)</f>
        <v>1.2006147467367269E-6</v>
      </c>
      <c r="H1043" s="50">
        <f t="shared" si="96"/>
        <v>2.986895223588777E-5</v>
      </c>
      <c r="I1043" s="14">
        <f t="shared" si="97"/>
        <v>-3.618313719149451E-8</v>
      </c>
    </row>
    <row r="1044" spans="2:9" x14ac:dyDescent="0.25">
      <c r="B1044" s="43">
        <v>41</v>
      </c>
      <c r="C1044" s="43">
        <v>53</v>
      </c>
      <c r="D1044" s="28">
        <f t="shared" si="98"/>
        <v>1681</v>
      </c>
      <c r="E1044" s="28">
        <f t="shared" si="99"/>
        <v>1123600</v>
      </c>
      <c r="F1044" s="50">
        <f t="shared" si="100"/>
        <v>-7.1512586897962539E-4</v>
      </c>
      <c r="G1044" s="50">
        <f t="shared" si="101"/>
        <v>-1.0698883817682068E-6</v>
      </c>
      <c r="H1044" s="50">
        <f t="shared" si="96"/>
        <v>2.7660528894494941E-5</v>
      </c>
      <c r="I1044" s="14">
        <f t="shared" si="97"/>
        <v>3.2243413803075387E-8</v>
      </c>
    </row>
    <row r="1045" spans="2:9" x14ac:dyDescent="0.25">
      <c r="B1045" s="43">
        <v>41</v>
      </c>
      <c r="C1045" s="43">
        <v>55</v>
      </c>
      <c r="D1045" s="28">
        <f t="shared" si="98"/>
        <v>1681</v>
      </c>
      <c r="E1045" s="28">
        <f t="shared" si="99"/>
        <v>1210000</v>
      </c>
      <c r="F1045" s="50">
        <f t="shared" si="100"/>
        <v>6.8919480711786762E-4</v>
      </c>
      <c r="G1045" s="50">
        <f t="shared" si="101"/>
        <v>9.5746815765714525E-7</v>
      </c>
      <c r="H1045" s="50">
        <f t="shared" si="96"/>
        <v>2.5688170083484154E-5</v>
      </c>
      <c r="I1045" s="14">
        <f t="shared" si="97"/>
        <v>-2.8855385792287202E-8</v>
      </c>
    </row>
    <row r="1046" spans="2:9" x14ac:dyDescent="0.25">
      <c r="B1046" s="43">
        <v>41</v>
      </c>
      <c r="C1046" s="43">
        <v>57</v>
      </c>
      <c r="D1046" s="28">
        <f t="shared" si="98"/>
        <v>1681</v>
      </c>
      <c r="E1046" s="28">
        <f t="shared" si="99"/>
        <v>1299600</v>
      </c>
      <c r="F1046" s="50">
        <f t="shared" si="100"/>
        <v>-6.6507614665510984E-4</v>
      </c>
      <c r="G1046" s="50">
        <f t="shared" si="101"/>
        <v>-8.6025931250176437E-7</v>
      </c>
      <c r="H1046" s="50">
        <f t="shared" si="96"/>
        <v>2.391940527443816E-5</v>
      </c>
      <c r="I1046" s="14">
        <f t="shared" si="97"/>
        <v>2.5925785776923955E-8</v>
      </c>
    </row>
    <row r="1047" spans="2:9" x14ac:dyDescent="0.25">
      <c r="B1047" s="43">
        <v>41</v>
      </c>
      <c r="C1047" s="43">
        <v>59</v>
      </c>
      <c r="D1047" s="28">
        <f t="shared" si="98"/>
        <v>1681</v>
      </c>
      <c r="E1047" s="28">
        <f t="shared" si="99"/>
        <v>1392400</v>
      </c>
      <c r="F1047" s="50">
        <f t="shared" si="100"/>
        <v>6.4258651635567166E-4</v>
      </c>
      <c r="G1047" s="50">
        <f t="shared" si="101"/>
        <v>7.7577415541070637E-7</v>
      </c>
      <c r="H1047" s="50">
        <f t="shared" si="96"/>
        <v>2.232715861913774E-5</v>
      </c>
      <c r="I1047" s="14">
        <f t="shared" si="97"/>
        <v>-2.3379641780294129E-8</v>
      </c>
    </row>
    <row r="1048" spans="2:9" x14ac:dyDescent="0.25">
      <c r="B1048" s="43">
        <v>41</v>
      </c>
      <c r="C1048" s="43">
        <v>61</v>
      </c>
      <c r="D1048" s="28">
        <f t="shared" si="98"/>
        <v>1681</v>
      </c>
      <c r="E1048" s="28">
        <f t="shared" si="99"/>
        <v>1488400</v>
      </c>
      <c r="F1048" s="50">
        <f t="shared" si="100"/>
        <v>-6.2156644734061729E-4</v>
      </c>
      <c r="G1048" s="50">
        <f t="shared" si="101"/>
        <v>-7.0199757993792341E-7</v>
      </c>
      <c r="H1048" s="50">
        <f t="shared" si="96"/>
        <v>2.0888708476201066E-5</v>
      </c>
      <c r="I1048" s="14">
        <f t="shared" si="97"/>
        <v>2.1156224186009858E-8</v>
      </c>
    </row>
    <row r="1049" spans="2:9" x14ac:dyDescent="0.25">
      <c r="B1049" s="43">
        <v>41</v>
      </c>
      <c r="C1049" s="43">
        <v>63</v>
      </c>
      <c r="D1049" s="28">
        <f t="shared" si="98"/>
        <v>1681</v>
      </c>
      <c r="E1049" s="28">
        <f t="shared" si="99"/>
        <v>1587600</v>
      </c>
      <c r="F1049" s="50">
        <f t="shared" si="100"/>
        <v>6.0187660554167409E-4</v>
      </c>
      <c r="G1049" s="50">
        <f t="shared" si="101"/>
        <v>6.3728557187932109E-7</v>
      </c>
      <c r="H1049" s="50">
        <f t="shared" si="96"/>
        <v>1.9584873672387804E-5</v>
      </c>
      <c r="I1049" s="14">
        <f t="shared" si="97"/>
        <v>-1.9205987049670838E-8</v>
      </c>
    </row>
    <row r="1050" spans="2:9" x14ac:dyDescent="0.25">
      <c r="B1050" s="43">
        <v>41</v>
      </c>
      <c r="C1050" s="43">
        <v>65</v>
      </c>
      <c r="D1050" s="28">
        <f t="shared" si="98"/>
        <v>1681</v>
      </c>
      <c r="E1050" s="28">
        <f t="shared" si="99"/>
        <v>1690000</v>
      </c>
      <c r="F1050" s="50">
        <f t="shared" si="100"/>
        <v>-5.8339471427769211E-4</v>
      </c>
      <c r="G1050" s="50">
        <f t="shared" si="101"/>
        <v>-5.8028787852123871E-7</v>
      </c>
      <c r="H1050" s="50">
        <f t="shared" si="96"/>
        <v>1.8399371757988747E-5</v>
      </c>
      <c r="I1050" s="14">
        <f t="shared" si="97"/>
        <v>1.7488237568431718E-8</v>
      </c>
    </row>
    <row r="1051" spans="2:9" x14ac:dyDescent="0.25">
      <c r="B1051" s="43">
        <v>41</v>
      </c>
      <c r="C1051" s="43">
        <v>67</v>
      </c>
      <c r="D1051" s="28">
        <f t="shared" si="98"/>
        <v>1681</v>
      </c>
      <c r="E1051" s="28">
        <f t="shared" si="99"/>
        <v>1795600</v>
      </c>
      <c r="F1051" s="50">
        <f t="shared" si="100"/>
        <v>5.6601302398240653E-4</v>
      </c>
      <c r="G1051" s="50">
        <f t="shared" si="101"/>
        <v>5.2988855720340278E-7</v>
      </c>
      <c r="H1051" s="50">
        <f t="shared" si="96"/>
        <v>1.731830894274527E-5</v>
      </c>
      <c r="I1051" s="14">
        <f t="shared" si="97"/>
        <v>-1.5969344382623172E-8</v>
      </c>
    </row>
    <row r="1052" spans="2:9" x14ac:dyDescent="0.25">
      <c r="B1052" s="43">
        <v>41</v>
      </c>
      <c r="C1052" s="43">
        <v>69</v>
      </c>
      <c r="D1052" s="28">
        <f t="shared" si="98"/>
        <v>1681</v>
      </c>
      <c r="E1052" s="28">
        <f t="shared" si="99"/>
        <v>1904400</v>
      </c>
      <c r="F1052" s="50">
        <f t="shared" si="100"/>
        <v>-5.4963621895829534E-4</v>
      </c>
      <c r="G1052" s="50">
        <f t="shared" si="101"/>
        <v>-4.8515988451421908E-7</v>
      </c>
      <c r="H1052" s="50">
        <f t="shared" si="96"/>
        <v>1.6329771722673991E-5</v>
      </c>
      <c r="I1052" s="14">
        <f t="shared" si="97"/>
        <v>1.4621348529078348E-8</v>
      </c>
    </row>
    <row r="1053" spans="2:9" x14ac:dyDescent="0.25">
      <c r="B1053" s="43">
        <v>41</v>
      </c>
      <c r="C1053" s="43">
        <v>71</v>
      </c>
      <c r="D1053" s="28">
        <f t="shared" si="98"/>
        <v>1681</v>
      </c>
      <c r="E1053" s="28">
        <f t="shared" si="99"/>
        <v>2016400</v>
      </c>
      <c r="F1053" s="50">
        <f t="shared" si="100"/>
        <v>5.3417967563262794E-4</v>
      </c>
      <c r="G1053" s="50">
        <f t="shared" si="101"/>
        <v>4.4532634137003999E-7</v>
      </c>
      <c r="H1053" s="50">
        <f t="shared" si="96"/>
        <v>1.5423497676716723E-5</v>
      </c>
      <c r="I1053" s="14">
        <f t="shared" si="97"/>
        <v>-1.3420878053158584E-8</v>
      </c>
    </row>
    <row r="1054" spans="2:9" x14ac:dyDescent="0.25">
      <c r="B1054" s="43">
        <v>41</v>
      </c>
      <c r="C1054" s="43">
        <v>73</v>
      </c>
      <c r="D1054" s="28">
        <f t="shared" si="98"/>
        <v>1681</v>
      </c>
      <c r="E1054" s="28">
        <f t="shared" si="99"/>
        <v>2131600</v>
      </c>
      <c r="F1054" s="50">
        <f t="shared" si="100"/>
        <v>-5.1956800538348802E-4</v>
      </c>
      <c r="G1054" s="50">
        <f t="shared" si="101"/>
        <v>-4.097362624551763E-7</v>
      </c>
      <c r="H1054" s="50">
        <f t="shared" si="96"/>
        <v>1.4590608370358225E-5</v>
      </c>
      <c r="I1054" s="14">
        <f t="shared" si="97"/>
        <v>1.2348293602961042E-8</v>
      </c>
    </row>
    <row r="1055" spans="2:9" x14ac:dyDescent="0.25">
      <c r="B1055" s="43">
        <v>41</v>
      </c>
      <c r="C1055" s="43">
        <v>75</v>
      </c>
      <c r="D1055" s="28">
        <f t="shared" si="98"/>
        <v>1681</v>
      </c>
      <c r="E1055" s="28">
        <f t="shared" si="99"/>
        <v>2250000</v>
      </c>
      <c r="F1055" s="50">
        <f t="shared" si="100"/>
        <v>5.0573382917234544E-4</v>
      </c>
      <c r="G1055" s="50">
        <f t="shared" si="101"/>
        <v>3.778393630394096E-7</v>
      </c>
      <c r="H1055" s="50">
        <f t="shared" si="96"/>
        <v>1.3823391330710773E-5</v>
      </c>
      <c r="I1055" s="14">
        <f t="shared" si="97"/>
        <v>-1.1387011151047529E-8</v>
      </c>
    </row>
    <row r="1056" spans="2:9" x14ac:dyDescent="0.25">
      <c r="B1056" s="43">
        <v>41</v>
      </c>
      <c r="C1056" s="43">
        <v>77</v>
      </c>
      <c r="D1056" s="28">
        <f t="shared" si="98"/>
        <v>1681</v>
      </c>
      <c r="E1056" s="28">
        <f t="shared" si="99"/>
        <v>2371600</v>
      </c>
      <c r="F1056" s="50">
        <f t="shared" si="100"/>
        <v>-4.9261674210375375E-4</v>
      </c>
      <c r="G1056" s="50">
        <f t="shared" si="101"/>
        <v>-3.4916880733524167E-7</v>
      </c>
      <c r="H1056" s="50">
        <f t="shared" si="96"/>
        <v>1.3115121056009029E-5</v>
      </c>
      <c r="I1056" s="14">
        <f t="shared" si="97"/>
        <v>1.0522961585424309E-8</v>
      </c>
    </row>
    <row r="1057" spans="2:9" x14ac:dyDescent="0.25">
      <c r="B1057" s="43">
        <v>41</v>
      </c>
      <c r="C1057" s="43">
        <v>79</v>
      </c>
      <c r="D1057" s="28">
        <f t="shared" si="98"/>
        <v>1681</v>
      </c>
      <c r="E1057" s="28">
        <f t="shared" si="99"/>
        <v>2496400</v>
      </c>
      <c r="F1057" s="50">
        <f t="shared" si="100"/>
        <v>4.8016243445623343E-4</v>
      </c>
      <c r="G1057" s="50">
        <f t="shared" si="101"/>
        <v>3.2332681153691629E-7</v>
      </c>
      <c r="H1057" s="50">
        <f t="shared" si="96"/>
        <v>1.2459911273864284E-5</v>
      </c>
      <c r="I1057" s="14">
        <f t="shared" si="97"/>
        <v>-9.7441568257675047E-9</v>
      </c>
    </row>
    <row r="1058" spans="2:9" x14ac:dyDescent="0.25">
      <c r="B1058" s="43">
        <v>41</v>
      </c>
      <c r="C1058" s="43">
        <v>81</v>
      </c>
      <c r="D1058" s="28">
        <f t="shared" si="98"/>
        <v>1681</v>
      </c>
      <c r="E1058" s="28">
        <f t="shared" si="99"/>
        <v>2624400</v>
      </c>
      <c r="F1058" s="50">
        <f t="shared" si="100"/>
        <v>-4.6832194229385346E-4</v>
      </c>
      <c r="G1058" s="50">
        <f t="shared" si="101"/>
        <v>-2.9997301668798101E-7</v>
      </c>
      <c r="H1058" s="50">
        <f t="shared" si="96"/>
        <v>1.1852592366696293E-5</v>
      </c>
      <c r="I1058" s="14">
        <f t="shared" si="97"/>
        <v>9.0403394145122379E-9</v>
      </c>
    </row>
    <row r="1059" spans="2:9" x14ac:dyDescent="0.25">
      <c r="B1059" s="43">
        <v>41</v>
      </c>
      <c r="C1059" s="43">
        <v>83</v>
      </c>
      <c r="D1059" s="28">
        <f t="shared" si="98"/>
        <v>1681</v>
      </c>
      <c r="E1059" s="28">
        <f t="shared" si="99"/>
        <v>2755600</v>
      </c>
      <c r="F1059" s="50">
        <f t="shared" si="100"/>
        <v>4.5705100591963906E-4</v>
      </c>
      <c r="G1059" s="50">
        <f t="shared" si="101"/>
        <v>2.7881504607008841E-7</v>
      </c>
      <c r="H1059" s="50">
        <f t="shared" si="96"/>
        <v>1.1288609182352529E-5</v>
      </c>
      <c r="I1059" s="14">
        <f t="shared" si="97"/>
        <v>-8.4026979432245153E-9</v>
      </c>
    </row>
    <row r="1060" spans="2:9" x14ac:dyDescent="0.25">
      <c r="B1060" s="43">
        <v>41</v>
      </c>
      <c r="C1060" s="43">
        <v>85</v>
      </c>
      <c r="D1060" s="28">
        <f t="shared" si="98"/>
        <v>1681</v>
      </c>
      <c r="E1060" s="28">
        <f t="shared" si="99"/>
        <v>2890000</v>
      </c>
      <c r="F1060" s="50">
        <f t="shared" si="100"/>
        <v>-4.4630951849987301E-4</v>
      </c>
      <c r="G1060" s="50">
        <f t="shared" si="101"/>
        <v>-2.596007960547449E-7</v>
      </c>
      <c r="H1060" s="50">
        <f t="shared" si="96"/>
        <v>1.0763935446173408E-5</v>
      </c>
      <c r="I1060" s="14">
        <f t="shared" si="97"/>
        <v>7.823634720631311E-9</v>
      </c>
    </row>
    <row r="1061" spans="2:9" x14ac:dyDescent="0.25">
      <c r="B1061" s="43">
        <v>41</v>
      </c>
      <c r="C1061" s="43">
        <v>87</v>
      </c>
      <c r="D1061" s="28">
        <f t="shared" si="98"/>
        <v>1681</v>
      </c>
      <c r="E1061" s="28">
        <f t="shared" si="99"/>
        <v>3027600</v>
      </c>
      <c r="F1061" s="50">
        <f t="shared" si="100"/>
        <v>4.3606105042000206E-4</v>
      </c>
      <c r="G1061" s="50">
        <f t="shared" si="101"/>
        <v>2.4211211050201506E-7</v>
      </c>
      <c r="H1061" s="50">
        <f t="shared" si="96"/>
        <v>1.0275001762770164E-5</v>
      </c>
      <c r="I1061" s="14">
        <f t="shared" si="97"/>
        <v>-7.2965751368866E-9</v>
      </c>
    </row>
    <row r="1062" spans="2:9" x14ac:dyDescent="0.25">
      <c r="B1062" s="43">
        <v>41</v>
      </c>
      <c r="C1062" s="43">
        <v>89</v>
      </c>
      <c r="D1062" s="28">
        <f t="shared" si="98"/>
        <v>1681</v>
      </c>
      <c r="E1062" s="28">
        <f t="shared" si="99"/>
        <v>3168400</v>
      </c>
      <c r="F1062" s="50">
        <f t="shared" si="100"/>
        <v>-4.262724375148387E-4</v>
      </c>
      <c r="G1062" s="50">
        <f t="shared" si="101"/>
        <v>-2.2615956554170528E-7</v>
      </c>
      <c r="H1062" s="50">
        <f t="shared" si="96"/>
        <v>9.8186347966901056E-6</v>
      </c>
      <c r="I1062" s="14">
        <f t="shared" si="97"/>
        <v>6.8158104915900659E-9</v>
      </c>
    </row>
    <row r="1063" spans="2:9" x14ac:dyDescent="0.25">
      <c r="B1063" s="43">
        <v>41</v>
      </c>
      <c r="C1063" s="43">
        <v>91</v>
      </c>
      <c r="D1063" s="28">
        <f t="shared" si="98"/>
        <v>1681</v>
      </c>
      <c r="E1063" s="28">
        <f t="shared" si="99"/>
        <v>3312400</v>
      </c>
      <c r="F1063" s="50">
        <f t="shared" si="100"/>
        <v>4.1691342338995351E-4</v>
      </c>
      <c r="G1063" s="50">
        <f t="shared" si="101"/>
        <v>2.1157815019874461E-7</v>
      </c>
      <c r="H1063" s="50">
        <f t="shared" si="96"/>
        <v>9.3920056917517007E-6</v>
      </c>
      <c r="I1063" s="14">
        <f t="shared" si="97"/>
        <v>-6.3763678200472765E-9</v>
      </c>
    </row>
    <row r="1064" spans="2:9" x14ac:dyDescent="0.25">
      <c r="B1064" s="43">
        <v>41</v>
      </c>
      <c r="C1064" s="43">
        <v>93</v>
      </c>
      <c r="D1064" s="28">
        <f t="shared" si="98"/>
        <v>1681</v>
      </c>
      <c r="E1064" s="28">
        <f t="shared" si="99"/>
        <v>3459600</v>
      </c>
      <c r="F1064" s="50">
        <f t="shared" si="100"/>
        <v>-4.079563477260944E-4</v>
      </c>
      <c r="G1064" s="50">
        <f t="shared" si="101"/>
        <v>-1.9822367340949429E-7</v>
      </c>
      <c r="H1064" s="50">
        <f t="shared" si="96"/>
        <v>8.9925861595536931E-6</v>
      </c>
      <c r="I1064" s="14">
        <f t="shared" si="97"/>
        <v>5.9739016108817507E-9</v>
      </c>
    </row>
    <row r="1065" spans="2:9" x14ac:dyDescent="0.25">
      <c r="B1065" s="43">
        <v>41</v>
      </c>
      <c r="C1065" s="43">
        <v>95</v>
      </c>
      <c r="D1065" s="28">
        <f t="shared" si="98"/>
        <v>1681</v>
      </c>
      <c r="E1065" s="28">
        <f t="shared" si="99"/>
        <v>3610000</v>
      </c>
      <c r="F1065" s="50">
        <f t="shared" si="100"/>
        <v>3.9937587381771723E-4</v>
      </c>
      <c r="G1065" s="50">
        <f t="shared" si="101"/>
        <v>1.8596976284969665E-7</v>
      </c>
      <c r="H1065" s="50">
        <f t="shared" si="96"/>
        <v>8.6181109613296864E-6</v>
      </c>
      <c r="I1065" s="14">
        <f t="shared" si="97"/>
        <v>-5.6046033591972356E-9</v>
      </c>
    </row>
    <row r="1066" spans="2:9" x14ac:dyDescent="0.25">
      <c r="B1066" s="43">
        <v>41</v>
      </c>
      <c r="C1066" s="43">
        <v>97</v>
      </c>
      <c r="D1066" s="28">
        <f t="shared" si="98"/>
        <v>1681</v>
      </c>
      <c r="E1066" s="28">
        <f t="shared" si="99"/>
        <v>3763600</v>
      </c>
      <c r="F1066" s="50">
        <f t="shared" si="100"/>
        <v>-3.9114874970499407E-4</v>
      </c>
      <c r="G1066" s="50">
        <f t="shared" si="101"/>
        <v>-1.7470534813850973E-7</v>
      </c>
      <c r="H1066" s="50">
        <f t="shared" si="96"/>
        <v>8.2665457411880195E-6</v>
      </c>
      <c r="I1066" s="14">
        <f t="shared" si="97"/>
        <v>5.2651257174421462E-9</v>
      </c>
    </row>
    <row r="1067" spans="2:9" x14ac:dyDescent="0.25">
      <c r="B1067" s="43">
        <v>41</v>
      </c>
      <c r="C1067" s="43">
        <v>99</v>
      </c>
      <c r="D1067" s="28">
        <f t="shared" si="98"/>
        <v>1681</v>
      </c>
      <c r="E1067" s="28">
        <f t="shared" si="99"/>
        <v>3920400</v>
      </c>
      <c r="F1067" s="50">
        <f t="shared" si="100"/>
        <v>3.8325359816640525E-4</v>
      </c>
      <c r="G1067" s="50">
        <f t="shared" si="101"/>
        <v>1.6433254221959988E-7</v>
      </c>
      <c r="H1067" s="50">
        <f t="shared" si="96"/>
        <v>7.9360593559710184E-6</v>
      </c>
      <c r="I1067" s="14">
        <f t="shared" si="97"/>
        <v>-4.9525186462357254E-9</v>
      </c>
    </row>
    <row r="1068" spans="2:9" x14ac:dyDescent="0.25">
      <c r="B1068" s="43">
        <v>43</v>
      </c>
      <c r="C1068" s="43">
        <v>1</v>
      </c>
      <c r="D1068" s="28">
        <f t="shared" si="98"/>
        <v>1849</v>
      </c>
      <c r="E1068" s="28">
        <f t="shared" si="99"/>
        <v>400</v>
      </c>
      <c r="F1068" s="50">
        <f t="shared" si="100"/>
        <v>6.4371488340918791E-3</v>
      </c>
      <c r="G1068" s="50">
        <f t="shared" si="101"/>
        <v>2.975572048558971E-2</v>
      </c>
      <c r="H1068" s="50">
        <f t="shared" si="96"/>
        <v>1.3839869993297537E-2</v>
      </c>
      <c r="I1068" s="14">
        <f t="shared" si="97"/>
        <v>-8.1527442394010476E-4</v>
      </c>
    </row>
    <row r="1069" spans="2:9" x14ac:dyDescent="0.25">
      <c r="B1069" s="43">
        <v>43</v>
      </c>
      <c r="C1069" s="43">
        <v>3</v>
      </c>
      <c r="D1069" s="28">
        <f t="shared" si="98"/>
        <v>1849</v>
      </c>
      <c r="E1069" s="28">
        <f t="shared" si="99"/>
        <v>3600</v>
      </c>
      <c r="F1069" s="50">
        <f t="shared" si="100"/>
        <v>-7.9705346272009349E-3</v>
      </c>
      <c r="G1069" s="50">
        <f t="shared" si="101"/>
        <v>-4.0937551460262589E-3</v>
      </c>
      <c r="H1069" s="50">
        <f t="shared" si="96"/>
        <v>5.712216482827338E-3</v>
      </c>
      <c r="I1069" s="14">
        <f t="shared" si="97"/>
        <v>1.1216444481808867E-4</v>
      </c>
    </row>
    <row r="1070" spans="2:9" x14ac:dyDescent="0.25">
      <c r="B1070" s="43">
        <v>43</v>
      </c>
      <c r="C1070" s="43">
        <v>5</v>
      </c>
      <c r="D1070" s="28">
        <f t="shared" si="98"/>
        <v>1849</v>
      </c>
      <c r="E1070" s="28">
        <f t="shared" si="99"/>
        <v>10000</v>
      </c>
      <c r="F1070" s="50">
        <f t="shared" si="100"/>
        <v>6.1090166798348534E-3</v>
      </c>
      <c r="G1070" s="50">
        <f t="shared" si="101"/>
        <v>1.1295571841014645E-3</v>
      </c>
      <c r="H1070" s="50">
        <f t="shared" si="96"/>
        <v>2.6268771723289867E-3</v>
      </c>
      <c r="I1070" s="14">
        <f t="shared" si="97"/>
        <v>-3.094864004458259E-5</v>
      </c>
    </row>
    <row r="1071" spans="2:9" x14ac:dyDescent="0.25">
      <c r="B1071" s="43">
        <v>43</v>
      </c>
      <c r="C1071" s="43">
        <v>7</v>
      </c>
      <c r="D1071" s="28">
        <f t="shared" si="98"/>
        <v>1849</v>
      </c>
      <c r="E1071" s="28">
        <f t="shared" si="99"/>
        <v>19600</v>
      </c>
      <c r="F1071" s="50">
        <f t="shared" si="100"/>
        <v>-4.7246973796031726E-3</v>
      </c>
      <c r="G1071" s="50">
        <f t="shared" si="101"/>
        <v>-4.457125232084835E-4</v>
      </c>
      <c r="H1071" s="50">
        <f t="shared" si="96"/>
        <v>1.4511570523066885E-3</v>
      </c>
      <c r="I1071" s="14">
        <f t="shared" si="97"/>
        <v>1.2212039052378701E-5</v>
      </c>
    </row>
    <row r="1072" spans="2:9" x14ac:dyDescent="0.25">
      <c r="B1072" s="43">
        <v>43</v>
      </c>
      <c r="C1072" s="43">
        <v>9</v>
      </c>
      <c r="D1072" s="28">
        <f t="shared" si="98"/>
        <v>1849</v>
      </c>
      <c r="E1072" s="28">
        <f t="shared" si="99"/>
        <v>32400</v>
      </c>
      <c r="F1072" s="50">
        <f t="shared" si="100"/>
        <v>3.8043250766695005E-3</v>
      </c>
      <c r="G1072" s="50">
        <f t="shared" si="101"/>
        <v>2.1710484773956453E-4</v>
      </c>
      <c r="H1072" s="50">
        <f t="shared" si="96"/>
        <v>9.0881099053771394E-4</v>
      </c>
      <c r="I1072" s="14">
        <f t="shared" si="97"/>
        <v>-5.9484370328453882E-6</v>
      </c>
    </row>
    <row r="1073" spans="2:9" x14ac:dyDescent="0.25">
      <c r="B1073" s="43">
        <v>43</v>
      </c>
      <c r="C1073" s="43">
        <v>11</v>
      </c>
      <c r="D1073" s="28">
        <f t="shared" si="98"/>
        <v>1849</v>
      </c>
      <c r="E1073" s="28">
        <f t="shared" si="99"/>
        <v>48400</v>
      </c>
      <c r="F1073" s="50">
        <f t="shared" si="100"/>
        <v>-3.1691899342593676E-3</v>
      </c>
      <c r="G1073" s="50">
        <f t="shared" si="101"/>
        <v>-1.210709129844125E-4</v>
      </c>
      <c r="H1073" s="50">
        <f t="shared" si="96"/>
        <v>6.1943257805978564E-4</v>
      </c>
      <c r="I1073" s="14">
        <f t="shared" si="97"/>
        <v>3.3172115219684081E-6</v>
      </c>
    </row>
    <row r="1074" spans="2:9" x14ac:dyDescent="0.25">
      <c r="B1074" s="43">
        <v>43</v>
      </c>
      <c r="C1074" s="43">
        <v>13</v>
      </c>
      <c r="D1074" s="28">
        <f t="shared" si="98"/>
        <v>1849</v>
      </c>
      <c r="E1074" s="28">
        <f t="shared" si="99"/>
        <v>67600</v>
      </c>
      <c r="F1074" s="50">
        <f t="shared" si="100"/>
        <v>2.7099442823128373E-3</v>
      </c>
      <c r="G1074" s="50">
        <f t="shared" si="101"/>
        <v>7.4122588431899757E-5</v>
      </c>
      <c r="H1074" s="50">
        <f t="shared" si="96"/>
        <v>4.481830928440462E-4</v>
      </c>
      <c r="I1074" s="14">
        <f t="shared" si="97"/>
        <v>-2.0308784192952834E-6</v>
      </c>
    </row>
    <row r="1075" spans="2:9" x14ac:dyDescent="0.25">
      <c r="B1075" s="43">
        <v>43</v>
      </c>
      <c r="C1075" s="43">
        <v>15</v>
      </c>
      <c r="D1075" s="28">
        <f t="shared" si="98"/>
        <v>1849</v>
      </c>
      <c r="E1075" s="28">
        <f t="shared" si="99"/>
        <v>90000</v>
      </c>
      <c r="F1075" s="50">
        <f t="shared" si="100"/>
        <v>-2.3642850321515694E-3</v>
      </c>
      <c r="G1075" s="50">
        <f t="shared" si="101"/>
        <v>-4.8572922493869205E-5</v>
      </c>
      <c r="H1075" s="50">
        <f t="shared" si="96"/>
        <v>3.3888085460839166E-4</v>
      </c>
      <c r="I1075" s="14">
        <f t="shared" si="97"/>
        <v>1.3308453218081095E-6</v>
      </c>
    </row>
    <row r="1076" spans="2:9" x14ac:dyDescent="0.25">
      <c r="B1076" s="43">
        <v>43</v>
      </c>
      <c r="C1076" s="43">
        <v>17</v>
      </c>
      <c r="D1076" s="28">
        <f t="shared" si="98"/>
        <v>1849</v>
      </c>
      <c r="E1076" s="28">
        <f t="shared" si="99"/>
        <v>115600</v>
      </c>
      <c r="F1076" s="50">
        <f t="shared" si="100"/>
        <v>2.0954755798162166E-3</v>
      </c>
      <c r="G1076" s="50">
        <f t="shared" si="101"/>
        <v>3.3516733106230014E-5</v>
      </c>
      <c r="H1076" s="50">
        <f t="shared" si="96"/>
        <v>2.6501602921205088E-4</v>
      </c>
      <c r="I1076" s="14">
        <f t="shared" si="97"/>
        <v>-9.1832208495066226E-7</v>
      </c>
    </row>
    <row r="1077" spans="2:9" x14ac:dyDescent="0.25">
      <c r="B1077" s="43">
        <v>43</v>
      </c>
      <c r="C1077" s="43">
        <v>19</v>
      </c>
      <c r="D1077" s="28">
        <f t="shared" si="98"/>
        <v>1849</v>
      </c>
      <c r="E1077" s="28">
        <f t="shared" si="99"/>
        <v>144400</v>
      </c>
      <c r="F1077" s="50">
        <f t="shared" si="100"/>
        <v>-1.8808047017728671E-3</v>
      </c>
      <c r="G1077" s="50">
        <f t="shared" si="101"/>
        <v>-2.4083157157742864E-5</v>
      </c>
      <c r="H1077" s="50">
        <f t="shared" si="96"/>
        <v>2.1282790046377181E-4</v>
      </c>
      <c r="I1077" s="14">
        <f t="shared" si="97"/>
        <v>6.5985234966655497E-7</v>
      </c>
    </row>
    <row r="1078" spans="2:9" x14ac:dyDescent="0.25">
      <c r="B1078" s="43">
        <v>43</v>
      </c>
      <c r="C1078" s="43">
        <v>21</v>
      </c>
      <c r="D1078" s="28">
        <f t="shared" si="98"/>
        <v>1849</v>
      </c>
      <c r="E1078" s="28">
        <f t="shared" si="99"/>
        <v>176400</v>
      </c>
      <c r="F1078" s="50">
        <f t="shared" si="100"/>
        <v>1.7055921900561871E-3</v>
      </c>
      <c r="G1078" s="50">
        <f t="shared" si="101"/>
        <v>1.7877777547697833E-5</v>
      </c>
      <c r="H1078" s="50">
        <f t="shared" si="96"/>
        <v>1.7462015279146677E-4</v>
      </c>
      <c r="I1078" s="14">
        <f t="shared" si="97"/>
        <v>-4.8983168794676887E-7</v>
      </c>
    </row>
    <row r="1079" spans="2:9" x14ac:dyDescent="0.25">
      <c r="B1079" s="43">
        <v>43</v>
      </c>
      <c r="C1079" s="43">
        <v>23</v>
      </c>
      <c r="D1079" s="28">
        <f t="shared" si="98"/>
        <v>1849</v>
      </c>
      <c r="E1079" s="28">
        <f t="shared" si="99"/>
        <v>211600</v>
      </c>
      <c r="F1079" s="50">
        <f t="shared" si="100"/>
        <v>-1.5599716922593714E-3</v>
      </c>
      <c r="G1079" s="50">
        <f t="shared" si="101"/>
        <v>-1.3631321639827924E-5</v>
      </c>
      <c r="H1079" s="50">
        <f t="shared" si="96"/>
        <v>1.4582344079815864E-4</v>
      </c>
      <c r="I1079" s="14">
        <f t="shared" si="97"/>
        <v>3.7348340810080397E-7</v>
      </c>
    </row>
    <row r="1080" spans="2:9" x14ac:dyDescent="0.25">
      <c r="B1080" s="43">
        <v>43</v>
      </c>
      <c r="C1080" s="43">
        <v>25</v>
      </c>
      <c r="D1080" s="28">
        <f t="shared" si="98"/>
        <v>1849</v>
      </c>
      <c r="E1080" s="28">
        <f t="shared" si="99"/>
        <v>250000</v>
      </c>
      <c r="F1080" s="50">
        <f t="shared" si="100"/>
        <v>1.4370860841091918E-3</v>
      </c>
      <c r="G1080" s="50">
        <f t="shared" si="101"/>
        <v>1.0628688678071715E-5</v>
      </c>
      <c r="H1080" s="50">
        <f t="shared" si="96"/>
        <v>1.2358940323339048E-4</v>
      </c>
      <c r="I1080" s="14">
        <f t="shared" si="97"/>
        <v>-2.9121452607575104E-7</v>
      </c>
    </row>
    <row r="1081" spans="2:9" x14ac:dyDescent="0.25">
      <c r="B1081" s="43">
        <v>43</v>
      </c>
      <c r="C1081" s="43">
        <v>27</v>
      </c>
      <c r="D1081" s="28">
        <f t="shared" si="98"/>
        <v>1849</v>
      </c>
      <c r="E1081" s="28">
        <f t="shared" si="99"/>
        <v>291600</v>
      </c>
      <c r="F1081" s="50">
        <f t="shared" si="100"/>
        <v>-1.3320303993285415E-3</v>
      </c>
      <c r="G1081" s="50">
        <f t="shared" si="101"/>
        <v>-8.4462421411470771E-6</v>
      </c>
      <c r="H1081" s="50">
        <f t="shared" si="96"/>
        <v>1.0606908735393939E-4</v>
      </c>
      <c r="I1081" s="14">
        <f t="shared" si="97"/>
        <v>2.3141786129551387E-7</v>
      </c>
    </row>
    <row r="1082" spans="2:9" x14ac:dyDescent="0.25">
      <c r="B1082" s="43">
        <v>43</v>
      </c>
      <c r="C1082" s="43">
        <v>29</v>
      </c>
      <c r="D1082" s="28">
        <f t="shared" si="98"/>
        <v>1849</v>
      </c>
      <c r="E1082" s="28">
        <f t="shared" si="99"/>
        <v>336400</v>
      </c>
      <c r="F1082" s="50">
        <f t="shared" si="100"/>
        <v>1.2412077614665717E-3</v>
      </c>
      <c r="G1082" s="50">
        <f t="shared" si="101"/>
        <v>6.8222150741727896E-6</v>
      </c>
      <c r="H1082" s="50">
        <f t="shared" si="96"/>
        <v>9.2020575419073409E-5</v>
      </c>
      <c r="I1082" s="14">
        <f t="shared" si="97"/>
        <v>-1.8692128349858726E-7</v>
      </c>
    </row>
    <row r="1083" spans="2:9" x14ac:dyDescent="0.25">
      <c r="B1083" s="43">
        <v>43</v>
      </c>
      <c r="C1083" s="43">
        <v>31</v>
      </c>
      <c r="D1083" s="28">
        <f t="shared" si="98"/>
        <v>1849</v>
      </c>
      <c r="E1083" s="28">
        <f t="shared" si="99"/>
        <v>384400</v>
      </c>
      <c r="F1083" s="50">
        <f t="shared" si="100"/>
        <v>-1.161922955306167E-3</v>
      </c>
      <c r="G1083" s="50">
        <f t="shared" si="101"/>
        <v>-5.5889582319488675E-6</v>
      </c>
      <c r="H1083" s="50">
        <f t="shared" si="96"/>
        <v>8.0584979158330927E-5</v>
      </c>
      <c r="I1083" s="14">
        <f t="shared" si="97"/>
        <v>1.5313138544852239E-7</v>
      </c>
    </row>
    <row r="1084" spans="2:9" x14ac:dyDescent="0.25">
      <c r="B1084" s="43">
        <v>43</v>
      </c>
      <c r="C1084" s="43">
        <v>33</v>
      </c>
      <c r="D1084" s="28">
        <f t="shared" si="98"/>
        <v>1849</v>
      </c>
      <c r="E1084" s="28">
        <f t="shared" si="99"/>
        <v>435600</v>
      </c>
      <c r="F1084" s="50">
        <f t="shared" si="100"/>
        <v>1.0921178812154033E-3</v>
      </c>
      <c r="G1084" s="50">
        <f t="shared" si="101"/>
        <v>4.6357345325236204E-6</v>
      </c>
      <c r="H1084" s="50">
        <f t="shared" si="96"/>
        <v>7.1153134685245962E-5</v>
      </c>
      <c r="I1084" s="14">
        <f t="shared" si="97"/>
        <v>-1.2701409137018679E-7</v>
      </c>
    </row>
    <row r="1085" spans="2:9" x14ac:dyDescent="0.25">
      <c r="B1085" s="43">
        <v>43</v>
      </c>
      <c r="C1085" s="43">
        <v>35</v>
      </c>
      <c r="D1085" s="28">
        <f t="shared" si="98"/>
        <v>1849</v>
      </c>
      <c r="E1085" s="28">
        <f t="shared" si="99"/>
        <v>490000</v>
      </c>
      <c r="F1085" s="50">
        <f t="shared" si="100"/>
        <v>-1.0301945728781439E-3</v>
      </c>
      <c r="G1085" s="50">
        <f t="shared" si="101"/>
        <v>-3.8874076841871415E-6</v>
      </c>
      <c r="H1085" s="50">
        <f t="shared" si="96"/>
        <v>6.3283380905371694E-5</v>
      </c>
      <c r="I1085" s="14">
        <f t="shared" si="97"/>
        <v>1.0651074847543485E-7</v>
      </c>
    </row>
    <row r="1086" spans="2:9" x14ac:dyDescent="0.25">
      <c r="B1086" s="43">
        <v>43</v>
      </c>
      <c r="C1086" s="43">
        <v>37</v>
      </c>
      <c r="D1086" s="28">
        <f t="shared" si="98"/>
        <v>1849</v>
      </c>
      <c r="E1086" s="28">
        <f t="shared" si="99"/>
        <v>547600</v>
      </c>
      <c r="F1086" s="50">
        <f t="shared" si="100"/>
        <v>9.7489387719567689E-4</v>
      </c>
      <c r="G1086" s="50">
        <f t="shared" si="101"/>
        <v>3.2917800930145369E-6</v>
      </c>
      <c r="H1086" s="50">
        <f t="shared" si="96"/>
        <v>5.6649238810019061E-5</v>
      </c>
      <c r="I1086" s="14">
        <f t="shared" si="97"/>
        <v>-9.0191199381970299E-8</v>
      </c>
    </row>
    <row r="1087" spans="2:9" x14ac:dyDescent="0.25">
      <c r="B1087" s="43">
        <v>43</v>
      </c>
      <c r="C1087" s="43">
        <v>39</v>
      </c>
      <c r="D1087" s="28">
        <f t="shared" si="98"/>
        <v>1849</v>
      </c>
      <c r="E1087" s="28">
        <f t="shared" si="99"/>
        <v>608400</v>
      </c>
      <c r="F1087" s="50">
        <f t="shared" si="100"/>
        <v>-9.2521046554280752E-4</v>
      </c>
      <c r="G1087" s="50">
        <f t="shared" si="101"/>
        <v>-2.811824705438149E-6</v>
      </c>
      <c r="H1087" s="50">
        <f t="shared" si="96"/>
        <v>5.1005192331206053E-5</v>
      </c>
      <c r="I1087" s="14">
        <f t="shared" si="97"/>
        <v>7.7040943036715675E-8</v>
      </c>
    </row>
    <row r="1088" spans="2:9" x14ac:dyDescent="0.25">
      <c r="B1088" s="43">
        <v>43</v>
      </c>
      <c r="C1088" s="43">
        <v>41</v>
      </c>
      <c r="D1088" s="28">
        <f t="shared" si="98"/>
        <v>1849</v>
      </c>
      <c r="E1088" s="28">
        <f t="shared" si="99"/>
        <v>672400</v>
      </c>
      <c r="F1088" s="50">
        <f t="shared" si="100"/>
        <v>8.803321278085367E-4</v>
      </c>
      <c r="G1088" s="50">
        <f t="shared" si="101"/>
        <v>2.4207824275995457E-6</v>
      </c>
      <c r="H1088" s="50">
        <f t="shared" si="96"/>
        <v>4.6163757921667171E-5</v>
      </c>
      <c r="I1088" s="14">
        <f t="shared" si="97"/>
        <v>-6.6326809330709937E-8</v>
      </c>
    </row>
    <row r="1089" spans="2:9" x14ac:dyDescent="0.25">
      <c r="B1089" s="43">
        <v>43</v>
      </c>
      <c r="C1089" s="43">
        <v>43</v>
      </c>
      <c r="D1089" s="28">
        <f t="shared" si="98"/>
        <v>1849</v>
      </c>
      <c r="E1089" s="28">
        <f t="shared" si="99"/>
        <v>739600</v>
      </c>
      <c r="F1089" s="50">
        <f t="shared" si="100"/>
        <v>-8.3959564622586758E-4</v>
      </c>
      <c r="G1089" s="50">
        <f t="shared" si="101"/>
        <v>-2.0989891155645616E-6</v>
      </c>
      <c r="H1089" s="50">
        <f t="shared" si="96"/>
        <v>4.1979782311293382E-5</v>
      </c>
      <c r="I1089" s="14">
        <f t="shared" si="97"/>
        <v>5.751002207717577E-8</v>
      </c>
    </row>
    <row r="1090" spans="2:9" x14ac:dyDescent="0.25">
      <c r="B1090" s="43">
        <v>43</v>
      </c>
      <c r="C1090" s="43">
        <v>45</v>
      </c>
      <c r="D1090" s="28">
        <f t="shared" si="98"/>
        <v>1849</v>
      </c>
      <c r="E1090" s="28">
        <f t="shared" si="99"/>
        <v>810000</v>
      </c>
      <c r="F1090" s="50">
        <f t="shared" si="100"/>
        <v>8.0245420977825745E-4</v>
      </c>
      <c r="G1090" s="50">
        <f t="shared" si="101"/>
        <v>1.8317751035555293E-6</v>
      </c>
      <c r="H1090" s="50">
        <f t="shared" si="96"/>
        <v>3.8339478911627857E-5</v>
      </c>
      <c r="I1090" s="14">
        <f t="shared" si="97"/>
        <v>-5.0188648366364124E-8</v>
      </c>
    </row>
    <row r="1091" spans="2:9" x14ac:dyDescent="0.25">
      <c r="B1091" s="43">
        <v>43</v>
      </c>
      <c r="C1091" s="43">
        <v>47</v>
      </c>
      <c r="D1091" s="28">
        <f t="shared" si="98"/>
        <v>1849</v>
      </c>
      <c r="E1091" s="28">
        <f t="shared" si="99"/>
        <v>883600</v>
      </c>
      <c r="F1091" s="50">
        <f t="shared" si="100"/>
        <v>-7.6845300317693495E-4</v>
      </c>
      <c r="G1091" s="50">
        <f t="shared" si="101"/>
        <v>-1.6080461779924778E-6</v>
      </c>
      <c r="H1091" s="50">
        <f t="shared" si="96"/>
        <v>3.5152637379370425E-5</v>
      </c>
      <c r="I1091" s="14">
        <f t="shared" si="97"/>
        <v>4.405871879549356E-8</v>
      </c>
    </row>
    <row r="1092" spans="2:9" x14ac:dyDescent="0.25">
      <c r="B1092" s="43">
        <v>43</v>
      </c>
      <c r="C1092" s="43">
        <v>49</v>
      </c>
      <c r="D1092" s="28">
        <f t="shared" si="98"/>
        <v>1849</v>
      </c>
      <c r="E1092" s="28">
        <f t="shared" si="99"/>
        <v>960400</v>
      </c>
      <c r="F1092" s="50">
        <f t="shared" si="100"/>
        <v>7.3721067900902888E-4</v>
      </c>
      <c r="G1092" s="50">
        <f t="shared" si="101"/>
        <v>1.4193071069217657E-6</v>
      </c>
      <c r="H1092" s="50">
        <f t="shared" si="96"/>
        <v>3.2346999181008411E-5</v>
      </c>
      <c r="I1092" s="14">
        <f t="shared" si="97"/>
        <v>-3.8887473235613469E-8</v>
      </c>
    </row>
    <row r="1093" spans="2:9" x14ac:dyDescent="0.25">
      <c r="B1093" s="43">
        <v>43</v>
      </c>
      <c r="C1093" s="43">
        <v>51</v>
      </c>
      <c r="D1093" s="28">
        <f t="shared" si="98"/>
        <v>1849</v>
      </c>
      <c r="E1093" s="28">
        <f t="shared" si="99"/>
        <v>1040400</v>
      </c>
      <c r="F1093" s="50">
        <f t="shared" si="100"/>
        <v>-7.0840512595503021E-4</v>
      </c>
      <c r="G1093" s="50">
        <f t="shared" si="101"/>
        <v>-1.2589783524517982E-6</v>
      </c>
      <c r="H1093" s="50">
        <f t="shared" si="96"/>
        <v>2.98641376628101E-5</v>
      </c>
      <c r="I1093" s="14">
        <f t="shared" si="97"/>
        <v>3.4494639494455529E-8</v>
      </c>
    </row>
    <row r="1094" spans="2:9" x14ac:dyDescent="0.25">
      <c r="B1094" s="43">
        <v>43</v>
      </c>
      <c r="C1094" s="43">
        <v>53</v>
      </c>
      <c r="D1094" s="28">
        <f t="shared" si="98"/>
        <v>1849</v>
      </c>
      <c r="E1094" s="28">
        <f t="shared" si="99"/>
        <v>1123600</v>
      </c>
      <c r="F1094" s="50">
        <f t="shared" si="100"/>
        <v>6.8176241622432436E-4</v>
      </c>
      <c r="G1094" s="50">
        <f t="shared" si="101"/>
        <v>1.1219105621206113E-6</v>
      </c>
      <c r="H1094" s="50">
        <f t="shared" si="96"/>
        <v>2.7656399903439574E-5</v>
      </c>
      <c r="I1094" s="14">
        <f t="shared" si="97"/>
        <v>-3.0739130907221742E-8</v>
      </c>
    </row>
    <row r="1095" spans="2:9" x14ac:dyDescent="0.25">
      <c r="B1095" s="43">
        <v>43</v>
      </c>
      <c r="C1095" s="43">
        <v>55</v>
      </c>
      <c r="D1095" s="28">
        <f t="shared" si="98"/>
        <v>1849</v>
      </c>
      <c r="E1095" s="28">
        <f t="shared" si="99"/>
        <v>1210000</v>
      </c>
      <c r="F1095" s="50">
        <f t="shared" si="100"/>
        <v>-6.5704813473707938E-4</v>
      </c>
      <c r="G1095" s="50">
        <f t="shared" si="101"/>
        <v>-1.0040347116767493E-6</v>
      </c>
      <c r="H1095" s="50">
        <f t="shared" si="96"/>
        <v>2.5684608903358558E-5</v>
      </c>
      <c r="I1095" s="14">
        <f t="shared" si="97"/>
        <v>2.7509460628740135E-8</v>
      </c>
    </row>
    <row r="1096" spans="2:9" x14ac:dyDescent="0.25">
      <c r="B1096" s="43">
        <v>43</v>
      </c>
      <c r="C1096" s="43">
        <v>57</v>
      </c>
      <c r="D1096" s="28">
        <f t="shared" si="98"/>
        <v>1849</v>
      </c>
      <c r="E1096" s="28">
        <f t="shared" si="99"/>
        <v>1299600</v>
      </c>
      <c r="F1096" s="50">
        <f t="shared" si="100"/>
        <v>6.3406051292731421E-4</v>
      </c>
      <c r="G1096" s="50">
        <f t="shared" si="101"/>
        <v>9.0210671622233219E-7</v>
      </c>
      <c r="H1096" s="50">
        <f t="shared" si="96"/>
        <v>2.391631759287238E-5</v>
      </c>
      <c r="I1096" s="14">
        <f t="shared" si="97"/>
        <v>-2.4716744256180096E-8</v>
      </c>
    </row>
    <row r="1097" spans="2:9" x14ac:dyDescent="0.25">
      <c r="B1097" s="43">
        <v>43</v>
      </c>
      <c r="C1097" s="43">
        <v>59</v>
      </c>
      <c r="D1097" s="28">
        <f t="shared" si="98"/>
        <v>1849</v>
      </c>
      <c r="E1097" s="28">
        <f t="shared" si="99"/>
        <v>1392400</v>
      </c>
      <c r="F1097" s="50">
        <f t="shared" si="100"/>
        <v>-6.1262494428504911E-4</v>
      </c>
      <c r="G1097" s="50">
        <f t="shared" si="101"/>
        <v>-8.1351876040147498E-7</v>
      </c>
      <c r="H1097" s="50">
        <f t="shared" si="96"/>
        <v>2.2324468308692469E-5</v>
      </c>
      <c r="I1097" s="14">
        <f t="shared" si="97"/>
        <v>2.2289530481105435E-8</v>
      </c>
    </row>
    <row r="1098" spans="2:9" x14ac:dyDescent="0.25">
      <c r="B1098" s="43">
        <v>43</v>
      </c>
      <c r="C1098" s="43">
        <v>61</v>
      </c>
      <c r="D1098" s="28">
        <f t="shared" si="98"/>
        <v>1849</v>
      </c>
      <c r="E1098" s="28">
        <f t="shared" si="99"/>
        <v>1488400</v>
      </c>
      <c r="F1098" s="50">
        <f t="shared" si="100"/>
        <v>5.9258956818641093E-4</v>
      </c>
      <c r="G1098" s="50">
        <f t="shared" si="101"/>
        <v>7.3615836574616741E-7</v>
      </c>
      <c r="H1098" s="50">
        <f t="shared" si="96"/>
        <v>2.088635363279973E-5</v>
      </c>
      <c r="I1098" s="14">
        <f t="shared" si="97"/>
        <v>-2.0169939687835591E-8</v>
      </c>
    </row>
    <row r="1099" spans="2:9" x14ac:dyDescent="0.25">
      <c r="B1099" s="43">
        <v>43</v>
      </c>
      <c r="C1099" s="43">
        <v>63</v>
      </c>
      <c r="D1099" s="28">
        <f t="shared" si="98"/>
        <v>1849</v>
      </c>
      <c r="E1099" s="28">
        <f t="shared" si="99"/>
        <v>1587600</v>
      </c>
      <c r="F1099" s="50">
        <f t="shared" si="100"/>
        <v>-5.7382168717333871E-4</v>
      </c>
      <c r="G1099" s="50">
        <f t="shared" si="101"/>
        <v>-6.6830202795633987E-7</v>
      </c>
      <c r="H1099" s="50">
        <f t="shared" si="96"/>
        <v>1.958280360988378E-5</v>
      </c>
      <c r="I1099" s="14">
        <f t="shared" si="97"/>
        <v>1.8310749730425158E-8</v>
      </c>
    </row>
    <row r="1100" spans="2:9" x14ac:dyDescent="0.25">
      <c r="B1100" s="43">
        <v>43</v>
      </c>
      <c r="C1100" s="43">
        <v>65</v>
      </c>
      <c r="D1100" s="28">
        <f t="shared" si="98"/>
        <v>1849</v>
      </c>
      <c r="E1100" s="28">
        <f t="shared" si="99"/>
        <v>1690000</v>
      </c>
      <c r="F1100" s="50">
        <f t="shared" si="100"/>
        <v>5.5620483997787114E-4</v>
      </c>
      <c r="G1100" s="50">
        <f t="shared" si="101"/>
        <v>6.0853417107634451E-7</v>
      </c>
      <c r="H1100" s="50">
        <f t="shared" si="96"/>
        <v>1.839754470696035E-5</v>
      </c>
      <c r="I1100" s="14">
        <f t="shared" si="97"/>
        <v>-1.6673175365134608E-8</v>
      </c>
    </row>
    <row r="1101" spans="2:9" x14ac:dyDescent="0.25">
      <c r="B1101" s="43">
        <v>43</v>
      </c>
      <c r="C1101" s="43">
        <v>67</v>
      </c>
      <c r="D1101" s="28">
        <f t="shared" si="98"/>
        <v>1849</v>
      </c>
      <c r="E1101" s="28">
        <f t="shared" si="99"/>
        <v>1795600</v>
      </c>
      <c r="F1101" s="50">
        <f t="shared" si="100"/>
        <v>-5.3963639456110657E-4</v>
      </c>
      <c r="G1101" s="50">
        <f t="shared" si="101"/>
        <v>-5.5568483712599592E-7</v>
      </c>
      <c r="H1101" s="50">
        <f t="shared" si="96"/>
        <v>1.7316690273229541E-5</v>
      </c>
      <c r="I1101" s="14">
        <f t="shared" si="97"/>
        <v>1.5225161013982774E-8</v>
      </c>
    </row>
    <row r="1102" spans="2:9" x14ac:dyDescent="0.25">
      <c r="B1102" s="43">
        <v>43</v>
      </c>
      <c r="C1102" s="43">
        <v>69</v>
      </c>
      <c r="D1102" s="28">
        <f t="shared" si="98"/>
        <v>1849</v>
      </c>
      <c r="E1102" s="28">
        <f t="shared" si="99"/>
        <v>1904400</v>
      </c>
      <c r="F1102" s="50">
        <f t="shared" si="100"/>
        <v>5.2402555658951776E-4</v>
      </c>
      <c r="G1102" s="50">
        <f t="shared" si="101"/>
        <v>5.0878137688191577E-7</v>
      </c>
      <c r="H1102" s="50">
        <f t="shared" si="96"/>
        <v>1.6328332560398019E-5</v>
      </c>
      <c r="I1102" s="14">
        <f t="shared" si="97"/>
        <v>-1.3940057144634743E-8</v>
      </c>
    </row>
    <row r="1103" spans="2:9" x14ac:dyDescent="0.25">
      <c r="B1103" s="43">
        <v>43</v>
      </c>
      <c r="C1103" s="43">
        <v>71</v>
      </c>
      <c r="D1103" s="28">
        <f t="shared" si="98"/>
        <v>1849</v>
      </c>
      <c r="E1103" s="28">
        <f t="shared" si="99"/>
        <v>2016400</v>
      </c>
      <c r="F1103" s="50">
        <f t="shared" si="100"/>
        <v>-5.092917121123097E-4</v>
      </c>
      <c r="G1103" s="50">
        <f t="shared" si="101"/>
        <v>-4.6701070010693611E-7</v>
      </c>
      <c r="H1103" s="50">
        <f t="shared" si="96"/>
        <v>1.5422213817485438E-5</v>
      </c>
      <c r="I1103" s="14">
        <f t="shared" si="97"/>
        <v>1.2795585967678031E-8</v>
      </c>
    </row>
    <row r="1104" spans="2:9" x14ac:dyDescent="0.25">
      <c r="B1104" s="43">
        <v>43</v>
      </c>
      <c r="C1104" s="43">
        <v>73</v>
      </c>
      <c r="D1104" s="28">
        <f t="shared" si="98"/>
        <v>1849</v>
      </c>
      <c r="E1104" s="28">
        <f t="shared" si="99"/>
        <v>2131600</v>
      </c>
      <c r="F1104" s="50">
        <f t="shared" si="100"/>
        <v>4.953630408482708E-4</v>
      </c>
      <c r="G1104" s="50">
        <f t="shared" si="101"/>
        <v>4.2968955832641459E-7</v>
      </c>
      <c r="H1104" s="50">
        <f t="shared" si="96"/>
        <v>1.4589459422243589E-5</v>
      </c>
      <c r="I1104" s="14">
        <f t="shared" si="97"/>
        <v>-1.1773027216976573E-8</v>
      </c>
    </row>
    <row r="1105" spans="2:9" x14ac:dyDescent="0.25">
      <c r="B1105" s="43">
        <v>43</v>
      </c>
      <c r="C1105" s="43">
        <v>75</v>
      </c>
      <c r="D1105" s="28">
        <f t="shared" si="98"/>
        <v>1849</v>
      </c>
      <c r="E1105" s="28">
        <f t="shared" si="99"/>
        <v>2250000</v>
      </c>
      <c r="F1105" s="50">
        <f t="shared" si="100"/>
        <v>-4.821753499415137E-4</v>
      </c>
      <c r="G1105" s="50">
        <f t="shared" si="101"/>
        <v>-3.9624098757423052E-7</v>
      </c>
      <c r="H1105" s="50">
        <f t="shared" si="96"/>
        <v>1.3822360031656725E-5</v>
      </c>
      <c r="I1105" s="14">
        <f t="shared" si="97"/>
        <v>1.0856572706496134E-8</v>
      </c>
    </row>
    <row r="1106" spans="2:9" x14ac:dyDescent="0.25">
      <c r="B1106" s="43">
        <v>43</v>
      </c>
      <c r="C1106" s="43">
        <v>77</v>
      </c>
      <c r="D1106" s="28">
        <f t="shared" si="98"/>
        <v>1849</v>
      </c>
      <c r="E1106" s="28">
        <f t="shared" si="99"/>
        <v>2371600</v>
      </c>
      <c r="F1106" s="50">
        <f t="shared" si="100"/>
        <v>4.6967108838074587E-4</v>
      </c>
      <c r="G1106" s="50">
        <f t="shared" si="101"/>
        <v>3.6617551122287711E-7</v>
      </c>
      <c r="H1106" s="50">
        <f t="shared" ref="H1106:H1169" si="102">16*(1-$F$9*$F$9)/PI()/PI()/(B1106*B1106*$F$6/$F$5+C1106*C1106*$F$5/$F$6)</f>
        <v>1.3114192727514332E-5</v>
      </c>
      <c r="I1106" s="14">
        <f t="shared" ref="I1106:I1169" si="103">16*(1+$F$9)/PI()/PI()/PI()/PI()*1/B1106/C1106/(D1106+E1106)*SIN(B1106*PI()/2)*SIN(C1106*PI()/2)*$F$5*$F$5/$F$6/$F$6</f>
        <v>-1.0032811308256496E-8</v>
      </c>
    </row>
    <row r="1107" spans="2:9" x14ac:dyDescent="0.25">
      <c r="B1107" s="43">
        <v>43</v>
      </c>
      <c r="C1107" s="43">
        <v>79</v>
      </c>
      <c r="D1107" s="28">
        <f t="shared" ref="D1107:D1170" si="104">B1107*B1107</f>
        <v>1849</v>
      </c>
      <c r="E1107" s="28">
        <f t="shared" ref="E1107:E1170" si="105">POWER(C1107*$F$5/$F$6,2)</f>
        <v>2496400</v>
      </c>
      <c r="F1107" s="50">
        <f t="shared" ref="F1107:F1170" si="106">16*(1+$F$9)/PI()/PI()*1/B1107/C1107*((D1107+$F$9*E1107)/(D1107+E1107)-1)*SIN(B1107*PI()/2)*SIN(C1107*PI()/2)</f>
        <v>-4.5779851027737356E-4</v>
      </c>
      <c r="G1107" s="50">
        <f t="shared" ref="G1107:G1170" si="107">16*(1+$F$9)/PI()/PI()*1/B1107/C1107*(($F$9*D1107+E1107)/(D1107+E1107)-1)*SIN(B1107*PI()/2)*SIN(C1107*PI()/2)</f>
        <v>-3.390760477098937E-7</v>
      </c>
      <c r="H1107" s="50">
        <f t="shared" si="102"/>
        <v>1.2459073380966495E-5</v>
      </c>
      <c r="I1107" s="14">
        <f t="shared" si="103"/>
        <v>9.2903154404347113E-9</v>
      </c>
    </row>
    <row r="1108" spans="2:9" x14ac:dyDescent="0.25">
      <c r="B1108" s="43">
        <v>43</v>
      </c>
      <c r="C1108" s="43">
        <v>81</v>
      </c>
      <c r="D1108" s="28">
        <f t="shared" si="104"/>
        <v>1849</v>
      </c>
      <c r="E1108" s="28">
        <f t="shared" si="105"/>
        <v>2624400</v>
      </c>
      <c r="F1108" s="50">
        <f t="shared" si="106"/>
        <v>4.4651096143499082E-4</v>
      </c>
      <c r="G1108" s="50">
        <f t="shared" si="107"/>
        <v>3.1458572157194894E-7</v>
      </c>
      <c r="H1108" s="50">
        <f t="shared" si="102"/>
        <v>1.1851834161546053E-5</v>
      </c>
      <c r="I1108" s="14">
        <f t="shared" si="103"/>
        <v>-8.6193071029323879E-9</v>
      </c>
    </row>
    <row r="1109" spans="2:9" x14ac:dyDescent="0.25">
      <c r="B1109" s="43">
        <v>43</v>
      </c>
      <c r="C1109" s="43">
        <v>83</v>
      </c>
      <c r="D1109" s="28">
        <f t="shared" si="104"/>
        <v>1849</v>
      </c>
      <c r="E1109" s="28">
        <f t="shared" si="105"/>
        <v>2755600</v>
      </c>
      <c r="F1109" s="50">
        <f t="shared" si="106"/>
        <v>-4.3576626853785095E-4</v>
      </c>
      <c r="G1109" s="50">
        <f t="shared" si="107"/>
        <v>-2.9239796433682744E-7</v>
      </c>
      <c r="H1109" s="50">
        <f t="shared" si="102"/>
        <v>1.1287921413932284E-5</v>
      </c>
      <c r="I1109" s="14">
        <f t="shared" si="103"/>
        <v>8.0113866525729219E-9</v>
      </c>
    </row>
    <row r="1110" spans="2:9" x14ac:dyDescent="0.25">
      <c r="B1110" s="43">
        <v>43</v>
      </c>
      <c r="C1110" s="43">
        <v>85</v>
      </c>
      <c r="D1110" s="28">
        <f t="shared" si="104"/>
        <v>1849</v>
      </c>
      <c r="E1110" s="28">
        <f t="shared" si="105"/>
        <v>2890000</v>
      </c>
      <c r="F1110" s="50">
        <f t="shared" si="106"/>
        <v>4.2552621415197476E-4</v>
      </c>
      <c r="G1110" s="50">
        <f t="shared" si="107"/>
        <v>2.7224843251455144E-7</v>
      </c>
      <c r="H1110" s="50">
        <f t="shared" si="102"/>
        <v>1.0763310122667594E-5</v>
      </c>
      <c r="I1110" s="14">
        <f t="shared" si="103"/>
        <v>-7.4593113648306204E-9</v>
      </c>
    </row>
    <row r="1111" spans="2:9" x14ac:dyDescent="0.25">
      <c r="B1111" s="43">
        <v>43</v>
      </c>
      <c r="C1111" s="43">
        <v>87</v>
      </c>
      <c r="D1111" s="28">
        <f t="shared" si="104"/>
        <v>1849</v>
      </c>
      <c r="E1111" s="28">
        <f t="shared" si="105"/>
        <v>3027600</v>
      </c>
      <c r="F1111" s="50">
        <f t="shared" si="106"/>
        <v>-4.1575608380432192E-4</v>
      </c>
      <c r="G1111" s="50">
        <f t="shared" si="107"/>
        <v>-2.5390837592622508E-7</v>
      </c>
      <c r="H1111" s="50">
        <f t="shared" si="102"/>
        <v>1.0274431956083817E-5</v>
      </c>
      <c r="I1111" s="14">
        <f t="shared" si="103"/>
        <v>6.9568137332469415E-9</v>
      </c>
    </row>
    <row r="1112" spans="2:9" x14ac:dyDescent="0.25">
      <c r="B1112" s="43">
        <v>43</v>
      </c>
      <c r="C1112" s="43">
        <v>89</v>
      </c>
      <c r="D1112" s="28">
        <f t="shared" si="104"/>
        <v>1849</v>
      </c>
      <c r="E1112" s="28">
        <f t="shared" si="105"/>
        <v>3168400</v>
      </c>
      <c r="F1112" s="50">
        <f t="shared" si="106"/>
        <v>4.064242738600862E-4</v>
      </c>
      <c r="G1112" s="50">
        <f t="shared" si="107"/>
        <v>2.3717917004399427E-7</v>
      </c>
      <c r="H1112" s="50">
        <f t="shared" si="102"/>
        <v>9.8181144808897218E-6</v>
      </c>
      <c r="I1112" s="14">
        <f t="shared" si="103"/>
        <v>-6.4984516614823858E-9</v>
      </c>
    </row>
    <row r="1113" spans="2:9" x14ac:dyDescent="0.25">
      <c r="B1113" s="43">
        <v>43</v>
      </c>
      <c r="C1113" s="43">
        <v>91</v>
      </c>
      <c r="D1113" s="28">
        <f t="shared" si="104"/>
        <v>1849</v>
      </c>
      <c r="E1113" s="28">
        <f t="shared" si="105"/>
        <v>3312400</v>
      </c>
      <c r="F1113" s="50">
        <f t="shared" si="106"/>
        <v>-3.9750195089035552E-4</v>
      </c>
      <c r="G1113" s="50">
        <f t="shared" si="107"/>
        <v>-2.2188778746416426E-7</v>
      </c>
      <c r="H1113" s="50">
        <f t="shared" si="102"/>
        <v>9.3915296089479582E-6</v>
      </c>
      <c r="I1113" s="14">
        <f t="shared" si="103"/>
        <v>6.0794843866002348E-9</v>
      </c>
    </row>
    <row r="1114" spans="2:9" x14ac:dyDescent="0.25">
      <c r="B1114" s="43">
        <v>43</v>
      </c>
      <c r="C1114" s="43">
        <v>93</v>
      </c>
      <c r="D1114" s="28">
        <f t="shared" si="104"/>
        <v>1849</v>
      </c>
      <c r="E1114" s="28">
        <f t="shared" si="105"/>
        <v>3459600</v>
      </c>
      <c r="F1114" s="50">
        <f t="shared" si="106"/>
        <v>3.8896275481515257E-4</v>
      </c>
      <c r="G1114" s="50">
        <f t="shared" si="107"/>
        <v>2.0788303088602302E-7</v>
      </c>
      <c r="H1114" s="50">
        <f t="shared" si="102"/>
        <v>8.9921497080922361E-6</v>
      </c>
      <c r="I1114" s="14">
        <f t="shared" si="103"/>
        <v>-5.6957692667729913E-9</v>
      </c>
    </row>
    <row r="1115" spans="2:9" x14ac:dyDescent="0.25">
      <c r="B1115" s="43">
        <v>43</v>
      </c>
      <c r="C1115" s="43">
        <v>95</v>
      </c>
      <c r="D1115" s="28">
        <f t="shared" si="104"/>
        <v>1849</v>
      </c>
      <c r="E1115" s="28">
        <f t="shared" si="105"/>
        <v>3610000</v>
      </c>
      <c r="F1115" s="50">
        <f t="shared" si="106"/>
        <v>-3.8078253939959847E-4</v>
      </c>
      <c r="G1115" s="50">
        <f t="shared" si="107"/>
        <v>-1.9503238652352906E-7</v>
      </c>
      <c r="H1115" s="50">
        <f t="shared" si="102"/>
        <v>8.6177101022014381E-6</v>
      </c>
      <c r="I1115" s="14">
        <f t="shared" si="103"/>
        <v>5.3436755681859328E-9</v>
      </c>
    </row>
    <row r="1116" spans="2:9" x14ac:dyDescent="0.25">
      <c r="B1116" s="43">
        <v>43</v>
      </c>
      <c r="C1116" s="43">
        <v>97</v>
      </c>
      <c r="D1116" s="28">
        <f t="shared" si="104"/>
        <v>1849</v>
      </c>
      <c r="E1116" s="28">
        <f t="shared" si="105"/>
        <v>3763600</v>
      </c>
      <c r="F1116" s="50">
        <f t="shared" si="106"/>
        <v>3.7293914473510208E-4</v>
      </c>
      <c r="G1116" s="50">
        <f t="shared" si="107"/>
        <v>1.8321938532664398E-7</v>
      </c>
      <c r="H1116" s="50">
        <f t="shared" si="102"/>
        <v>8.266176919386283E-6</v>
      </c>
      <c r="I1116" s="14">
        <f t="shared" si="103"/>
        <v>-5.0200121653631728E-9</v>
      </c>
    </row>
    <row r="1117" spans="2:9" x14ac:dyDescent="0.25">
      <c r="B1117" s="43">
        <v>43</v>
      </c>
      <c r="C1117" s="43">
        <v>99</v>
      </c>
      <c r="D1117" s="28">
        <f t="shared" si="104"/>
        <v>1849</v>
      </c>
      <c r="E1117" s="28">
        <f t="shared" si="105"/>
        <v>3920400</v>
      </c>
      <c r="F1117" s="50">
        <f t="shared" si="106"/>
        <v>-3.6541219720099129E-4</v>
      </c>
      <c r="G1117" s="50">
        <f t="shared" si="107"/>
        <v>-1.7234138165104615E-7</v>
      </c>
      <c r="H1117" s="50">
        <f t="shared" si="102"/>
        <v>7.9357194341629404E-6</v>
      </c>
      <c r="I1117" s="14">
        <f t="shared" si="103"/>
        <v>4.7219666791337339E-9</v>
      </c>
    </row>
    <row r="1118" spans="2:9" x14ac:dyDescent="0.25">
      <c r="B1118" s="43">
        <v>45</v>
      </c>
      <c r="C1118" s="43">
        <v>1</v>
      </c>
      <c r="D1118" s="28">
        <f t="shared" si="104"/>
        <v>2025</v>
      </c>
      <c r="E1118" s="28">
        <f t="shared" si="105"/>
        <v>400</v>
      </c>
      <c r="F1118" s="50">
        <f t="shared" si="106"/>
        <v>-5.7046263669967758E-3</v>
      </c>
      <c r="G1118" s="50">
        <f t="shared" si="107"/>
        <v>-2.8879670982921185E-2</v>
      </c>
      <c r="H1118" s="50">
        <f t="shared" si="102"/>
        <v>1.2835409325742748E-2</v>
      </c>
      <c r="I1118" s="14">
        <f t="shared" si="103"/>
        <v>7.2249936967675333E-4</v>
      </c>
    </row>
    <row r="1119" spans="2:9" x14ac:dyDescent="0.25">
      <c r="B1119" s="43">
        <v>45</v>
      </c>
      <c r="C1119" s="43">
        <v>3</v>
      </c>
      <c r="D1119" s="28">
        <f t="shared" si="104"/>
        <v>2025</v>
      </c>
      <c r="E1119" s="28">
        <f t="shared" si="105"/>
        <v>3600</v>
      </c>
      <c r="F1119" s="50">
        <f t="shared" si="106"/>
        <v>7.3779834346491642E-3</v>
      </c>
      <c r="G1119" s="50">
        <f t="shared" si="107"/>
        <v>4.1501156819901555E-3</v>
      </c>
      <c r="H1119" s="50">
        <f t="shared" si="102"/>
        <v>5.5334875759868738E-3</v>
      </c>
      <c r="I1119" s="14">
        <f t="shared" si="103"/>
        <v>-1.0382583534614084E-4</v>
      </c>
    </row>
    <row r="1120" spans="2:9" x14ac:dyDescent="0.25">
      <c r="B1120" s="43">
        <v>45</v>
      </c>
      <c r="C1120" s="43">
        <v>5</v>
      </c>
      <c r="D1120" s="28">
        <f t="shared" si="104"/>
        <v>2025</v>
      </c>
      <c r="E1120" s="28">
        <f t="shared" si="105"/>
        <v>10000</v>
      </c>
      <c r="F1120" s="50">
        <f t="shared" si="106"/>
        <v>-5.7520660873044424E-3</v>
      </c>
      <c r="G1120" s="50">
        <f t="shared" si="107"/>
        <v>-1.1647933826791496E-3</v>
      </c>
      <c r="H1120" s="50">
        <f t="shared" si="102"/>
        <v>2.588429739286999E-3</v>
      </c>
      <c r="I1120" s="14">
        <f t="shared" si="103"/>
        <v>2.9140307217731834E-5</v>
      </c>
    </row>
    <row r="1121" spans="2:9" x14ac:dyDescent="0.25">
      <c r="B1121" s="43">
        <v>45</v>
      </c>
      <c r="C1121" s="43">
        <v>7</v>
      </c>
      <c r="D1121" s="28">
        <f t="shared" si="104"/>
        <v>2025</v>
      </c>
      <c r="E1121" s="28">
        <f t="shared" si="105"/>
        <v>19600</v>
      </c>
      <c r="F1121" s="50">
        <f t="shared" si="106"/>
        <v>4.4779668244980479E-3</v>
      </c>
      <c r="G1121" s="50">
        <f t="shared" si="107"/>
        <v>4.6264708263308891E-4</v>
      </c>
      <c r="H1121" s="50">
        <f t="shared" si="102"/>
        <v>1.4393464793029439E-3</v>
      </c>
      <c r="I1121" s="14">
        <f t="shared" si="103"/>
        <v>-1.1574308647175073E-5</v>
      </c>
    </row>
    <row r="1122" spans="2:9" x14ac:dyDescent="0.25">
      <c r="B1122" s="43">
        <v>45</v>
      </c>
      <c r="C1122" s="43">
        <v>9</v>
      </c>
      <c r="D1122" s="28">
        <f t="shared" si="104"/>
        <v>2025</v>
      </c>
      <c r="E1122" s="28">
        <f t="shared" si="105"/>
        <v>32400</v>
      </c>
      <c r="F1122" s="50">
        <f t="shared" si="106"/>
        <v>-3.6166585463966493E-3</v>
      </c>
      <c r="G1122" s="50">
        <f t="shared" si="107"/>
        <v>-2.2604115914979085E-4</v>
      </c>
      <c r="H1122" s="50">
        <f t="shared" si="102"/>
        <v>9.0416463659916233E-4</v>
      </c>
      <c r="I1122" s="14">
        <f t="shared" si="103"/>
        <v>5.6550019251710695E-6</v>
      </c>
    </row>
    <row r="1123" spans="2:9" x14ac:dyDescent="0.25">
      <c r="B1123" s="43">
        <v>45</v>
      </c>
      <c r="C1123" s="43">
        <v>11</v>
      </c>
      <c r="D1123" s="28">
        <f t="shared" si="104"/>
        <v>2025</v>
      </c>
      <c r="E1123" s="28">
        <f t="shared" si="105"/>
        <v>48400</v>
      </c>
      <c r="F1123" s="50">
        <f t="shared" si="106"/>
        <v>3.017767146051344E-3</v>
      </c>
      <c r="G1123" s="50">
        <f t="shared" si="107"/>
        <v>1.2625988575937965E-4</v>
      </c>
      <c r="H1123" s="50">
        <f t="shared" si="102"/>
        <v>6.172705526014113E-4</v>
      </c>
      <c r="I1123" s="14">
        <f t="shared" si="103"/>
        <v>-3.1587163139967131E-6</v>
      </c>
    </row>
    <row r="1124" spans="2:9" x14ac:dyDescent="0.25">
      <c r="B1124" s="43">
        <v>45</v>
      </c>
      <c r="C1124" s="43">
        <v>13</v>
      </c>
      <c r="D1124" s="28">
        <f t="shared" si="104"/>
        <v>2025</v>
      </c>
      <c r="E1124" s="28">
        <f t="shared" si="105"/>
        <v>67600</v>
      </c>
      <c r="F1124" s="50">
        <f t="shared" si="106"/>
        <v>-2.5829564986653269E-3</v>
      </c>
      <c r="G1124" s="50">
        <f t="shared" si="107"/>
        <v>-7.737406671297772E-5</v>
      </c>
      <c r="H1124" s="50">
        <f t="shared" si="102"/>
        <v>4.4705016323053737E-4</v>
      </c>
      <c r="I1124" s="14">
        <f t="shared" si="103"/>
        <v>1.9357116105136047E-6</v>
      </c>
    </row>
    <row r="1125" spans="2:9" x14ac:dyDescent="0.25">
      <c r="B1125" s="43">
        <v>45</v>
      </c>
      <c r="C1125" s="43">
        <v>15</v>
      </c>
      <c r="D1125" s="28">
        <f t="shared" si="104"/>
        <v>2025</v>
      </c>
      <c r="E1125" s="28">
        <f t="shared" si="105"/>
        <v>90000</v>
      </c>
      <c r="F1125" s="50">
        <f t="shared" si="106"/>
        <v>2.254884912790087E-3</v>
      </c>
      <c r="G1125" s="50">
        <f t="shared" si="107"/>
        <v>5.0734910537776937E-5</v>
      </c>
      <c r="H1125" s="50">
        <f t="shared" si="102"/>
        <v>3.3823273691851308E-4</v>
      </c>
      <c r="I1125" s="14">
        <f t="shared" si="103"/>
        <v>-1.2692644907841179E-6</v>
      </c>
    </row>
    <row r="1126" spans="2:9" x14ac:dyDescent="0.25">
      <c r="B1126" s="43">
        <v>45</v>
      </c>
      <c r="C1126" s="43">
        <v>17</v>
      </c>
      <c r="D1126" s="28">
        <f t="shared" si="104"/>
        <v>2025</v>
      </c>
      <c r="E1126" s="28">
        <f t="shared" si="105"/>
        <v>115600</v>
      </c>
      <c r="F1126" s="50">
        <f t="shared" si="106"/>
        <v>-1.9993472644373399E-3</v>
      </c>
      <c r="G1126" s="50">
        <f t="shared" si="107"/>
        <v>-3.5023167910775134E-5</v>
      </c>
      <c r="H1126" s="50">
        <f t="shared" si="102"/>
        <v>2.6461949088141268E-4</v>
      </c>
      <c r="I1126" s="14">
        <f t="shared" si="103"/>
        <v>8.7619477225286058E-7</v>
      </c>
    </row>
    <row r="1127" spans="2:9" x14ac:dyDescent="0.25">
      <c r="B1127" s="43">
        <v>45</v>
      </c>
      <c r="C1127" s="43">
        <v>19</v>
      </c>
      <c r="D1127" s="28">
        <f t="shared" si="104"/>
        <v>2025</v>
      </c>
      <c r="E1127" s="28">
        <f t="shared" si="105"/>
        <v>144400</v>
      </c>
      <c r="F1127" s="50">
        <f t="shared" si="106"/>
        <v>1.7950531661900392E-3</v>
      </c>
      <c r="G1127" s="50">
        <f t="shared" si="107"/>
        <v>2.517301012143241E-5</v>
      </c>
      <c r="H1127" s="50">
        <f t="shared" si="102"/>
        <v>2.1257208546987308E-4</v>
      </c>
      <c r="I1127" s="14">
        <f t="shared" si="103"/>
        <v>-6.2976769909730209E-7</v>
      </c>
    </row>
    <row r="1128" spans="2:9" x14ac:dyDescent="0.25">
      <c r="B1128" s="43">
        <v>45</v>
      </c>
      <c r="C1128" s="43">
        <v>21</v>
      </c>
      <c r="D1128" s="28">
        <f t="shared" si="104"/>
        <v>2025</v>
      </c>
      <c r="E1128" s="28">
        <f t="shared" si="105"/>
        <v>176400</v>
      </c>
      <c r="F1128" s="50">
        <f t="shared" si="106"/>
        <v>-1.628180455313498E-3</v>
      </c>
      <c r="G1128" s="50">
        <f t="shared" si="107"/>
        <v>-1.8690847063547786E-5</v>
      </c>
      <c r="H1128" s="50">
        <f t="shared" si="102"/>
        <v>1.7444790592644621E-4</v>
      </c>
      <c r="I1128" s="14">
        <f t="shared" si="103"/>
        <v>4.6759969080409311E-7</v>
      </c>
    </row>
    <row r="1129" spans="2:9" x14ac:dyDescent="0.25">
      <c r="B1129" s="43">
        <v>45</v>
      </c>
      <c r="C1129" s="43">
        <v>23</v>
      </c>
      <c r="D1129" s="28">
        <f t="shared" si="104"/>
        <v>2025</v>
      </c>
      <c r="E1129" s="28">
        <f t="shared" si="105"/>
        <v>211600</v>
      </c>
      <c r="F1129" s="50">
        <f t="shared" si="106"/>
        <v>1.4894115184048927E-3</v>
      </c>
      <c r="G1129" s="50">
        <f t="shared" si="107"/>
        <v>1.4253583765453214E-5</v>
      </c>
      <c r="H1129" s="50">
        <f t="shared" si="102"/>
        <v>1.4570330071352213E-4</v>
      </c>
      <c r="I1129" s="14">
        <f t="shared" si="103"/>
        <v>-3.5659011808911935E-7</v>
      </c>
    </row>
    <row r="1130" spans="2:9" x14ac:dyDescent="0.25">
      <c r="B1130" s="43">
        <v>45</v>
      </c>
      <c r="C1130" s="43">
        <v>25</v>
      </c>
      <c r="D1130" s="28">
        <f t="shared" si="104"/>
        <v>2025</v>
      </c>
      <c r="E1130" s="28">
        <f t="shared" si="105"/>
        <v>250000</v>
      </c>
      <c r="F1130" s="50">
        <f t="shared" si="106"/>
        <v>-1.3722566154118821E-3</v>
      </c>
      <c r="G1130" s="50">
        <f t="shared" si="107"/>
        <v>-1.1115278584836216E-5</v>
      </c>
      <c r="H1130" s="50">
        <f t="shared" si="102"/>
        <v>1.235030953870694E-4</v>
      </c>
      <c r="I1130" s="14">
        <f t="shared" si="103"/>
        <v>2.7807732906912044E-7</v>
      </c>
    </row>
    <row r="1131" spans="2:9" x14ac:dyDescent="0.25">
      <c r="B1131" s="43">
        <v>45</v>
      </c>
      <c r="C1131" s="43">
        <v>27</v>
      </c>
      <c r="D1131" s="28">
        <f t="shared" si="104"/>
        <v>2025</v>
      </c>
      <c r="E1131" s="28">
        <f t="shared" si="105"/>
        <v>291600</v>
      </c>
      <c r="F1131" s="50">
        <f t="shared" si="106"/>
        <v>1.2720661094222697E-3</v>
      </c>
      <c r="G1131" s="50">
        <f t="shared" si="107"/>
        <v>8.8337924265434863E-6</v>
      </c>
      <c r="H1131" s="50">
        <f t="shared" si="102"/>
        <v>1.0600550911852249E-4</v>
      </c>
      <c r="I1131" s="14">
        <f t="shared" si="103"/>
        <v>-2.2100007523657055E-7</v>
      </c>
    </row>
    <row r="1132" spans="2:9" x14ac:dyDescent="0.25">
      <c r="B1132" s="43">
        <v>45</v>
      </c>
      <c r="C1132" s="43">
        <v>29</v>
      </c>
      <c r="D1132" s="28">
        <f t="shared" si="104"/>
        <v>2025</v>
      </c>
      <c r="E1132" s="28">
        <f t="shared" si="105"/>
        <v>336400</v>
      </c>
      <c r="F1132" s="50">
        <f t="shared" si="106"/>
        <v>-1.1854261631352541E-3</v>
      </c>
      <c r="G1132" s="50">
        <f t="shared" si="107"/>
        <v>-7.1358144481239703E-6</v>
      </c>
      <c r="H1132" s="50">
        <f t="shared" si="102"/>
        <v>9.1972719553597295E-5</v>
      </c>
      <c r="I1132" s="14">
        <f t="shared" si="103"/>
        <v>1.785207817619782E-7</v>
      </c>
    </row>
    <row r="1133" spans="2:9" x14ac:dyDescent="0.25">
      <c r="B1133" s="43">
        <v>45</v>
      </c>
      <c r="C1133" s="43">
        <v>31</v>
      </c>
      <c r="D1133" s="28">
        <f t="shared" si="104"/>
        <v>2025</v>
      </c>
      <c r="E1133" s="28">
        <f t="shared" si="105"/>
        <v>384400</v>
      </c>
      <c r="F1133" s="50">
        <f t="shared" si="106"/>
        <v>1.1097762493083591E-3</v>
      </c>
      <c r="G1133" s="50">
        <f t="shared" si="107"/>
        <v>5.8462458502846023E-6</v>
      </c>
      <c r="H1133" s="50">
        <f t="shared" si="102"/>
        <v>8.054827615947768E-5</v>
      </c>
      <c r="I1133" s="14">
        <f t="shared" si="103"/>
        <v>-1.462589010901107E-7</v>
      </c>
    </row>
    <row r="1134" spans="2:9" x14ac:dyDescent="0.25">
      <c r="B1134" s="43">
        <v>45</v>
      </c>
      <c r="C1134" s="43">
        <v>33</v>
      </c>
      <c r="D1134" s="28">
        <f t="shared" si="104"/>
        <v>2025</v>
      </c>
      <c r="E1134" s="28">
        <f t="shared" si="105"/>
        <v>435600</v>
      </c>
      <c r="F1134" s="50">
        <f t="shared" si="106"/>
        <v>-1.0431596115827867E-3</v>
      </c>
      <c r="G1134" s="50">
        <f t="shared" si="107"/>
        <v>-4.8493990207876855E-6</v>
      </c>
      <c r="H1134" s="50">
        <f t="shared" si="102"/>
        <v>7.1124518971553644E-5</v>
      </c>
      <c r="I1134" s="14">
        <f t="shared" si="103"/>
        <v>1.2132020956548358E-7</v>
      </c>
    </row>
    <row r="1135" spans="2:9" x14ac:dyDescent="0.25">
      <c r="B1135" s="43">
        <v>45</v>
      </c>
      <c r="C1135" s="43">
        <v>35</v>
      </c>
      <c r="D1135" s="28">
        <f t="shared" si="104"/>
        <v>2025</v>
      </c>
      <c r="E1135" s="28">
        <f t="shared" si="105"/>
        <v>490000</v>
      </c>
      <c r="F1135" s="50">
        <f t="shared" si="106"/>
        <v>9.8405601930562771E-4</v>
      </c>
      <c r="G1135" s="50">
        <f t="shared" si="107"/>
        <v>4.0667621205997683E-6</v>
      </c>
      <c r="H1135" s="50">
        <f t="shared" si="102"/>
        <v>6.3260744098218914E-5</v>
      </c>
      <c r="I1135" s="14">
        <f t="shared" si="103"/>
        <v>-1.017405312718504E-7</v>
      </c>
    </row>
    <row r="1136" spans="2:9" x14ac:dyDescent="0.25">
      <c r="B1136" s="43">
        <v>45</v>
      </c>
      <c r="C1136" s="43">
        <v>37</v>
      </c>
      <c r="D1136" s="28">
        <f t="shared" si="104"/>
        <v>2025</v>
      </c>
      <c r="E1136" s="28">
        <f t="shared" si="105"/>
        <v>547600</v>
      </c>
      <c r="F1136" s="50">
        <f t="shared" si="106"/>
        <v>-9.3126695615880983E-4</v>
      </c>
      <c r="G1136" s="50">
        <f t="shared" si="107"/>
        <v>-3.4437830281621499E-6</v>
      </c>
      <c r="H1136" s="50">
        <f t="shared" si="102"/>
        <v>5.6631098685333025E-5</v>
      </c>
      <c r="I1136" s="14">
        <f t="shared" si="103"/>
        <v>8.6155104350810527E-8</v>
      </c>
    </row>
    <row r="1137" spans="2:9" x14ac:dyDescent="0.25">
      <c r="B1137" s="43">
        <v>45</v>
      </c>
      <c r="C1137" s="43">
        <v>39</v>
      </c>
      <c r="D1137" s="28">
        <f t="shared" si="104"/>
        <v>2025</v>
      </c>
      <c r="E1137" s="28">
        <f t="shared" si="105"/>
        <v>608400</v>
      </c>
      <c r="F1137" s="50">
        <f t="shared" si="106"/>
        <v>8.8383509629966044E-4</v>
      </c>
      <c r="G1137" s="50">
        <f t="shared" si="107"/>
        <v>2.9417588264411876E-6</v>
      </c>
      <c r="H1137" s="50">
        <f t="shared" si="102"/>
        <v>5.0990486324980407E-5</v>
      </c>
      <c r="I1137" s="14">
        <f t="shared" si="103"/>
        <v>-7.3595675626003596E-8</v>
      </c>
    </row>
    <row r="1138" spans="2:9" x14ac:dyDescent="0.25">
      <c r="B1138" s="43">
        <v>45</v>
      </c>
      <c r="C1138" s="43">
        <v>41</v>
      </c>
      <c r="D1138" s="28">
        <f t="shared" si="104"/>
        <v>2025</v>
      </c>
      <c r="E1138" s="28">
        <f t="shared" si="105"/>
        <v>672400</v>
      </c>
      <c r="F1138" s="50">
        <f t="shared" si="106"/>
        <v>-8.4098673171761808E-4</v>
      </c>
      <c r="G1138" s="50">
        <f t="shared" si="107"/>
        <v>-2.5327158413566171E-6</v>
      </c>
      <c r="H1138" s="50">
        <f t="shared" si="102"/>
        <v>4.6151710886942451E-5</v>
      </c>
      <c r="I1138" s="14">
        <f t="shared" si="103"/>
        <v>6.3362411574308618E-8</v>
      </c>
    </row>
    <row r="1139" spans="2:9" x14ac:dyDescent="0.25">
      <c r="B1139" s="43">
        <v>45</v>
      </c>
      <c r="C1139" s="43">
        <v>43</v>
      </c>
      <c r="D1139" s="28">
        <f t="shared" si="104"/>
        <v>2025</v>
      </c>
      <c r="E1139" s="28">
        <f t="shared" si="105"/>
        <v>739600</v>
      </c>
      <c r="F1139" s="50">
        <f t="shared" si="106"/>
        <v>8.0208988965931418E-4</v>
      </c>
      <c r="G1139" s="50">
        <f t="shared" si="107"/>
        <v>2.19609522249884E-6</v>
      </c>
      <c r="H1139" s="50">
        <f t="shared" si="102"/>
        <v>4.1969819807754814E-5</v>
      </c>
      <c r="I1139" s="14">
        <f t="shared" si="103"/>
        <v>-5.4940979588854663E-8</v>
      </c>
    </row>
    <row r="1140" spans="2:9" x14ac:dyDescent="0.25">
      <c r="B1140" s="43">
        <v>45</v>
      </c>
      <c r="C1140" s="43">
        <v>45</v>
      </c>
      <c r="D1140" s="28">
        <f t="shared" si="104"/>
        <v>2025</v>
      </c>
      <c r="E1140" s="28">
        <f t="shared" si="105"/>
        <v>810000</v>
      </c>
      <c r="F1140" s="50">
        <f t="shared" si="106"/>
        <v>-7.6662338265265633E-4</v>
      </c>
      <c r="G1140" s="50">
        <f t="shared" si="107"/>
        <v>-1.9165584566316495E-6</v>
      </c>
      <c r="H1140" s="50">
        <f t="shared" si="102"/>
        <v>3.8331169132632815E-5</v>
      </c>
      <c r="I1140" s="14">
        <f t="shared" si="103"/>
        <v>4.7947647245839498E-8</v>
      </c>
    </row>
    <row r="1141" spans="2:9" x14ac:dyDescent="0.25">
      <c r="B1141" s="43">
        <v>45</v>
      </c>
      <c r="C1141" s="43">
        <v>47</v>
      </c>
      <c r="D1141" s="28">
        <f t="shared" si="104"/>
        <v>2025</v>
      </c>
      <c r="E1141" s="28">
        <f t="shared" si="105"/>
        <v>883600</v>
      </c>
      <c r="F1141" s="50">
        <f t="shared" si="106"/>
        <v>7.3415360923467343E-4</v>
      </c>
      <c r="G1141" s="50">
        <f t="shared" si="107"/>
        <v>1.6825045933683143E-6</v>
      </c>
      <c r="H1141" s="50">
        <f t="shared" si="102"/>
        <v>3.5145651505915219E-5</v>
      </c>
      <c r="I1141" s="14">
        <f t="shared" si="103"/>
        <v>-4.2092186884875187E-8</v>
      </c>
    </row>
    <row r="1142" spans="2:9" x14ac:dyDescent="0.25">
      <c r="B1142" s="43">
        <v>45</v>
      </c>
      <c r="C1142" s="43">
        <v>49</v>
      </c>
      <c r="D1142" s="28">
        <f t="shared" si="104"/>
        <v>2025</v>
      </c>
      <c r="E1142" s="28">
        <f t="shared" si="105"/>
        <v>960400</v>
      </c>
      <c r="F1142" s="50">
        <f t="shared" si="106"/>
        <v>-7.0431693696484607E-4</v>
      </c>
      <c r="G1142" s="50">
        <f t="shared" si="107"/>
        <v>-1.4850497681734354E-6</v>
      </c>
      <c r="H1142" s="50">
        <f t="shared" si="102"/>
        <v>3.2341083840222526E-5</v>
      </c>
      <c r="I1142" s="14">
        <f t="shared" si="103"/>
        <v>3.7152345747930034E-8</v>
      </c>
    </row>
    <row r="1143" spans="2:9" x14ac:dyDescent="0.25">
      <c r="B1143" s="43">
        <v>45</v>
      </c>
      <c r="C1143" s="43">
        <v>51</v>
      </c>
      <c r="D1143" s="28">
        <f t="shared" si="104"/>
        <v>2025</v>
      </c>
      <c r="E1143" s="28">
        <f t="shared" si="105"/>
        <v>1040400</v>
      </c>
      <c r="F1143" s="50">
        <f t="shared" si="106"/>
        <v>6.768061644131006E-4</v>
      </c>
      <c r="G1143" s="50">
        <f t="shared" si="107"/>
        <v>1.3173130362711928E-6</v>
      </c>
      <c r="H1143" s="50">
        <f t="shared" si="102"/>
        <v>2.9859095488813261E-5</v>
      </c>
      <c r="I1143" s="14">
        <f t="shared" si="103"/>
        <v>-3.2955979274685702E-8</v>
      </c>
    </row>
    <row r="1144" spans="2:9" x14ac:dyDescent="0.25">
      <c r="B1144" s="43">
        <v>45</v>
      </c>
      <c r="C1144" s="43">
        <v>53</v>
      </c>
      <c r="D1144" s="28">
        <f t="shared" si="104"/>
        <v>2025</v>
      </c>
      <c r="E1144" s="28">
        <f t="shared" si="105"/>
        <v>1123600</v>
      </c>
      <c r="F1144" s="50">
        <f t="shared" si="106"/>
        <v>-6.5136000339212504E-4</v>
      </c>
      <c r="G1144" s="50">
        <f t="shared" si="107"/>
        <v>-1.1739088704779628E-6</v>
      </c>
      <c r="H1144" s="50">
        <f t="shared" si="102"/>
        <v>2.7652075615703422E-5</v>
      </c>
      <c r="I1144" s="14">
        <f t="shared" si="103"/>
        <v>2.9368354628411916E-8</v>
      </c>
    </row>
    <row r="1145" spans="2:9" x14ac:dyDescent="0.25">
      <c r="B1145" s="43">
        <v>45</v>
      </c>
      <c r="C1145" s="43">
        <v>55</v>
      </c>
      <c r="D1145" s="28">
        <f t="shared" si="104"/>
        <v>2025</v>
      </c>
      <c r="E1145" s="28">
        <f t="shared" si="105"/>
        <v>1210000</v>
      </c>
      <c r="F1145" s="50">
        <f t="shared" si="106"/>
        <v>6.2775482494024058E-4</v>
      </c>
      <c r="G1145" s="50">
        <f t="shared" si="107"/>
        <v>1.0505814219040853E-6</v>
      </c>
      <c r="H1145" s="50">
        <f t="shared" si="102"/>
        <v>2.5680879202100753E-5</v>
      </c>
      <c r="I1145" s="14">
        <f t="shared" si="103"/>
        <v>-2.6283000785179228E-8</v>
      </c>
    </row>
    <row r="1146" spans="2:9" x14ac:dyDescent="0.25">
      <c r="B1146" s="43">
        <v>45</v>
      </c>
      <c r="C1146" s="43">
        <v>57</v>
      </c>
      <c r="D1146" s="28">
        <f t="shared" si="104"/>
        <v>2025</v>
      </c>
      <c r="E1146" s="28">
        <f t="shared" si="105"/>
        <v>1299600</v>
      </c>
      <c r="F1146" s="50">
        <f t="shared" si="106"/>
        <v>-6.0579812125468506E-4</v>
      </c>
      <c r="G1146" s="50">
        <f t="shared" si="107"/>
        <v>-9.4393751580546216E-7</v>
      </c>
      <c r="H1146" s="50">
        <f t="shared" si="102"/>
        <v>2.3913083733737571E-5</v>
      </c>
      <c r="I1146" s="14">
        <f t="shared" si="103"/>
        <v>2.3615028737238054E-8</v>
      </c>
    </row>
    <row r="1147" spans="2:9" x14ac:dyDescent="0.25">
      <c r="B1147" s="43">
        <v>45</v>
      </c>
      <c r="C1147" s="43">
        <v>59</v>
      </c>
      <c r="D1147" s="28">
        <f t="shared" si="104"/>
        <v>2025</v>
      </c>
      <c r="E1147" s="28">
        <f t="shared" si="105"/>
        <v>1392400</v>
      </c>
      <c r="F1147" s="50">
        <f t="shared" si="106"/>
        <v>5.8532328196788199E-4</v>
      </c>
      <c r="G1147" s="50">
        <f t="shared" si="107"/>
        <v>8.5124938665970759E-7</v>
      </c>
      <c r="H1147" s="50">
        <f t="shared" si="102"/>
        <v>2.2321650583520923E-5</v>
      </c>
      <c r="I1147" s="14">
        <f t="shared" si="103"/>
        <v>-2.1296196402759131E-8</v>
      </c>
    </row>
    <row r="1148" spans="2:9" x14ac:dyDescent="0.25">
      <c r="B1148" s="43">
        <v>45</v>
      </c>
      <c r="C1148" s="43">
        <v>61</v>
      </c>
      <c r="D1148" s="28">
        <f t="shared" si="104"/>
        <v>2025</v>
      </c>
      <c r="E1148" s="28">
        <f t="shared" si="105"/>
        <v>1488400</v>
      </c>
      <c r="F1148" s="50">
        <f t="shared" si="106"/>
        <v>-5.6618538694533328E-4</v>
      </c>
      <c r="G1148" s="50">
        <f t="shared" si="107"/>
        <v>-7.7030731561696559E-7</v>
      </c>
      <c r="H1148" s="50">
        <f t="shared" si="102"/>
        <v>2.0883887223393437E-5</v>
      </c>
      <c r="I1148" s="14">
        <f t="shared" si="103"/>
        <v>1.9271221972015648E-8</v>
      </c>
    </row>
    <row r="1149" spans="2:9" x14ac:dyDescent="0.25">
      <c r="B1149" s="43">
        <v>45</v>
      </c>
      <c r="C1149" s="43">
        <v>63</v>
      </c>
      <c r="D1149" s="28">
        <f t="shared" si="104"/>
        <v>2025</v>
      </c>
      <c r="E1149" s="28">
        <f t="shared" si="105"/>
        <v>1587600</v>
      </c>
      <c r="F1149" s="50">
        <f t="shared" si="106"/>
        <v>5.4825779238369579E-4</v>
      </c>
      <c r="G1149" s="50">
        <f t="shared" si="107"/>
        <v>6.9930840865265787E-7</v>
      </c>
      <c r="H1149" s="50">
        <f t="shared" si="102"/>
        <v>1.9580635442274854E-5</v>
      </c>
      <c r="I1149" s="14">
        <f t="shared" si="103"/>
        <v>-1.7495001406352717E-8</v>
      </c>
    </row>
    <row r="1150" spans="2:9" x14ac:dyDescent="0.25">
      <c r="B1150" s="43">
        <v>45</v>
      </c>
      <c r="C1150" s="43">
        <v>65</v>
      </c>
      <c r="D1150" s="28">
        <f t="shared" si="104"/>
        <v>2025</v>
      </c>
      <c r="E1150" s="28">
        <f t="shared" si="105"/>
        <v>1690000</v>
      </c>
      <c r="F1150" s="50">
        <f t="shared" si="106"/>
        <v>-5.314293412318771E-4</v>
      </c>
      <c r="G1150" s="50">
        <f t="shared" si="107"/>
        <v>-6.3677184378375643E-7</v>
      </c>
      <c r="H1150" s="50">
        <f t="shared" si="102"/>
        <v>1.83956310426419E-5</v>
      </c>
      <c r="I1150" s="14">
        <f t="shared" si="103"/>
        <v>1.593048812895906E-8</v>
      </c>
    </row>
    <row r="1151" spans="2:9" x14ac:dyDescent="0.25">
      <c r="B1151" s="43">
        <v>45</v>
      </c>
      <c r="C1151" s="43">
        <v>67</v>
      </c>
      <c r="D1151" s="28">
        <f t="shared" si="104"/>
        <v>2025</v>
      </c>
      <c r="E1151" s="28">
        <f t="shared" si="105"/>
        <v>1795600</v>
      </c>
      <c r="F1151" s="50">
        <f t="shared" si="106"/>
        <v>5.1560206882848272E-4</v>
      </c>
      <c r="G1151" s="50">
        <f t="shared" si="107"/>
        <v>5.8147370760617763E-7</v>
      </c>
      <c r="H1151" s="50">
        <f t="shared" si="102"/>
        <v>1.7314994848717706E-5</v>
      </c>
      <c r="I1151" s="14">
        <f t="shared" si="103"/>
        <v>-1.4547062792977271E-8</v>
      </c>
    </row>
    <row r="1152" spans="2:9" x14ac:dyDescent="0.25">
      <c r="B1152" s="43">
        <v>45</v>
      </c>
      <c r="C1152" s="43">
        <v>69</v>
      </c>
      <c r="D1152" s="28">
        <f t="shared" si="104"/>
        <v>2025</v>
      </c>
      <c r="E1152" s="28">
        <f t="shared" si="105"/>
        <v>1904400</v>
      </c>
      <c r="F1152" s="50">
        <f t="shared" si="106"/>
        <v>-5.0068930425153663E-4</v>
      </c>
      <c r="G1152" s="50">
        <f t="shared" si="107"/>
        <v>-5.3239647191206357E-7</v>
      </c>
      <c r="H1152" s="50">
        <f t="shared" si="102"/>
        <v>1.6326825138637063E-5</v>
      </c>
      <c r="I1152" s="14">
        <f t="shared" si="103"/>
        <v>1.3319269308922567E-8</v>
      </c>
    </row>
    <row r="1153" spans="2:9" x14ac:dyDescent="0.25">
      <c r="B1153" s="43">
        <v>45</v>
      </c>
      <c r="C1153" s="43">
        <v>71</v>
      </c>
      <c r="D1153" s="28">
        <f t="shared" si="104"/>
        <v>2025</v>
      </c>
      <c r="E1153" s="28">
        <f t="shared" si="105"/>
        <v>2016400</v>
      </c>
      <c r="F1153" s="50">
        <f t="shared" si="106"/>
        <v>4.8661409006411932E-4</v>
      </c>
      <c r="G1153" s="50">
        <f t="shared" si="107"/>
        <v>4.8868951218996677E-7</v>
      </c>
      <c r="H1153" s="50">
        <f t="shared" si="102"/>
        <v>1.5420869051327725E-5</v>
      </c>
      <c r="I1153" s="14">
        <f t="shared" si="103"/>
        <v>-1.2225827113255236E-8</v>
      </c>
    </row>
    <row r="1154" spans="2:9" x14ac:dyDescent="0.25">
      <c r="B1154" s="43">
        <v>45</v>
      </c>
      <c r="C1154" s="43">
        <v>73</v>
      </c>
      <c r="D1154" s="28">
        <f t="shared" si="104"/>
        <v>2025</v>
      </c>
      <c r="E1154" s="28">
        <f t="shared" si="105"/>
        <v>2131600</v>
      </c>
      <c r="F1154" s="50">
        <f t="shared" si="106"/>
        <v>-4.7330785991802889E-4</v>
      </c>
      <c r="G1154" s="50">
        <f t="shared" si="107"/>
        <v>-4.4963802605270285E-7</v>
      </c>
      <c r="H1154" s="50">
        <f t="shared" si="102"/>
        <v>1.4588255956377604E-5</v>
      </c>
      <c r="I1154" s="14">
        <f t="shared" si="103"/>
        <v>1.1248853582782062E-8</v>
      </c>
    </row>
    <row r="1155" spans="2:9" x14ac:dyDescent="0.25">
      <c r="B1155" s="43">
        <v>45</v>
      </c>
      <c r="C1155" s="43">
        <v>75</v>
      </c>
      <c r="D1155" s="28">
        <f t="shared" si="104"/>
        <v>2025</v>
      </c>
      <c r="E1155" s="28">
        <f t="shared" si="105"/>
        <v>2250000</v>
      </c>
      <c r="F1155" s="50">
        <f t="shared" si="106"/>
        <v>4.6070932627192805E-4</v>
      </c>
      <c r="G1155" s="50">
        <f t="shared" si="107"/>
        <v>4.1463839364476085E-7</v>
      </c>
      <c r="H1155" s="50">
        <f t="shared" si="102"/>
        <v>1.3821279788157842E-5</v>
      </c>
      <c r="I1155" s="14">
        <f t="shared" si="103"/>
        <v>-1.0373247611763498E-8</v>
      </c>
    </row>
    <row r="1156" spans="2:9" x14ac:dyDescent="0.25">
      <c r="B1156" s="43">
        <v>45</v>
      </c>
      <c r="C1156" s="43">
        <v>77</v>
      </c>
      <c r="D1156" s="28">
        <f t="shared" si="104"/>
        <v>2025</v>
      </c>
      <c r="E1156" s="28">
        <f t="shared" si="105"/>
        <v>2371600</v>
      </c>
      <c r="F1156" s="50">
        <f t="shared" si="106"/>
        <v>-4.4876354031385461E-4</v>
      </c>
      <c r="G1156" s="50">
        <f t="shared" si="107"/>
        <v>-3.8317851624877457E-7</v>
      </c>
      <c r="H1156" s="50">
        <f t="shared" si="102"/>
        <v>1.3113220333846401E-5</v>
      </c>
      <c r="I1156" s="14">
        <f t="shared" si="103"/>
        <v>9.5861977315157955E-9</v>
      </c>
    </row>
    <row r="1157" spans="2:9" x14ac:dyDescent="0.25">
      <c r="B1157" s="43">
        <v>45</v>
      </c>
      <c r="C1157" s="43">
        <v>79</v>
      </c>
      <c r="D1157" s="28">
        <f t="shared" si="104"/>
        <v>2025</v>
      </c>
      <c r="E1157" s="28">
        <f t="shared" si="105"/>
        <v>2496400</v>
      </c>
      <c r="F1157" s="50">
        <f t="shared" si="106"/>
        <v>4.3742109379205194E-4</v>
      </c>
      <c r="G1157" s="50">
        <f t="shared" si="107"/>
        <v>3.5482202969434234E-7</v>
      </c>
      <c r="H1157" s="50">
        <f t="shared" si="102"/>
        <v>1.2458195709267304E-5</v>
      </c>
      <c r="I1157" s="14">
        <f t="shared" si="103"/>
        <v>-8.8767871681494856E-9</v>
      </c>
    </row>
    <row r="1158" spans="2:9" x14ac:dyDescent="0.25">
      <c r="B1158" s="43">
        <v>45</v>
      </c>
      <c r="C1158" s="43">
        <v>81</v>
      </c>
      <c r="D1158" s="28">
        <f t="shared" si="104"/>
        <v>2025</v>
      </c>
      <c r="E1158" s="28">
        <f t="shared" si="105"/>
        <v>2624400</v>
      </c>
      <c r="F1158" s="50">
        <f t="shared" si="106"/>
        <v>-4.2663743839528709E-4</v>
      </c>
      <c r="G1158" s="50">
        <f t="shared" si="107"/>
        <v>-3.291955543173711E-7</v>
      </c>
      <c r="H1158" s="50">
        <f t="shared" si="102"/>
        <v>1.1851039955424642E-5</v>
      </c>
      <c r="I1158" s="14">
        <f t="shared" si="103"/>
        <v>8.2356748674640788E-9</v>
      </c>
    </row>
    <row r="1159" spans="2:9" x14ac:dyDescent="0.25">
      <c r="B1159" s="43">
        <v>45</v>
      </c>
      <c r="C1159" s="43">
        <v>83</v>
      </c>
      <c r="D1159" s="28">
        <f t="shared" si="104"/>
        <v>2025</v>
      </c>
      <c r="E1159" s="28">
        <f t="shared" si="105"/>
        <v>2755600</v>
      </c>
      <c r="F1159" s="50">
        <f t="shared" si="106"/>
        <v>4.1637230298437102E-4</v>
      </c>
      <c r="G1159" s="50">
        <f t="shared" si="107"/>
        <v>3.0597833994172022E-7</v>
      </c>
      <c r="H1159" s="50">
        <f t="shared" si="102"/>
        <v>1.1287200984516084E-5</v>
      </c>
      <c r="I1159" s="14">
        <f t="shared" si="103"/>
        <v>-7.654836437484135E-9</v>
      </c>
    </row>
    <row r="1160" spans="2:9" x14ac:dyDescent="0.25">
      <c r="B1160" s="43">
        <v>45</v>
      </c>
      <c r="C1160" s="43">
        <v>85</v>
      </c>
      <c r="D1160" s="28">
        <f t="shared" si="104"/>
        <v>2025</v>
      </c>
      <c r="E1160" s="28">
        <f t="shared" si="105"/>
        <v>2890000</v>
      </c>
      <c r="F1160" s="50">
        <f t="shared" si="106"/>
        <v>-4.0658919265815842E-4</v>
      </c>
      <c r="G1160" s="50">
        <f t="shared" si="107"/>
        <v>-2.8489381146460219E-7</v>
      </c>
      <c r="H1160" s="50">
        <f t="shared" si="102"/>
        <v>1.0762655099774782E-5</v>
      </c>
      <c r="I1160" s="14">
        <f t="shared" si="103"/>
        <v>7.1273526394995044E-9</v>
      </c>
    </row>
    <row r="1161" spans="2:9" x14ac:dyDescent="0.25">
      <c r="B1161" s="43">
        <v>45</v>
      </c>
      <c r="C1161" s="43">
        <v>87</v>
      </c>
      <c r="D1161" s="28">
        <f t="shared" si="104"/>
        <v>2025</v>
      </c>
      <c r="E1161" s="28">
        <f t="shared" si="105"/>
        <v>3027600</v>
      </c>
      <c r="F1161" s="50">
        <f t="shared" si="106"/>
        <v>3.972549565629888E-4</v>
      </c>
      <c r="G1161" s="50">
        <f t="shared" si="107"/>
        <v>2.6570263147049702E-7</v>
      </c>
      <c r="H1161" s="50">
        <f t="shared" si="102"/>
        <v>1.0273835083525572E-5</v>
      </c>
      <c r="I1161" s="14">
        <f t="shared" si="103"/>
        <v>-6.6472358314750129E-9</v>
      </c>
    </row>
    <row r="1162" spans="2:9" x14ac:dyDescent="0.25">
      <c r="B1162" s="43">
        <v>45</v>
      </c>
      <c r="C1162" s="43">
        <v>89</v>
      </c>
      <c r="D1162" s="28">
        <f t="shared" si="104"/>
        <v>2025</v>
      </c>
      <c r="E1162" s="28">
        <f t="shared" si="105"/>
        <v>3168400</v>
      </c>
      <c r="F1162" s="50">
        <f t="shared" si="106"/>
        <v>-3.8833941369282649E-4</v>
      </c>
      <c r="G1162" s="50">
        <f t="shared" si="107"/>
        <v>-2.4819698040900883E-7</v>
      </c>
      <c r="H1162" s="50">
        <f t="shared" si="102"/>
        <v>9.8175694472905565E-6</v>
      </c>
      <c r="I1162" s="14">
        <f t="shared" si="103"/>
        <v>6.2092868719746022E-9</v>
      </c>
    </row>
    <row r="1163" spans="2:9" x14ac:dyDescent="0.25">
      <c r="B1163" s="43">
        <v>45</v>
      </c>
      <c r="C1163" s="43">
        <v>91</v>
      </c>
      <c r="D1163" s="28">
        <f t="shared" si="104"/>
        <v>2025</v>
      </c>
      <c r="E1163" s="28">
        <f t="shared" si="105"/>
        <v>3312400</v>
      </c>
      <c r="F1163" s="50">
        <f t="shared" si="106"/>
        <v>3.7981502780633556E-4</v>
      </c>
      <c r="G1163" s="50">
        <f t="shared" si="107"/>
        <v>2.32195819136541E-7</v>
      </c>
      <c r="H1163" s="50">
        <f t="shared" si="102"/>
        <v>9.3910309072995049E-6</v>
      </c>
      <c r="I1163" s="14">
        <f t="shared" si="103"/>
        <v>-5.8089766004234636E-9</v>
      </c>
    </row>
    <row r="1164" spans="2:9" x14ac:dyDescent="0.25">
      <c r="B1164" s="43">
        <v>45</v>
      </c>
      <c r="C1164" s="43">
        <v>93</v>
      </c>
      <c r="D1164" s="28">
        <f t="shared" si="104"/>
        <v>2025</v>
      </c>
      <c r="E1164" s="28">
        <f t="shared" si="105"/>
        <v>3459600</v>
      </c>
      <c r="F1164" s="50">
        <f t="shared" si="106"/>
        <v>-3.7165662410484907E-4</v>
      </c>
      <c r="G1164" s="50">
        <f t="shared" si="107"/>
        <v>-2.1754094803223249E-7</v>
      </c>
      <c r="H1164" s="50">
        <f t="shared" si="102"/>
        <v>8.9916925186657027E-6</v>
      </c>
      <c r="I1164" s="14">
        <f t="shared" si="103"/>
        <v>5.4423472457536591E-9</v>
      </c>
    </row>
    <row r="1165" spans="2:9" x14ac:dyDescent="0.25">
      <c r="B1165" s="43">
        <v>45</v>
      </c>
      <c r="C1165" s="43">
        <v>95</v>
      </c>
      <c r="D1165" s="28">
        <f t="shared" si="104"/>
        <v>2025</v>
      </c>
      <c r="E1165" s="28">
        <f t="shared" si="105"/>
        <v>3610000</v>
      </c>
      <c r="F1165" s="50">
        <f t="shared" si="106"/>
        <v>3.6384114154716055E-4</v>
      </c>
      <c r="G1165" s="50">
        <f t="shared" si="107"/>
        <v>2.0409371513378997E-7</v>
      </c>
      <c r="H1165" s="50">
        <f t="shared" si="102"/>
        <v>8.6172901945380119E-6</v>
      </c>
      <c r="I1165" s="14">
        <f t="shared" si="103"/>
        <v>-5.1059300719304237E-9</v>
      </c>
    </row>
    <row r="1166" spans="2:9" x14ac:dyDescent="0.25">
      <c r="B1166" s="43">
        <v>45</v>
      </c>
      <c r="C1166" s="43">
        <v>97</v>
      </c>
      <c r="D1166" s="28">
        <f t="shared" si="104"/>
        <v>2025</v>
      </c>
      <c r="E1166" s="28">
        <f t="shared" si="105"/>
        <v>3763600</v>
      </c>
      <c r="F1166" s="50">
        <f t="shared" si="106"/>
        <v>-3.5634741568181028E-4</v>
      </c>
      <c r="G1166" s="50">
        <f t="shared" si="107"/>
        <v>-1.9173225548827567E-7</v>
      </c>
      <c r="H1166" s="50">
        <f t="shared" si="102"/>
        <v>8.2657905699388976E-6</v>
      </c>
      <c r="I1166" s="14">
        <f t="shared" si="103"/>
        <v>4.7966763132066623E-9</v>
      </c>
    </row>
    <row r="1167" spans="2:9" x14ac:dyDescent="0.25">
      <c r="B1167" s="43">
        <v>45</v>
      </c>
      <c r="C1167" s="43">
        <v>99</v>
      </c>
      <c r="D1167" s="28">
        <f t="shared" si="104"/>
        <v>2025</v>
      </c>
      <c r="E1167" s="28">
        <f t="shared" si="105"/>
        <v>3920400</v>
      </c>
      <c r="F1167" s="50">
        <f t="shared" si="106"/>
        <v>3.4915598770065745E-4</v>
      </c>
      <c r="G1167" s="50">
        <f t="shared" si="107"/>
        <v>1.8034916720074955E-7</v>
      </c>
      <c r="H1167" s="50">
        <f t="shared" si="102"/>
        <v>7.9353633568331229E-6</v>
      </c>
      <c r="I1167" s="14">
        <f t="shared" si="103"/>
        <v>-4.5118990344913969E-9</v>
      </c>
    </row>
    <row r="1168" spans="2:9" x14ac:dyDescent="0.25">
      <c r="B1168" s="43">
        <v>47</v>
      </c>
      <c r="C1168" s="43">
        <v>1</v>
      </c>
      <c r="D1168" s="28">
        <f t="shared" si="104"/>
        <v>2209</v>
      </c>
      <c r="E1168" s="28">
        <f t="shared" si="105"/>
        <v>400</v>
      </c>
      <c r="F1168" s="50">
        <f t="shared" si="106"/>
        <v>5.076676906441072E-3</v>
      </c>
      <c r="G1168" s="50">
        <f t="shared" si="107"/>
        <v>2.8035948215820811E-2</v>
      </c>
      <c r="H1168" s="50">
        <f t="shared" si="102"/>
        <v>1.1930190730136514E-2</v>
      </c>
      <c r="I1168" s="14">
        <f t="shared" si="103"/>
        <v>-6.4296864141291361E-4</v>
      </c>
    </row>
    <row r="1169" spans="2:9" x14ac:dyDescent="0.25">
      <c r="B1169" s="43">
        <v>47</v>
      </c>
      <c r="C1169" s="43">
        <v>3</v>
      </c>
      <c r="D1169" s="28">
        <f t="shared" si="104"/>
        <v>2209</v>
      </c>
      <c r="E1169" s="28">
        <f t="shared" si="105"/>
        <v>3600</v>
      </c>
      <c r="F1169" s="50">
        <f t="shared" si="106"/>
        <v>-6.8402737384600197E-3</v>
      </c>
      <c r="G1169" s="50">
        <f t="shared" si="107"/>
        <v>-4.1972679689606064E-3</v>
      </c>
      <c r="H1169" s="50">
        <f t="shared" si="102"/>
        <v>5.3582144284603488E-3</v>
      </c>
      <c r="I1169" s="14">
        <f t="shared" si="103"/>
        <v>9.625897661366224E-5</v>
      </c>
    </row>
    <row r="1170" spans="2:9" x14ac:dyDescent="0.25">
      <c r="B1170" s="43">
        <v>47</v>
      </c>
      <c r="C1170" s="43">
        <v>5</v>
      </c>
      <c r="D1170" s="28">
        <f t="shared" si="104"/>
        <v>2209</v>
      </c>
      <c r="E1170" s="28">
        <f t="shared" si="105"/>
        <v>10000</v>
      </c>
      <c r="F1170" s="50">
        <f t="shared" si="106"/>
        <v>5.424297669303281E-3</v>
      </c>
      <c r="G1170" s="50">
        <f t="shared" si="107"/>
        <v>1.1982273551490953E-3</v>
      </c>
      <c r="H1170" s="50">
        <f t="shared" ref="H1170:H1233" si="108">16*(1-$F$9*$F$9)/PI()/PI()/(B1170*B1170*$F$6/$F$5+C1170*C1170*$F$5/$F$6)</f>
        <v>2.5494199045725417E-3</v>
      </c>
      <c r="I1170" s="14">
        <f t="shared" ref="I1170:I1233" si="109">16*(1+$F$9)/PI()/PI()/PI()/PI()*1/B1170/C1170/(D1170+E1170)*SIN(B1170*PI()/2)*SIN(C1170*PI()/2)*$F$5*$F$5/$F$6/$F$6</f>
        <v>-2.7479813014109129E-5</v>
      </c>
    </row>
    <row r="1171" spans="2:9" x14ac:dyDescent="0.25">
      <c r="B1171" s="43">
        <v>47</v>
      </c>
      <c r="C1171" s="43">
        <v>7</v>
      </c>
      <c r="D1171" s="28">
        <f t="shared" ref="D1171:D1234" si="110">B1171*B1171</f>
        <v>2209</v>
      </c>
      <c r="E1171" s="28">
        <f t="shared" ref="E1171:E1234" si="111">POWER(C1171*$F$5/$F$6,2)</f>
        <v>19600</v>
      </c>
      <c r="F1171" s="50">
        <f t="shared" ref="F1171:F1234" si="112">16*(1+$F$9)/PI()/PI()*1/B1171/C1171*((D1171+$F$9*E1171)/(D1171+E1171)-1)*SIN(B1171*PI()/2)*SIN(C1171*PI()/2)</f>
        <v>-4.2512426219603492E-3</v>
      </c>
      <c r="G1171" s="50">
        <f t="shared" ref="G1171:G1234" si="113">16*(1+$F$9)/PI()/PI()*1/B1171/C1171*(($F$9*D1171+E1171)/(D1171+E1171)-1)*SIN(B1171*PI()/2)*SIN(C1171*PI()/2)</f>
        <v>-4.7913239550563368E-4</v>
      </c>
      <c r="H1171" s="50">
        <f t="shared" si="108"/>
        <v>1.4272028802295457E-3</v>
      </c>
      <c r="I1171" s="14">
        <f t="shared" si="109"/>
        <v>1.0988289143055565E-5</v>
      </c>
    </row>
    <row r="1172" spans="2:9" x14ac:dyDescent="0.25">
      <c r="B1172" s="43">
        <v>47</v>
      </c>
      <c r="C1172" s="43">
        <v>9</v>
      </c>
      <c r="D1172" s="28">
        <f t="shared" si="110"/>
        <v>2209</v>
      </c>
      <c r="E1172" s="28">
        <f t="shared" si="111"/>
        <v>32400</v>
      </c>
      <c r="F1172" s="50">
        <f t="shared" si="112"/>
        <v>3.4443483036245707E-3</v>
      </c>
      <c r="G1172" s="50">
        <f t="shared" si="113"/>
        <v>2.3483226551563775E-4</v>
      </c>
      <c r="H1172" s="50">
        <f t="shared" si="108"/>
        <v>8.9935761261308227E-4</v>
      </c>
      <c r="I1172" s="14">
        <f t="shared" si="109"/>
        <v>-5.3855778857981438E-6</v>
      </c>
    </row>
    <row r="1173" spans="2:9" x14ac:dyDescent="0.25">
      <c r="B1173" s="43">
        <v>47</v>
      </c>
      <c r="C1173" s="43">
        <v>11</v>
      </c>
      <c r="D1173" s="28">
        <f t="shared" si="110"/>
        <v>2209</v>
      </c>
      <c r="E1173" s="28">
        <f t="shared" si="111"/>
        <v>48400</v>
      </c>
      <c r="F1173" s="50">
        <f t="shared" si="112"/>
        <v>-2.8788466584590148E-3</v>
      </c>
      <c r="G1173" s="50">
        <f t="shared" si="113"/>
        <v>-1.3139198901933769E-4</v>
      </c>
      <c r="H1173" s="50">
        <f t="shared" si="108"/>
        <v>6.1502633157988038E-4</v>
      </c>
      <c r="I1173" s="14">
        <f t="shared" si="109"/>
        <v>3.0133073446266142E-6</v>
      </c>
    </row>
    <row r="1174" spans="2:9" x14ac:dyDescent="0.25">
      <c r="B1174" s="43">
        <v>47</v>
      </c>
      <c r="C1174" s="43">
        <v>13</v>
      </c>
      <c r="D1174" s="28">
        <f t="shared" si="110"/>
        <v>2209</v>
      </c>
      <c r="E1174" s="28">
        <f t="shared" si="111"/>
        <v>67600</v>
      </c>
      <c r="F1174" s="50">
        <f t="shared" si="112"/>
        <v>2.466525098995284E-3</v>
      </c>
      <c r="G1174" s="50">
        <f t="shared" si="113"/>
        <v>8.0599910409475853E-5</v>
      </c>
      <c r="H1174" s="50">
        <f t="shared" si="108"/>
        <v>4.458718448183782E-4</v>
      </c>
      <c r="I1174" s="14">
        <f t="shared" si="109"/>
        <v>-1.8484559357524893E-6</v>
      </c>
    </row>
    <row r="1175" spans="2:9" x14ac:dyDescent="0.25">
      <c r="B1175" s="43">
        <v>47</v>
      </c>
      <c r="C1175" s="43">
        <v>15</v>
      </c>
      <c r="D1175" s="28">
        <f t="shared" si="110"/>
        <v>2209</v>
      </c>
      <c r="E1175" s="28">
        <f t="shared" si="111"/>
        <v>90000</v>
      </c>
      <c r="F1175" s="50">
        <f t="shared" si="112"/>
        <v>-2.1546242854121752E-3</v>
      </c>
      <c r="G1175" s="50">
        <f t="shared" si="113"/>
        <v>-5.2884056071949923E-5</v>
      </c>
      <c r="H1175" s="50">
        <f t="shared" si="108"/>
        <v>3.375578047145741E-4</v>
      </c>
      <c r="I1175" s="14">
        <f t="shared" si="109"/>
        <v>1.2128282383471546E-6</v>
      </c>
    </row>
    <row r="1176" spans="2:9" x14ac:dyDescent="0.25">
      <c r="B1176" s="43">
        <v>47</v>
      </c>
      <c r="C1176" s="43">
        <v>17</v>
      </c>
      <c r="D1176" s="28">
        <f t="shared" si="110"/>
        <v>2209</v>
      </c>
      <c r="E1176" s="28">
        <f t="shared" si="111"/>
        <v>115600</v>
      </c>
      <c r="F1176" s="50">
        <f t="shared" si="112"/>
        <v>1.911278856720461E-3</v>
      </c>
      <c r="G1176" s="50">
        <f t="shared" si="113"/>
        <v>3.6522621059649652E-5</v>
      </c>
      <c r="H1176" s="50">
        <f t="shared" si="108"/>
        <v>2.6420619489959311E-4</v>
      </c>
      <c r="I1176" s="14">
        <f t="shared" si="109"/>
        <v>-8.3759963682305872E-7</v>
      </c>
    </row>
    <row r="1177" spans="2:9" x14ac:dyDescent="0.25">
      <c r="B1177" s="43">
        <v>47</v>
      </c>
      <c r="C1177" s="43">
        <v>19</v>
      </c>
      <c r="D1177" s="28">
        <f t="shared" si="110"/>
        <v>2209</v>
      </c>
      <c r="E1177" s="28">
        <f t="shared" si="111"/>
        <v>144400</v>
      </c>
      <c r="F1177" s="50">
        <f t="shared" si="112"/>
        <v>-1.7165109299510282E-3</v>
      </c>
      <c r="G1177" s="50">
        <f t="shared" si="113"/>
        <v>-2.6258813325912974E-5</v>
      </c>
      <c r="H1177" s="50">
        <f t="shared" si="108"/>
        <v>2.1230529923078504E-4</v>
      </c>
      <c r="I1177" s="14">
        <f t="shared" si="109"/>
        <v>6.0221232395307517E-7</v>
      </c>
    </row>
    <row r="1178" spans="2:9" x14ac:dyDescent="0.25">
      <c r="B1178" s="43">
        <v>47</v>
      </c>
      <c r="C1178" s="43">
        <v>21</v>
      </c>
      <c r="D1178" s="28">
        <f t="shared" si="110"/>
        <v>2209</v>
      </c>
      <c r="E1178" s="28">
        <f t="shared" si="111"/>
        <v>176400</v>
      </c>
      <c r="F1178" s="50">
        <f t="shared" si="112"/>
        <v>1.5572902318864098E-3</v>
      </c>
      <c r="G1178" s="50">
        <f t="shared" si="113"/>
        <v>1.950144060225109E-5</v>
      </c>
      <c r="H1178" s="50">
        <f t="shared" si="108"/>
        <v>1.7426819261586013E-4</v>
      </c>
      <c r="I1178" s="14">
        <f t="shared" si="109"/>
        <v>-4.4724061669325886E-7</v>
      </c>
    </row>
    <row r="1179" spans="2:9" x14ac:dyDescent="0.25">
      <c r="B1179" s="43">
        <v>47</v>
      </c>
      <c r="C1179" s="43">
        <v>23</v>
      </c>
      <c r="D1179" s="28">
        <f t="shared" si="110"/>
        <v>2209</v>
      </c>
      <c r="E1179" s="28">
        <f t="shared" si="111"/>
        <v>211600</v>
      </c>
      <c r="F1179" s="50">
        <f t="shared" si="112"/>
        <v>-1.4248050883022196E-3</v>
      </c>
      <c r="G1179" s="50">
        <f t="shared" si="113"/>
        <v>-1.4874264839601152E-5</v>
      </c>
      <c r="H1179" s="50">
        <f t="shared" si="108"/>
        <v>1.4557791119609634E-4</v>
      </c>
      <c r="I1179" s="14">
        <f t="shared" si="109"/>
        <v>3.4112225426844628E-7</v>
      </c>
    </row>
    <row r="1180" spans="2:9" x14ac:dyDescent="0.25">
      <c r="B1180" s="43">
        <v>47</v>
      </c>
      <c r="C1180" s="43">
        <v>25</v>
      </c>
      <c r="D1180" s="28">
        <f t="shared" si="110"/>
        <v>2209</v>
      </c>
      <c r="E1180" s="28">
        <f t="shared" si="111"/>
        <v>250000</v>
      </c>
      <c r="F1180" s="50">
        <f t="shared" si="112"/>
        <v>1.3129041835248496E-3</v>
      </c>
      <c r="G1180" s="50">
        <f t="shared" si="113"/>
        <v>1.1600821365625595E-5</v>
      </c>
      <c r="H1180" s="50">
        <f t="shared" si="108"/>
        <v>1.2341299325133585E-4</v>
      </c>
      <c r="I1180" s="14">
        <f t="shared" si="109"/>
        <v>-2.6605001176742965E-7</v>
      </c>
    </row>
    <row r="1181" spans="2:9" x14ac:dyDescent="0.25">
      <c r="B1181" s="43">
        <v>47</v>
      </c>
      <c r="C1181" s="43">
        <v>27</v>
      </c>
      <c r="D1181" s="28">
        <f t="shared" si="110"/>
        <v>2209</v>
      </c>
      <c r="E1181" s="28">
        <f t="shared" si="111"/>
        <v>291600</v>
      </c>
      <c r="F1181" s="50">
        <f t="shared" si="112"/>
        <v>-1.2171728957262313E-3</v>
      </c>
      <c r="G1181" s="50">
        <f t="shared" si="113"/>
        <v>-9.2206273205049937E-6</v>
      </c>
      <c r="H1181" s="50">
        <f t="shared" si="108"/>
        <v>1.059391224058016E-4</v>
      </c>
      <c r="I1181" s="14">
        <f t="shared" si="109"/>
        <v>2.1146330331336342E-7</v>
      </c>
    </row>
    <row r="1182" spans="2:9" x14ac:dyDescent="0.25">
      <c r="B1182" s="43">
        <v>47</v>
      </c>
      <c r="C1182" s="43">
        <v>29</v>
      </c>
      <c r="D1182" s="28">
        <f t="shared" si="110"/>
        <v>2209</v>
      </c>
      <c r="E1182" s="28">
        <f t="shared" si="111"/>
        <v>336400</v>
      </c>
      <c r="F1182" s="50">
        <f t="shared" si="112"/>
        <v>1.1343657475679553E-3</v>
      </c>
      <c r="G1182" s="50">
        <f t="shared" si="113"/>
        <v>7.4489118203854119E-6</v>
      </c>
      <c r="H1182" s="50">
        <f t="shared" si="108"/>
        <v>9.1922741613265337E-5</v>
      </c>
      <c r="I1182" s="14">
        <f t="shared" si="109"/>
        <v>-1.7083127263215012E-7</v>
      </c>
    </row>
    <row r="1183" spans="2:9" x14ac:dyDescent="0.25">
      <c r="B1183" s="43">
        <v>47</v>
      </c>
      <c r="C1183" s="43">
        <v>31</v>
      </c>
      <c r="D1183" s="28">
        <f t="shared" si="110"/>
        <v>2209</v>
      </c>
      <c r="E1183" s="28">
        <f t="shared" si="111"/>
        <v>384400</v>
      </c>
      <c r="F1183" s="50">
        <f t="shared" si="112"/>
        <v>-1.0620460245779257E-3</v>
      </c>
      <c r="G1183" s="50">
        <f t="shared" si="113"/>
        <v>-6.103172914392942E-6</v>
      </c>
      <c r="H1183" s="50">
        <f t="shared" si="108"/>
        <v>8.0509940572842754E-5</v>
      </c>
      <c r="I1183" s="14">
        <f t="shared" si="109"/>
        <v>1.3996847072434283E-7</v>
      </c>
    </row>
    <row r="1184" spans="2:9" x14ac:dyDescent="0.25">
      <c r="B1184" s="43">
        <v>47</v>
      </c>
      <c r="C1184" s="43">
        <v>33</v>
      </c>
      <c r="D1184" s="28">
        <f t="shared" si="110"/>
        <v>2209</v>
      </c>
      <c r="E1184" s="28">
        <f t="shared" si="111"/>
        <v>435600</v>
      </c>
      <c r="F1184" s="50">
        <f t="shared" si="112"/>
        <v>9.9835008328713398E-4</v>
      </c>
      <c r="G1184" s="50">
        <f t="shared" si="113"/>
        <v>5.0627992056503303E-6</v>
      </c>
      <c r="H1184" s="50">
        <f t="shared" si="108"/>
        <v>7.109462714317468E-5</v>
      </c>
      <c r="I1184" s="14">
        <f t="shared" si="109"/>
        <v>-1.161088293481163E-7</v>
      </c>
    </row>
    <row r="1185" spans="2:9" x14ac:dyDescent="0.25">
      <c r="B1185" s="43">
        <v>47</v>
      </c>
      <c r="C1185" s="43">
        <v>35</v>
      </c>
      <c r="D1185" s="28">
        <f t="shared" si="110"/>
        <v>2209</v>
      </c>
      <c r="E1185" s="28">
        <f t="shared" si="111"/>
        <v>490000</v>
      </c>
      <c r="F1185" s="50">
        <f t="shared" si="112"/>
        <v>-9.4182908421354817E-4</v>
      </c>
      <c r="G1185" s="50">
        <f t="shared" si="113"/>
        <v>-4.2459192796484931E-6</v>
      </c>
      <c r="H1185" s="50">
        <f t="shared" si="108"/>
        <v>6.3237095654338228E-5</v>
      </c>
      <c r="I1185" s="14">
        <f t="shared" si="109"/>
        <v>9.7374732246220107E-8</v>
      </c>
    </row>
    <row r="1186" spans="2:9" x14ac:dyDescent="0.25">
      <c r="B1186" s="43">
        <v>47</v>
      </c>
      <c r="C1186" s="43">
        <v>37</v>
      </c>
      <c r="D1186" s="28">
        <f t="shared" si="110"/>
        <v>2209</v>
      </c>
      <c r="E1186" s="28">
        <f t="shared" si="111"/>
        <v>547600</v>
      </c>
      <c r="F1186" s="50">
        <f t="shared" si="112"/>
        <v>8.9134017778806055E-4</v>
      </c>
      <c r="G1186" s="50">
        <f t="shared" si="113"/>
        <v>3.5956363271252233E-6</v>
      </c>
      <c r="H1186" s="50">
        <f t="shared" si="108"/>
        <v>5.661214642707952E-5</v>
      </c>
      <c r="I1186" s="14">
        <f t="shared" si="109"/>
        <v>-8.2461323814333538E-8</v>
      </c>
    </row>
    <row r="1187" spans="2:9" x14ac:dyDescent="0.25">
      <c r="B1187" s="43">
        <v>47</v>
      </c>
      <c r="C1187" s="43">
        <v>39</v>
      </c>
      <c r="D1187" s="28">
        <f t="shared" si="110"/>
        <v>2209</v>
      </c>
      <c r="E1187" s="28">
        <f t="shared" si="111"/>
        <v>608400</v>
      </c>
      <c r="F1187" s="50">
        <f t="shared" si="112"/>
        <v>-8.4597009200205911E-4</v>
      </c>
      <c r="G1187" s="50">
        <f t="shared" si="113"/>
        <v>-3.0715777995274258E-6</v>
      </c>
      <c r="H1187" s="50">
        <f t="shared" si="108"/>
        <v>5.0975120928329198E-5</v>
      </c>
      <c r="I1187" s="14">
        <f t="shared" si="109"/>
        <v>7.0442711248903703E-8</v>
      </c>
    </row>
    <row r="1188" spans="2:9" x14ac:dyDescent="0.25">
      <c r="B1188" s="43">
        <v>47</v>
      </c>
      <c r="C1188" s="43">
        <v>41</v>
      </c>
      <c r="D1188" s="28">
        <f t="shared" si="110"/>
        <v>2209</v>
      </c>
      <c r="E1188" s="28">
        <f t="shared" si="111"/>
        <v>672400</v>
      </c>
      <c r="F1188" s="50">
        <f t="shared" si="112"/>
        <v>8.0498044349407562E-4</v>
      </c>
      <c r="G1188" s="50">
        <f t="shared" si="113"/>
        <v>2.6445594879214657E-6</v>
      </c>
      <c r="H1188" s="50">
        <f t="shared" si="108"/>
        <v>4.6139122980757989E-5</v>
      </c>
      <c r="I1188" s="14">
        <f t="shared" si="109"/>
        <v>-6.0649592016473632E-8</v>
      </c>
    </row>
    <row r="1189" spans="2:9" x14ac:dyDescent="0.25">
      <c r="B1189" s="43">
        <v>47</v>
      </c>
      <c r="C1189" s="43">
        <v>43</v>
      </c>
      <c r="D1189" s="28">
        <f t="shared" si="110"/>
        <v>2209</v>
      </c>
      <c r="E1189" s="28">
        <f t="shared" si="111"/>
        <v>739600</v>
      </c>
      <c r="F1189" s="50">
        <f t="shared" si="112"/>
        <v>-7.6776791883477339E-4</v>
      </c>
      <c r="G1189" s="50">
        <f t="shared" si="113"/>
        <v>-2.2931305201540472E-6</v>
      </c>
      <c r="H1189" s="50">
        <f t="shared" si="108"/>
        <v>4.1959409517714352E-5</v>
      </c>
      <c r="I1189" s="14">
        <f t="shared" si="109"/>
        <v>5.259001777917357E-8</v>
      </c>
    </row>
    <row r="1190" spans="2:9" x14ac:dyDescent="0.25">
      <c r="B1190" s="43">
        <v>47</v>
      </c>
      <c r="C1190" s="43">
        <v>45</v>
      </c>
      <c r="D1190" s="28">
        <f t="shared" si="110"/>
        <v>2209</v>
      </c>
      <c r="E1190" s="28">
        <f t="shared" si="111"/>
        <v>810000</v>
      </c>
      <c r="F1190" s="50">
        <f t="shared" si="112"/>
        <v>7.3383482847483078E-4</v>
      </c>
      <c r="G1190" s="50">
        <f t="shared" si="113"/>
        <v>2.0012853532108912E-6</v>
      </c>
      <c r="H1190" s="50">
        <f t="shared" si="108"/>
        <v>3.8322485487018937E-5</v>
      </c>
      <c r="I1190" s="14">
        <f t="shared" si="109"/>
        <v>-4.5896921863606036E-8</v>
      </c>
    </row>
    <row r="1191" spans="2:9" x14ac:dyDescent="0.25">
      <c r="B1191" s="43">
        <v>47</v>
      </c>
      <c r="C1191" s="43">
        <v>47</v>
      </c>
      <c r="D1191" s="28">
        <f t="shared" si="110"/>
        <v>2209</v>
      </c>
      <c r="E1191" s="28">
        <f t="shared" si="111"/>
        <v>883600</v>
      </c>
      <c r="F1191" s="50">
        <f t="shared" si="112"/>
        <v>-7.0276702121848322E-4</v>
      </c>
      <c r="G1191" s="50">
        <f t="shared" si="113"/>
        <v>-1.7569175530461181E-6</v>
      </c>
      <c r="H1191" s="50">
        <f t="shared" si="108"/>
        <v>3.5138351060924154E-5</v>
      </c>
      <c r="I1191" s="14">
        <f t="shared" si="109"/>
        <v>4.0292658677374729E-8</v>
      </c>
    </row>
    <row r="1192" spans="2:9" x14ac:dyDescent="0.25">
      <c r="B1192" s="43">
        <v>47</v>
      </c>
      <c r="C1192" s="43">
        <v>49</v>
      </c>
      <c r="D1192" s="28">
        <f t="shared" si="110"/>
        <v>2209</v>
      </c>
      <c r="E1192" s="28">
        <f t="shared" si="111"/>
        <v>960400</v>
      </c>
      <c r="F1192" s="50">
        <f t="shared" si="112"/>
        <v>6.7421710413712412E-4</v>
      </c>
      <c r="G1192" s="50">
        <f t="shared" si="113"/>
        <v>1.5507555008734847E-6</v>
      </c>
      <c r="H1192" s="50">
        <f t="shared" si="108"/>
        <v>3.2334901933106969E-5</v>
      </c>
      <c r="I1192" s="14">
        <f t="shared" si="109"/>
        <v>-3.55645954930668E-8</v>
      </c>
    </row>
    <row r="1193" spans="2:9" x14ac:dyDescent="0.25">
      <c r="B1193" s="43">
        <v>47</v>
      </c>
      <c r="C1193" s="43">
        <v>51</v>
      </c>
      <c r="D1193" s="28">
        <f t="shared" si="110"/>
        <v>2209</v>
      </c>
      <c r="E1193" s="28">
        <f t="shared" si="111"/>
        <v>1040400</v>
      </c>
      <c r="F1193" s="50">
        <f t="shared" si="112"/>
        <v>-6.4789154179001177E-4</v>
      </c>
      <c r="G1193" s="50">
        <f t="shared" si="113"/>
        <v>-1.3756174700251013E-6</v>
      </c>
      <c r="H1193" s="50">
        <f t="shared" si="108"/>
        <v>2.9853825945226028E-5</v>
      </c>
      <c r="I1193" s="14">
        <f t="shared" si="109"/>
        <v>3.154802858805418E-8</v>
      </c>
    </row>
    <row r="1194" spans="2:9" x14ac:dyDescent="0.25">
      <c r="B1194" s="43">
        <v>47</v>
      </c>
      <c r="C1194" s="43">
        <v>53</v>
      </c>
      <c r="D1194" s="28">
        <f t="shared" si="110"/>
        <v>2209</v>
      </c>
      <c r="E1194" s="28">
        <f t="shared" si="111"/>
        <v>1123600</v>
      </c>
      <c r="F1194" s="50">
        <f t="shared" si="112"/>
        <v>6.2354062953125418E-4</v>
      </c>
      <c r="G1194" s="50">
        <f t="shared" si="113"/>
        <v>1.2258822095358633E-6</v>
      </c>
      <c r="H1194" s="50">
        <f t="shared" si="108"/>
        <v>2.7647556215065046E-5</v>
      </c>
      <c r="I1194" s="14">
        <f t="shared" si="109"/>
        <v>-2.8114041755604803E-8</v>
      </c>
    </row>
    <row r="1195" spans="2:9" x14ac:dyDescent="0.25">
      <c r="B1195" s="43">
        <v>47</v>
      </c>
      <c r="C1195" s="43">
        <v>55</v>
      </c>
      <c r="D1195" s="28">
        <f t="shared" si="110"/>
        <v>2209</v>
      </c>
      <c r="E1195" s="28">
        <f t="shared" si="111"/>
        <v>1210000</v>
      </c>
      <c r="F1195" s="50">
        <f t="shared" si="112"/>
        <v>-6.00950622120246E-4</v>
      </c>
      <c r="G1195" s="50">
        <f t="shared" si="113"/>
        <v>-1.0971073754244821E-6</v>
      </c>
      <c r="H1195" s="50">
        <f t="shared" si="108"/>
        <v>2.5676981126955968E-5</v>
      </c>
      <c r="I1195" s="14">
        <f t="shared" si="109"/>
        <v>2.5160755513976275E-8</v>
      </c>
    </row>
    <row r="1196" spans="2:9" x14ac:dyDescent="0.25">
      <c r="B1196" s="43">
        <v>47</v>
      </c>
      <c r="C1196" s="43">
        <v>57</v>
      </c>
      <c r="D1196" s="28">
        <f t="shared" si="110"/>
        <v>2209</v>
      </c>
      <c r="E1196" s="28">
        <f t="shared" si="111"/>
        <v>1299600</v>
      </c>
      <c r="F1196" s="50">
        <f t="shared" si="112"/>
        <v>5.7993749681218285E-4</v>
      </c>
      <c r="G1196" s="50">
        <f t="shared" si="113"/>
        <v>9.8575094679756145E-7</v>
      </c>
      <c r="H1196" s="50">
        <f t="shared" si="108"/>
        <v>2.3909703815940869E-5</v>
      </c>
      <c r="I1196" s="14">
        <f t="shared" si="109"/>
        <v>-2.2606938140806726E-8</v>
      </c>
    </row>
    <row r="1197" spans="2:9" x14ac:dyDescent="0.25">
      <c r="B1197" s="43">
        <v>47</v>
      </c>
      <c r="C1197" s="43">
        <v>59</v>
      </c>
      <c r="D1197" s="28">
        <f t="shared" si="110"/>
        <v>2209</v>
      </c>
      <c r="E1197" s="28">
        <f t="shared" si="111"/>
        <v>1392400</v>
      </c>
      <c r="F1197" s="50">
        <f t="shared" si="112"/>
        <v>-5.6034196888545842E-4</v>
      </c>
      <c r="G1197" s="50">
        <f t="shared" si="113"/>
        <v>-8.8896539016659974E-7</v>
      </c>
      <c r="H1197" s="50">
        <f t="shared" si="108"/>
        <v>2.2318705540353007E-5</v>
      </c>
      <c r="I1197" s="14">
        <f t="shared" si="109"/>
        <v>2.0387285094783345E-8</v>
      </c>
    </row>
    <row r="1198" spans="2:9" x14ac:dyDescent="0.25">
      <c r="B1198" s="43">
        <v>47</v>
      </c>
      <c r="C1198" s="43">
        <v>61</v>
      </c>
      <c r="D1198" s="28">
        <f t="shared" si="110"/>
        <v>2209</v>
      </c>
      <c r="E1198" s="28">
        <f t="shared" si="111"/>
        <v>1488400</v>
      </c>
      <c r="F1198" s="50">
        <f t="shared" si="112"/>
        <v>5.4202547615316281E-4</v>
      </c>
      <c r="G1198" s="50">
        <f t="shared" si="113"/>
        <v>8.0444388391713151E-7</v>
      </c>
      <c r="H1198" s="50">
        <f t="shared" si="108"/>
        <v>2.088130932721201E-5</v>
      </c>
      <c r="I1198" s="14">
        <f t="shared" si="109"/>
        <v>-1.8448892370377647E-8</v>
      </c>
    </row>
    <row r="1199" spans="2:9" x14ac:dyDescent="0.25">
      <c r="B1199" s="43">
        <v>47</v>
      </c>
      <c r="C1199" s="43">
        <v>63</v>
      </c>
      <c r="D1199" s="28">
        <f t="shared" si="110"/>
        <v>2209</v>
      </c>
      <c r="E1199" s="28">
        <f t="shared" si="111"/>
        <v>1587600</v>
      </c>
      <c r="F1199" s="50">
        <f t="shared" si="112"/>
        <v>-5.2486691991364962E-4</v>
      </c>
      <c r="G1199" s="50">
        <f t="shared" si="113"/>
        <v>-7.3030424923735978E-7</v>
      </c>
      <c r="H1199" s="50">
        <f t="shared" si="108"/>
        <v>1.9578369234874231E-5</v>
      </c>
      <c r="I1199" s="14">
        <f t="shared" si="109"/>
        <v>1.6748594602027932E-8</v>
      </c>
    </row>
    <row r="1200" spans="2:9" x14ac:dyDescent="0.25">
      <c r="B1200" s="43">
        <v>47</v>
      </c>
      <c r="C1200" s="43">
        <v>65</v>
      </c>
      <c r="D1200" s="28">
        <f t="shared" si="110"/>
        <v>2209</v>
      </c>
      <c r="E1200" s="28">
        <f t="shared" si="111"/>
        <v>1690000</v>
      </c>
      <c r="F1200" s="50">
        <f t="shared" si="112"/>
        <v>5.0876000138210399E-4</v>
      </c>
      <c r="G1200" s="50">
        <f t="shared" si="113"/>
        <v>6.6500049884798215E-7</v>
      </c>
      <c r="H1200" s="50">
        <f t="shared" si="108"/>
        <v>1.8393630819199145E-5</v>
      </c>
      <c r="I1200" s="14">
        <f t="shared" si="109"/>
        <v>-1.5250936547311297E-8</v>
      </c>
    </row>
    <row r="1201" spans="2:9" x14ac:dyDescent="0.25">
      <c r="B1201" s="43">
        <v>47</v>
      </c>
      <c r="C1201" s="43">
        <v>67</v>
      </c>
      <c r="D1201" s="28">
        <f t="shared" si="110"/>
        <v>2209</v>
      </c>
      <c r="E1201" s="28">
        <f t="shared" si="111"/>
        <v>1795600</v>
      </c>
      <c r="F1201" s="50">
        <f t="shared" si="112"/>
        <v>-4.9361103058034438E-4</v>
      </c>
      <c r="G1201" s="50">
        <f t="shared" si="113"/>
        <v>-6.0725482654928289E-7</v>
      </c>
      <c r="H1201" s="50">
        <f t="shared" si="108"/>
        <v>1.7313222714385212E-5</v>
      </c>
      <c r="I1201" s="14">
        <f t="shared" si="109"/>
        <v>1.3926613354119705E-8</v>
      </c>
    </row>
    <row r="1202" spans="2:9" x14ac:dyDescent="0.25">
      <c r="B1202" s="43">
        <v>47</v>
      </c>
      <c r="C1202" s="43">
        <v>69</v>
      </c>
      <c r="D1202" s="28">
        <f t="shared" si="110"/>
        <v>2209</v>
      </c>
      <c r="E1202" s="28">
        <f t="shared" si="111"/>
        <v>1904400</v>
      </c>
      <c r="F1202" s="50">
        <f t="shared" si="112"/>
        <v>4.7933711283982606E-4</v>
      </c>
      <c r="G1202" s="50">
        <f t="shared" si="113"/>
        <v>5.5600487411426586E-7</v>
      </c>
      <c r="H1202" s="50">
        <f t="shared" si="108"/>
        <v>1.6325249495269436E-5</v>
      </c>
      <c r="I1202" s="14">
        <f t="shared" si="109"/>
        <v>-1.2751261194242803E-8</v>
      </c>
    </row>
    <row r="1203" spans="2:9" x14ac:dyDescent="0.25">
      <c r="B1203" s="43">
        <v>47</v>
      </c>
      <c r="C1203" s="43">
        <v>71</v>
      </c>
      <c r="D1203" s="28">
        <f t="shared" si="110"/>
        <v>2209</v>
      </c>
      <c r="E1203" s="28">
        <f t="shared" si="111"/>
        <v>2016400</v>
      </c>
      <c r="F1203" s="50">
        <f t="shared" si="112"/>
        <v>-4.6586463920067592E-4</v>
      </c>
      <c r="G1203" s="50">
        <f t="shared" si="113"/>
        <v>-5.1036252132229806E-7</v>
      </c>
      <c r="H1203" s="50">
        <f t="shared" si="108"/>
        <v>1.5419463410163219E-5</v>
      </c>
      <c r="I1203" s="14">
        <f t="shared" si="109"/>
        <v>1.1704512165473896E-8</v>
      </c>
    </row>
    <row r="1204" spans="2:9" x14ac:dyDescent="0.25">
      <c r="B1204" s="43">
        <v>47</v>
      </c>
      <c r="C1204" s="43">
        <v>73</v>
      </c>
      <c r="D1204" s="28">
        <f t="shared" si="110"/>
        <v>2209</v>
      </c>
      <c r="E1204" s="28">
        <f t="shared" si="111"/>
        <v>2131600</v>
      </c>
      <c r="F1204" s="50">
        <f t="shared" si="112"/>
        <v>4.5312802297208746E-4</v>
      </c>
      <c r="G1204" s="50">
        <f t="shared" si="113"/>
        <v>4.6958144245894515E-7</v>
      </c>
      <c r="H1204" s="50">
        <f t="shared" si="108"/>
        <v>1.4586997999786376E-5</v>
      </c>
      <c r="I1204" s="14">
        <f t="shared" si="109"/>
        <v>-1.0769250241378382E-8</v>
      </c>
    </row>
    <row r="1205" spans="2:9" x14ac:dyDescent="0.25">
      <c r="B1205" s="43">
        <v>47</v>
      </c>
      <c r="C1205" s="43">
        <v>75</v>
      </c>
      <c r="D1205" s="28">
        <f t="shared" si="110"/>
        <v>2209</v>
      </c>
      <c r="E1205" s="28">
        <f t="shared" si="111"/>
        <v>2250000</v>
      </c>
      <c r="F1205" s="50">
        <f t="shared" si="112"/>
        <v>-4.4106863691063141E-4</v>
      </c>
      <c r="G1205" s="50">
        <f t="shared" si="113"/>
        <v>-4.3303138619363401E-7</v>
      </c>
      <c r="H1205" s="50">
        <f t="shared" si="108"/>
        <v>1.3820150623199785E-5</v>
      </c>
      <c r="I1205" s="14">
        <f t="shared" si="109"/>
        <v>9.9310214131772634E-9</v>
      </c>
    </row>
    <row r="1206" spans="2:9" x14ac:dyDescent="0.25">
      <c r="B1206" s="43">
        <v>47</v>
      </c>
      <c r="C1206" s="43">
        <v>77</v>
      </c>
      <c r="D1206" s="28">
        <f t="shared" si="110"/>
        <v>2209</v>
      </c>
      <c r="E1206" s="28">
        <f t="shared" si="111"/>
        <v>2371600</v>
      </c>
      <c r="F1206" s="50">
        <f t="shared" si="112"/>
        <v>4.2963391484557767E-4</v>
      </c>
      <c r="G1206" s="50">
        <f t="shared" si="113"/>
        <v>4.0017765132986748E-7</v>
      </c>
      <c r="H1206" s="50">
        <f t="shared" si="108"/>
        <v>1.3112203894637759E-5</v>
      </c>
      <c r="I1206" s="14">
        <f t="shared" si="109"/>
        <v>-9.1775629922932368E-9</v>
      </c>
    </row>
    <row r="1207" spans="2:9" x14ac:dyDescent="0.25">
      <c r="B1207" s="43">
        <v>47</v>
      </c>
      <c r="C1207" s="43">
        <v>79</v>
      </c>
      <c r="D1207" s="28">
        <f t="shared" si="110"/>
        <v>2209</v>
      </c>
      <c r="E1207" s="28">
        <f t="shared" si="111"/>
        <v>2496400</v>
      </c>
      <c r="F1207" s="50">
        <f t="shared" si="112"/>
        <v>-4.1877658883942046E-4</v>
      </c>
      <c r="G1207" s="50">
        <f t="shared" si="113"/>
        <v>-3.7056460693254583E-7</v>
      </c>
      <c r="H1207" s="50">
        <f t="shared" si="108"/>
        <v>1.2457278275603011E-5</v>
      </c>
      <c r="I1207" s="14">
        <f t="shared" si="109"/>
        <v>8.4984256655405187E-9</v>
      </c>
    </row>
    <row r="1208" spans="2:9" x14ac:dyDescent="0.25">
      <c r="B1208" s="43">
        <v>47</v>
      </c>
      <c r="C1208" s="43">
        <v>81</v>
      </c>
      <c r="D1208" s="28">
        <f t="shared" si="110"/>
        <v>2209</v>
      </c>
      <c r="E1208" s="28">
        <f t="shared" si="111"/>
        <v>2624400</v>
      </c>
      <c r="F1208" s="50">
        <f t="shared" si="112"/>
        <v>4.0845403863357083E-4</v>
      </c>
      <c r="G1208" s="50">
        <f t="shared" si="113"/>
        <v>3.4380238200793845E-7</v>
      </c>
      <c r="H1208" s="50">
        <f t="shared" si="108"/>
        <v>1.1850209762825819E-5</v>
      </c>
      <c r="I1208" s="14">
        <f t="shared" si="109"/>
        <v>-7.8846682399494281E-9</v>
      </c>
    </row>
    <row r="1209" spans="2:9" x14ac:dyDescent="0.25">
      <c r="B1209" s="43">
        <v>47</v>
      </c>
      <c r="C1209" s="43">
        <v>83</v>
      </c>
      <c r="D1209" s="28">
        <f t="shared" si="110"/>
        <v>2209</v>
      </c>
      <c r="E1209" s="28">
        <f t="shared" si="111"/>
        <v>2755600</v>
      </c>
      <c r="F1209" s="50">
        <f t="shared" si="112"/>
        <v>-3.986277345744736E-4</v>
      </c>
      <c r="G1209" s="50">
        <f t="shared" si="113"/>
        <v>-3.1955605518765578E-7</v>
      </c>
      <c r="H1209" s="50">
        <f t="shared" si="108"/>
        <v>1.128644790662666E-5</v>
      </c>
      <c r="I1209" s="14">
        <f t="shared" si="109"/>
        <v>7.328609721975127E-9</v>
      </c>
    </row>
    <row r="1210" spans="2:9" x14ac:dyDescent="0.25">
      <c r="B1210" s="43">
        <v>47</v>
      </c>
      <c r="C1210" s="43">
        <v>85</v>
      </c>
      <c r="D1210" s="28">
        <f t="shared" si="110"/>
        <v>2209</v>
      </c>
      <c r="E1210" s="28">
        <f t="shared" si="111"/>
        <v>2890000</v>
      </c>
      <c r="F1210" s="50">
        <f t="shared" si="112"/>
        <v>3.8926275872763825E-4</v>
      </c>
      <c r="G1210" s="50">
        <f t="shared" si="113"/>
        <v>2.975368283839012E-7</v>
      </c>
      <c r="H1210" s="50">
        <f t="shared" si="108"/>
        <v>1.0761970388352349E-5</v>
      </c>
      <c r="I1210" s="14">
        <f t="shared" si="109"/>
        <v>-6.8236268965685237E-9</v>
      </c>
    </row>
    <row r="1211" spans="2:9" x14ac:dyDescent="0.25">
      <c r="B1211" s="43">
        <v>47</v>
      </c>
      <c r="C1211" s="43">
        <v>87</v>
      </c>
      <c r="D1211" s="28">
        <f t="shared" si="110"/>
        <v>2209</v>
      </c>
      <c r="E1211" s="28">
        <f t="shared" si="111"/>
        <v>3027600</v>
      </c>
      <c r="F1211" s="50">
        <f t="shared" si="112"/>
        <v>-3.8032739167872084E-4</v>
      </c>
      <c r="G1211" s="50">
        <f t="shared" si="113"/>
        <v>-2.774947840594638E-7</v>
      </c>
      <c r="H1211" s="50">
        <f t="shared" si="108"/>
        <v>1.0273211154540159E-5</v>
      </c>
      <c r="I1211" s="14">
        <f t="shared" si="109"/>
        <v>6.3639882244171941E-9</v>
      </c>
    </row>
    <row r="1212" spans="2:9" x14ac:dyDescent="0.25">
      <c r="B1212" s="43">
        <v>47</v>
      </c>
      <c r="C1212" s="43">
        <v>89</v>
      </c>
      <c r="D1212" s="28">
        <f t="shared" si="110"/>
        <v>2209</v>
      </c>
      <c r="E1212" s="28">
        <f t="shared" si="111"/>
        <v>3168400</v>
      </c>
      <c r="F1212" s="50">
        <f t="shared" si="112"/>
        <v>3.7179275475232771E-4</v>
      </c>
      <c r="G1212" s="50">
        <f t="shared" si="113"/>
        <v>2.5921291353614166E-7</v>
      </c>
      <c r="H1212" s="50">
        <f t="shared" si="108"/>
        <v>9.8169997041344927E-6</v>
      </c>
      <c r="I1212" s="14">
        <f t="shared" si="109"/>
        <v>-5.9447168888320984E-9</v>
      </c>
    </row>
    <row r="1213" spans="2:9" x14ac:dyDescent="0.25">
      <c r="B1213" s="43">
        <v>47</v>
      </c>
      <c r="C1213" s="43">
        <v>91</v>
      </c>
      <c r="D1213" s="28">
        <f t="shared" si="110"/>
        <v>2209</v>
      </c>
      <c r="E1213" s="28">
        <f t="shared" si="111"/>
        <v>3312400</v>
      </c>
      <c r="F1213" s="50">
        <f t="shared" si="112"/>
        <v>-3.6363249917270254E-4</v>
      </c>
      <c r="G1213" s="50">
        <f t="shared" si="113"/>
        <v>-2.4250217083459849E-7</v>
      </c>
      <c r="H1213" s="50">
        <f t="shared" si="108"/>
        <v>9.3905095940203389E-6</v>
      </c>
      <c r="I1213" s="14">
        <f t="shared" si="109"/>
        <v>5.5614773618825679E-9</v>
      </c>
    </row>
    <row r="1214" spans="2:9" x14ac:dyDescent="0.25">
      <c r="B1214" s="43">
        <v>47</v>
      </c>
      <c r="C1214" s="43">
        <v>93</v>
      </c>
      <c r="D1214" s="28">
        <f t="shared" si="110"/>
        <v>2209</v>
      </c>
      <c r="E1214" s="28">
        <f t="shared" si="111"/>
        <v>3459600</v>
      </c>
      <c r="F1214" s="50">
        <f t="shared" si="112"/>
        <v>3.5582253513932797E-4</v>
      </c>
      <c r="G1214" s="50">
        <f t="shared" si="113"/>
        <v>2.2719735811159621E-7</v>
      </c>
      <c r="H1214" s="50">
        <f t="shared" si="108"/>
        <v>8.9912145976066737E-6</v>
      </c>
      <c r="I1214" s="14">
        <f t="shared" si="109"/>
        <v>-5.2104810421629719E-9</v>
      </c>
    </row>
    <row r="1215" spans="2:9" x14ac:dyDescent="0.25">
      <c r="B1215" s="43">
        <v>47</v>
      </c>
      <c r="C1215" s="43">
        <v>95</v>
      </c>
      <c r="D1215" s="28">
        <f t="shared" si="110"/>
        <v>2209</v>
      </c>
      <c r="E1215" s="28">
        <f t="shared" si="111"/>
        <v>3610000</v>
      </c>
      <c r="F1215" s="50">
        <f t="shared" si="112"/>
        <v>-3.4834079496672297E-4</v>
      </c>
      <c r="G1215" s="50">
        <f t="shared" si="113"/>
        <v>-2.1315368866526779E-7</v>
      </c>
      <c r="H1215" s="50">
        <f t="shared" si="108"/>
        <v>8.6168512439136723E-6</v>
      </c>
      <c r="I1215" s="14">
        <f t="shared" si="109"/>
        <v>4.8884074317093166E-9</v>
      </c>
    </row>
    <row r="1216" spans="2:9" x14ac:dyDescent="0.25">
      <c r="B1216" s="43">
        <v>47</v>
      </c>
      <c r="C1216" s="43">
        <v>97</v>
      </c>
      <c r="D1216" s="28">
        <f t="shared" si="110"/>
        <v>2209</v>
      </c>
      <c r="E1216" s="28">
        <f t="shared" si="111"/>
        <v>3763600</v>
      </c>
      <c r="F1216" s="50">
        <f t="shared" si="112"/>
        <v>3.4116702539713537E-4</v>
      </c>
      <c r="G1216" s="50">
        <f t="shared" si="113"/>
        <v>2.0024390453352612E-7</v>
      </c>
      <c r="H1216" s="50">
        <f t="shared" si="108"/>
        <v>8.2653866977656492E-6</v>
      </c>
      <c r="I1216" s="14">
        <f t="shared" si="109"/>
        <v>-4.5923380318011043E-9</v>
      </c>
    </row>
    <row r="1217" spans="2:9" x14ac:dyDescent="0.25">
      <c r="B1217" s="43">
        <v>47</v>
      </c>
      <c r="C1217" s="43">
        <v>99</v>
      </c>
      <c r="D1217" s="28">
        <f t="shared" si="110"/>
        <v>2209</v>
      </c>
      <c r="E1217" s="28">
        <f t="shared" si="111"/>
        <v>3920400</v>
      </c>
      <c r="F1217" s="50">
        <f t="shared" si="112"/>
        <v>-3.3428260498091208E-4</v>
      </c>
      <c r="G1217" s="50">
        <f t="shared" si="113"/>
        <v>-1.883558500160467E-7</v>
      </c>
      <c r="H1217" s="50">
        <f t="shared" si="108"/>
        <v>7.9349911283347799E-6</v>
      </c>
      <c r="I1217" s="14">
        <f t="shared" si="109"/>
        <v>4.3197006947900779E-9</v>
      </c>
    </row>
    <row r="1218" spans="2:9" x14ac:dyDescent="0.25">
      <c r="B1218" s="43">
        <v>49</v>
      </c>
      <c r="C1218" s="43">
        <v>1</v>
      </c>
      <c r="D1218" s="28">
        <f t="shared" si="110"/>
        <v>2401</v>
      </c>
      <c r="E1218" s="28">
        <f t="shared" si="111"/>
        <v>400</v>
      </c>
      <c r="F1218" s="50">
        <f t="shared" si="112"/>
        <v>-4.5356786009262224E-3</v>
      </c>
      <c r="G1218" s="50">
        <f t="shared" si="113"/>
        <v>-2.7225410802059657E-2</v>
      </c>
      <c r="H1218" s="50">
        <f t="shared" si="108"/>
        <v>1.1112412572269248E-2</v>
      </c>
      <c r="I1218" s="14">
        <f t="shared" si="109"/>
        <v>5.7445040558383432E-4</v>
      </c>
    </row>
    <row r="1219" spans="2:9" x14ac:dyDescent="0.25">
      <c r="B1219" s="43">
        <v>49</v>
      </c>
      <c r="C1219" s="43">
        <v>3</v>
      </c>
      <c r="D1219" s="28">
        <f t="shared" si="110"/>
        <v>2401</v>
      </c>
      <c r="E1219" s="28">
        <f t="shared" si="111"/>
        <v>3600</v>
      </c>
      <c r="F1219" s="50">
        <f t="shared" si="112"/>
        <v>6.3511593540381698E-3</v>
      </c>
      <c r="G1219" s="50">
        <f t="shared" si="113"/>
        <v>4.235870446957125E-3</v>
      </c>
      <c r="H1219" s="50">
        <f t="shared" si="108"/>
        <v>5.1867801391311721E-3</v>
      </c>
      <c r="I1219" s="14">
        <f t="shared" si="109"/>
        <v>-8.9375969896146216E-5</v>
      </c>
    </row>
    <row r="1220" spans="2:9" x14ac:dyDescent="0.25">
      <c r="B1220" s="43">
        <v>49</v>
      </c>
      <c r="C1220" s="43">
        <v>5</v>
      </c>
      <c r="D1220" s="28">
        <f t="shared" si="110"/>
        <v>2401</v>
      </c>
      <c r="E1220" s="28">
        <f t="shared" si="111"/>
        <v>10000</v>
      </c>
      <c r="F1220" s="50">
        <f t="shared" si="112"/>
        <v>-5.1223432631216639E-3</v>
      </c>
      <c r="G1220" s="50">
        <f t="shared" si="113"/>
        <v>-1.2298746174755114E-3</v>
      </c>
      <c r="H1220" s="50">
        <f t="shared" si="108"/>
        <v>2.509948198929616E-3</v>
      </c>
      <c r="I1220" s="14">
        <f t="shared" si="109"/>
        <v>2.5950094122092092E-5</v>
      </c>
    </row>
    <row r="1221" spans="2:9" x14ac:dyDescent="0.25">
      <c r="B1221" s="43">
        <v>49</v>
      </c>
      <c r="C1221" s="43">
        <v>7</v>
      </c>
      <c r="D1221" s="28">
        <f t="shared" si="110"/>
        <v>2401</v>
      </c>
      <c r="E1221" s="28">
        <f t="shared" si="111"/>
        <v>19600</v>
      </c>
      <c r="F1221" s="50">
        <f t="shared" si="112"/>
        <v>4.0421367359829308E-3</v>
      </c>
      <c r="G1221" s="50">
        <f t="shared" si="113"/>
        <v>4.951617501579087E-4</v>
      </c>
      <c r="H1221" s="50">
        <f t="shared" si="108"/>
        <v>1.414747857594026E-3</v>
      </c>
      <c r="I1221" s="14">
        <f t="shared" si="109"/>
        <v>-1.0447808125866491E-5</v>
      </c>
    </row>
    <row r="1222" spans="2:9" x14ac:dyDescent="0.25">
      <c r="B1222" s="43">
        <v>49</v>
      </c>
      <c r="C1222" s="43">
        <v>9</v>
      </c>
      <c r="D1222" s="28">
        <f t="shared" si="110"/>
        <v>2401</v>
      </c>
      <c r="E1222" s="28">
        <f t="shared" si="111"/>
        <v>32400</v>
      </c>
      <c r="F1222" s="50">
        <f t="shared" si="112"/>
        <v>-3.2855355262995075E-3</v>
      </c>
      <c r="G1222" s="50">
        <f t="shared" si="113"/>
        <v>-2.434744073655903E-4</v>
      </c>
      <c r="H1222" s="50">
        <f t="shared" si="108"/>
        <v>8.943957821593105E-4</v>
      </c>
      <c r="I1222" s="14">
        <f t="shared" si="109"/>
        <v>5.1372584633274279E-6</v>
      </c>
    </row>
    <row r="1223" spans="2:9" x14ac:dyDescent="0.25">
      <c r="B1223" s="43">
        <v>49</v>
      </c>
      <c r="C1223" s="43">
        <v>11</v>
      </c>
      <c r="D1223" s="28">
        <f t="shared" si="110"/>
        <v>2401</v>
      </c>
      <c r="E1223" s="28">
        <f t="shared" si="111"/>
        <v>48400</v>
      </c>
      <c r="F1223" s="50">
        <f t="shared" si="112"/>
        <v>2.7509063477714588E-3</v>
      </c>
      <c r="G1223" s="50">
        <f t="shared" si="113"/>
        <v>1.3646541613634882E-4</v>
      </c>
      <c r="H1223" s="50">
        <f t="shared" si="108"/>
        <v>6.1270186836727945E-4</v>
      </c>
      <c r="I1223" s="14">
        <f t="shared" si="109"/>
        <v>-2.8793913971634786E-6</v>
      </c>
    </row>
    <row r="1224" spans="2:9" x14ac:dyDescent="0.25">
      <c r="B1224" s="43">
        <v>49</v>
      </c>
      <c r="C1224" s="43">
        <v>13</v>
      </c>
      <c r="D1224" s="28">
        <f t="shared" si="110"/>
        <v>2401</v>
      </c>
      <c r="E1224" s="28">
        <f t="shared" si="111"/>
        <v>67600</v>
      </c>
      <c r="F1224" s="50">
        <f t="shared" si="112"/>
        <v>-2.3593615076288425E-3</v>
      </c>
      <c r="G1224" s="50">
        <f t="shared" si="113"/>
        <v>-8.3799215677764211E-5</v>
      </c>
      <c r="H1224" s="50">
        <f t="shared" si="108"/>
        <v>4.4464889951466638E-4</v>
      </c>
      <c r="I1224" s="14">
        <f t="shared" si="109"/>
        <v>1.7681457144461895E-6</v>
      </c>
    </row>
    <row r="1225" spans="2:9" x14ac:dyDescent="0.25">
      <c r="B1225" s="43">
        <v>49</v>
      </c>
      <c r="C1225" s="43">
        <v>15</v>
      </c>
      <c r="D1225" s="28">
        <f t="shared" si="110"/>
        <v>2401</v>
      </c>
      <c r="E1225" s="28">
        <f t="shared" si="111"/>
        <v>90000</v>
      </c>
      <c r="F1225" s="50">
        <f t="shared" si="112"/>
        <v>2.0623860825955916E-3</v>
      </c>
      <c r="G1225" s="50">
        <f t="shared" si="113"/>
        <v>5.501987760346683E-5</v>
      </c>
      <c r="H1225" s="50">
        <f t="shared" si="108"/>
        <v>3.3685639349061332E-4</v>
      </c>
      <c r="I1225" s="14">
        <f t="shared" si="109"/>
        <v>-1.1609077723114979E-6</v>
      </c>
    </row>
    <row r="1226" spans="2:9" x14ac:dyDescent="0.25">
      <c r="B1226" s="43">
        <v>49</v>
      </c>
      <c r="C1226" s="43">
        <v>17</v>
      </c>
      <c r="D1226" s="28">
        <f t="shared" si="110"/>
        <v>2401</v>
      </c>
      <c r="E1226" s="28">
        <f t="shared" si="111"/>
        <v>115600</v>
      </c>
      <c r="F1226" s="50">
        <f t="shared" si="112"/>
        <v>-1.8302845564046406E-3</v>
      </c>
      <c r="G1226" s="50">
        <f t="shared" si="113"/>
        <v>-3.8014820241587744E-5</v>
      </c>
      <c r="H1226" s="50">
        <f t="shared" si="108"/>
        <v>2.6377630371713935E-4</v>
      </c>
      <c r="I1226" s="14">
        <f t="shared" si="109"/>
        <v>8.0210466114709901E-7</v>
      </c>
    </row>
    <row r="1227" spans="2:9" x14ac:dyDescent="0.25">
      <c r="B1227" s="43">
        <v>49</v>
      </c>
      <c r="C1227" s="43">
        <v>19</v>
      </c>
      <c r="D1227" s="28">
        <f t="shared" si="110"/>
        <v>2401</v>
      </c>
      <c r="E1227" s="28">
        <f t="shared" si="111"/>
        <v>144400</v>
      </c>
      <c r="F1227" s="50">
        <f t="shared" si="112"/>
        <v>1.6442958798829211E-3</v>
      </c>
      <c r="G1227" s="50">
        <f t="shared" si="113"/>
        <v>2.7340404484756706E-5</v>
      </c>
      <c r="H1227" s="50">
        <f t="shared" si="108"/>
        <v>2.1202762661648192E-4</v>
      </c>
      <c r="I1227" s="14">
        <f t="shared" si="109"/>
        <v>-5.7687674794998903E-7</v>
      </c>
    </row>
    <row r="1228" spans="2:9" x14ac:dyDescent="0.25">
      <c r="B1228" s="43">
        <v>49</v>
      </c>
      <c r="C1228" s="43">
        <v>21</v>
      </c>
      <c r="D1228" s="28">
        <f t="shared" si="110"/>
        <v>2401</v>
      </c>
      <c r="E1228" s="28">
        <f t="shared" si="111"/>
        <v>176400</v>
      </c>
      <c r="F1228" s="50">
        <f t="shared" si="112"/>
        <v>-1.4921233717097857E-3</v>
      </c>
      <c r="G1228" s="50">
        <f t="shared" si="113"/>
        <v>-2.030945700382754E-5</v>
      </c>
      <c r="H1228" s="50">
        <f t="shared" si="108"/>
        <v>1.7408106003280834E-4</v>
      </c>
      <c r="I1228" s="14">
        <f t="shared" si="109"/>
        <v>4.2852524422344517E-7</v>
      </c>
    </row>
    <row r="1229" spans="2:9" x14ac:dyDescent="0.25">
      <c r="B1229" s="43">
        <v>49</v>
      </c>
      <c r="C1229" s="43">
        <v>23</v>
      </c>
      <c r="D1229" s="28">
        <f t="shared" si="110"/>
        <v>2401</v>
      </c>
      <c r="E1229" s="28">
        <f t="shared" si="111"/>
        <v>211600</v>
      </c>
      <c r="F1229" s="50">
        <f t="shared" si="112"/>
        <v>1.3654236312328921E-3</v>
      </c>
      <c r="G1229" s="50">
        <f t="shared" si="113"/>
        <v>1.5493299331711448E-5</v>
      </c>
      <c r="H1229" s="50">
        <f t="shared" si="108"/>
        <v>1.4544729984872112E-4</v>
      </c>
      <c r="I1229" s="14">
        <f t="shared" si="109"/>
        <v>-3.2690533669597243E-7</v>
      </c>
    </row>
    <row r="1230" spans="2:9" x14ac:dyDescent="0.25">
      <c r="B1230" s="43">
        <v>49</v>
      </c>
      <c r="C1230" s="43">
        <v>25</v>
      </c>
      <c r="D1230" s="28">
        <f t="shared" si="110"/>
        <v>2401</v>
      </c>
      <c r="E1230" s="28">
        <f t="shared" si="111"/>
        <v>250000</v>
      </c>
      <c r="F1230" s="50">
        <f t="shared" si="112"/>
        <v>-1.258358302977638E-3</v>
      </c>
      <c r="G1230" s="50">
        <f t="shared" si="113"/>
        <v>-1.2085273141797221E-5</v>
      </c>
      <c r="H1230" s="50">
        <f t="shared" si="108"/>
        <v>1.2331911369180853E-4</v>
      </c>
      <c r="I1230" s="14">
        <f t="shared" si="109"/>
        <v>2.5499670540771556E-7</v>
      </c>
    </row>
    <row r="1231" spans="2:9" x14ac:dyDescent="0.25">
      <c r="B1231" s="43">
        <v>49</v>
      </c>
      <c r="C1231" s="43">
        <v>27</v>
      </c>
      <c r="D1231" s="28">
        <f t="shared" si="110"/>
        <v>2401</v>
      </c>
      <c r="E1231" s="28">
        <f t="shared" si="111"/>
        <v>291600</v>
      </c>
      <c r="F1231" s="50">
        <f t="shared" si="112"/>
        <v>1.1667299279670734E-3</v>
      </c>
      <c r="G1231" s="50">
        <f t="shared" si="113"/>
        <v>9.6067165879591987E-6</v>
      </c>
      <c r="H1231" s="50">
        <f t="shared" si="108"/>
        <v>1.0586993790812332E-4</v>
      </c>
      <c r="I1231" s="14">
        <f t="shared" si="109"/>
        <v>-2.0269968671564364E-7</v>
      </c>
    </row>
    <row r="1232" spans="2:9" x14ac:dyDescent="0.25">
      <c r="B1232" s="43">
        <v>49</v>
      </c>
      <c r="C1232" s="43">
        <v>29</v>
      </c>
      <c r="D1232" s="28">
        <f t="shared" si="110"/>
        <v>2401</v>
      </c>
      <c r="E1232" s="28">
        <f t="shared" si="111"/>
        <v>336400</v>
      </c>
      <c r="F1232" s="50">
        <f t="shared" si="112"/>
        <v>-1.0874484935836561E-3</v>
      </c>
      <c r="G1232" s="50">
        <f t="shared" si="113"/>
        <v>-7.7614858296503022E-6</v>
      </c>
      <c r="H1232" s="50">
        <f t="shared" si="108"/>
        <v>9.1870648595860599E-5</v>
      </c>
      <c r="I1232" s="14">
        <f t="shared" si="109"/>
        <v>1.6376570826393164E-7</v>
      </c>
    </row>
    <row r="1233" spans="2:9" x14ac:dyDescent="0.25">
      <c r="B1233" s="43">
        <v>49</v>
      </c>
      <c r="C1233" s="43">
        <v>31</v>
      </c>
      <c r="D1233" s="28">
        <f t="shared" si="110"/>
        <v>2401</v>
      </c>
      <c r="E1233" s="28">
        <f t="shared" si="111"/>
        <v>384400</v>
      </c>
      <c r="F1233" s="50">
        <f t="shared" si="112"/>
        <v>1.0181915470669023E-3</v>
      </c>
      <c r="G1233" s="50">
        <f t="shared" si="113"/>
        <v>6.3597239971582461E-6</v>
      </c>
      <c r="H1233" s="50">
        <f t="shared" si="108"/>
        <v>8.046997710690036E-5</v>
      </c>
      <c r="I1233" s="14">
        <f t="shared" si="109"/>
        <v>-1.3418883028543396E-7</v>
      </c>
    </row>
    <row r="1234" spans="2:9" x14ac:dyDescent="0.25">
      <c r="B1234" s="43">
        <v>49</v>
      </c>
      <c r="C1234" s="43">
        <v>33</v>
      </c>
      <c r="D1234" s="28">
        <f t="shared" si="110"/>
        <v>2401</v>
      </c>
      <c r="E1234" s="28">
        <f t="shared" si="111"/>
        <v>435600</v>
      </c>
      <c r="F1234" s="50">
        <f t="shared" si="112"/>
        <v>-9.5718133090886464E-4</v>
      </c>
      <c r="G1234" s="50">
        <f t="shared" si="113"/>
        <v>-5.2759237270710889E-6</v>
      </c>
      <c r="H1234" s="50">
        <f t="shared" ref="H1234:H1297" si="114">16*(1-$F$9*$F$9)/PI()/PI()/(B1234*B1234*$F$6/$F$5+C1234*C1234*$F$5/$F$6)</f>
        <v>7.1063462446264191E-5</v>
      </c>
      <c r="I1234" s="14">
        <f t="shared" ref="I1234:I1297" si="115">16*(1+$F$9)/PI()/PI()/PI()/PI()*1/B1234/C1234/(D1234+E1234)*SIN(B1234*PI()/2)*SIN(C1234*PI()/2)*$F$5*$F$5/$F$6/$F$6</f>
        <v>1.1132087397616433E-7</v>
      </c>
    </row>
    <row r="1235" spans="2:9" x14ac:dyDescent="0.25">
      <c r="B1235" s="43">
        <v>49</v>
      </c>
      <c r="C1235" s="43">
        <v>35</v>
      </c>
      <c r="D1235" s="28">
        <f t="shared" ref="D1235:D1298" si="116">B1235*B1235</f>
        <v>2401</v>
      </c>
      <c r="E1235" s="28">
        <f t="shared" ref="E1235:E1298" si="117">POWER(C1235*$F$5/$F$6,2)</f>
        <v>490000</v>
      </c>
      <c r="F1235" s="50">
        <f t="shared" ref="F1235:F1298" si="118">16*(1+$F$9)/PI()/PI()*1/B1235/C1235*((D1235+$F$9*E1235)/(D1235+E1235)-1)*SIN(B1235*PI()/2)*SIN(C1235*PI()/2)</f>
        <v>9.0303482657793635E-4</v>
      </c>
      <c r="G1235" s="50">
        <f t="shared" ref="G1235:G1298" si="119">16*(1+$F$9)/PI()/PI()*1/B1235/C1235*(($F$9*D1235+E1235)/(D1235+E1235)-1)*SIN(B1235*PI()/2)*SIN(C1235*PI()/2)</f>
        <v>4.424870650231881E-6</v>
      </c>
      <c r="H1235" s="50">
        <f t="shared" si="114"/>
        <v>6.3212437860455539E-5</v>
      </c>
      <c r="I1235" s="14">
        <f t="shared" si="115"/>
        <v>-9.3363834182785417E-8</v>
      </c>
    </row>
    <row r="1236" spans="2:9" x14ac:dyDescent="0.25">
      <c r="B1236" s="43">
        <v>49</v>
      </c>
      <c r="C1236" s="43">
        <v>37</v>
      </c>
      <c r="D1236" s="28">
        <f t="shared" si="116"/>
        <v>2401</v>
      </c>
      <c r="E1236" s="28">
        <f t="shared" si="117"/>
        <v>547600</v>
      </c>
      <c r="F1236" s="50">
        <f t="shared" si="118"/>
        <v>-8.5466048818855049E-4</v>
      </c>
      <c r="G1236" s="50">
        <f t="shared" si="119"/>
        <v>-3.7473335137705904E-6</v>
      </c>
      <c r="H1236" s="50">
        <f t="shared" si="114"/>
        <v>5.6592383677349978E-5</v>
      </c>
      <c r="I1236" s="14">
        <f t="shared" si="115"/>
        <v>7.9067944006210921E-8</v>
      </c>
    </row>
    <row r="1237" spans="2:9" x14ac:dyDescent="0.25">
      <c r="B1237" s="43">
        <v>49</v>
      </c>
      <c r="C1237" s="43">
        <v>39</v>
      </c>
      <c r="D1237" s="28">
        <f t="shared" si="116"/>
        <v>2401</v>
      </c>
      <c r="E1237" s="28">
        <f t="shared" si="117"/>
        <v>608400</v>
      </c>
      <c r="F1237" s="50">
        <f t="shared" si="118"/>
        <v>8.1118563114104217E-4</v>
      </c>
      <c r="G1237" s="50">
        <f t="shared" si="119"/>
        <v>3.2012766278265845E-6</v>
      </c>
      <c r="H1237" s="50">
        <f t="shared" si="114"/>
        <v>5.0959097340911628E-5</v>
      </c>
      <c r="I1237" s="14">
        <f t="shared" si="115"/>
        <v>-6.7546259287366225E-8</v>
      </c>
    </row>
    <row r="1238" spans="2:9" x14ac:dyDescent="0.25">
      <c r="B1238" s="43">
        <v>49</v>
      </c>
      <c r="C1238" s="43">
        <v>41</v>
      </c>
      <c r="D1238" s="28">
        <f t="shared" si="116"/>
        <v>2401</v>
      </c>
      <c r="E1238" s="28">
        <f t="shared" si="117"/>
        <v>672400</v>
      </c>
      <c r="F1238" s="50">
        <f t="shared" si="118"/>
        <v>-7.7190440768310734E-4</v>
      </c>
      <c r="G1238" s="50">
        <f t="shared" si="119"/>
        <v>-2.7563094628899716E-6</v>
      </c>
      <c r="H1238" s="50">
        <f t="shared" si="114"/>
        <v>4.6125995093258841E-5</v>
      </c>
      <c r="I1238" s="14">
        <f t="shared" si="115"/>
        <v>5.8157546285834383E-8</v>
      </c>
    </row>
    <row r="1239" spans="2:9" x14ac:dyDescent="0.25">
      <c r="B1239" s="43">
        <v>49</v>
      </c>
      <c r="C1239" s="43">
        <v>43</v>
      </c>
      <c r="D1239" s="28">
        <f t="shared" si="116"/>
        <v>2401</v>
      </c>
      <c r="E1239" s="28">
        <f t="shared" si="117"/>
        <v>739600</v>
      </c>
      <c r="F1239" s="50">
        <f t="shared" si="118"/>
        <v>7.362398941933464E-4</v>
      </c>
      <c r="G1239" s="50">
        <f t="shared" si="119"/>
        <v>2.3900919226045197E-6</v>
      </c>
      <c r="H1239" s="50">
        <f t="shared" si="114"/>
        <v>4.194855211101624E-5</v>
      </c>
      <c r="I1239" s="14">
        <f t="shared" si="115"/>
        <v>-5.0430433696849233E-8</v>
      </c>
    </row>
    <row r="1240" spans="2:9" x14ac:dyDescent="0.25">
      <c r="B1240" s="43">
        <v>49</v>
      </c>
      <c r="C1240" s="43">
        <v>45</v>
      </c>
      <c r="D1240" s="28">
        <f t="shared" si="116"/>
        <v>2401</v>
      </c>
      <c r="E1240" s="28">
        <f t="shared" si="117"/>
        <v>810000</v>
      </c>
      <c r="F1240" s="50">
        <f t="shared" si="118"/>
        <v>-7.0371603340437276E-4</v>
      </c>
      <c r="G1240" s="50">
        <f t="shared" si="119"/>
        <v>-2.0859533286468436E-6</v>
      </c>
      <c r="H1240" s="50">
        <f t="shared" si="114"/>
        <v>3.8313428485349182E-5</v>
      </c>
      <c r="I1240" s="14">
        <f t="shared" si="115"/>
        <v>4.4013173736186395E-8</v>
      </c>
    </row>
    <row r="1241" spans="2:9" x14ac:dyDescent="0.25">
      <c r="B1241" s="43">
        <v>49</v>
      </c>
      <c r="C1241" s="43">
        <v>47</v>
      </c>
      <c r="D1241" s="28">
        <f t="shared" si="116"/>
        <v>2401</v>
      </c>
      <c r="E1241" s="28">
        <f t="shared" si="117"/>
        <v>883600</v>
      </c>
      <c r="F1241" s="50">
        <f t="shared" si="118"/>
        <v>6.7393657656834979E-4</v>
      </c>
      <c r="G1241" s="50">
        <f t="shared" si="119"/>
        <v>1.8312830696476762E-6</v>
      </c>
      <c r="H1241" s="50">
        <f t="shared" si="114"/>
        <v>3.5130736438137385E-5</v>
      </c>
      <c r="I1241" s="14">
        <f t="shared" si="115"/>
        <v>-3.8639685173025243E-8</v>
      </c>
    </row>
    <row r="1242" spans="2:9" x14ac:dyDescent="0.25">
      <c r="B1242" s="43">
        <v>49</v>
      </c>
      <c r="C1242" s="43">
        <v>49</v>
      </c>
      <c r="D1242" s="28">
        <f t="shared" si="116"/>
        <v>2401</v>
      </c>
      <c r="E1242" s="28">
        <f t="shared" si="117"/>
        <v>960400</v>
      </c>
      <c r="F1242" s="50">
        <f t="shared" si="118"/>
        <v>-6.4656907533179055E-4</v>
      </c>
      <c r="G1242" s="50">
        <f t="shared" si="119"/>
        <v>-1.6164226883294836E-6</v>
      </c>
      <c r="H1242" s="50">
        <f t="shared" si="114"/>
        <v>3.2328453766589529E-5</v>
      </c>
      <c r="I1242" s="14">
        <f t="shared" si="115"/>
        <v>3.4106176603055434E-8</v>
      </c>
    </row>
    <row r="1243" spans="2:9" x14ac:dyDescent="0.25">
      <c r="B1243" s="43">
        <v>49</v>
      </c>
      <c r="C1243" s="43">
        <v>51</v>
      </c>
      <c r="D1243" s="28">
        <f t="shared" si="116"/>
        <v>2401</v>
      </c>
      <c r="E1243" s="28">
        <f t="shared" si="117"/>
        <v>1040400</v>
      </c>
      <c r="F1243" s="50">
        <f t="shared" si="118"/>
        <v>6.2133256855422274E-4</v>
      </c>
      <c r="G1243" s="50">
        <f t="shared" si="119"/>
        <v>1.4338903278534589E-6</v>
      </c>
      <c r="H1243" s="50">
        <f t="shared" si="114"/>
        <v>2.9848329273683246E-5</v>
      </c>
      <c r="I1243" s="14">
        <f t="shared" si="115"/>
        <v>-3.0254782430530481E-8</v>
      </c>
    </row>
    <row r="1244" spans="2:9" x14ac:dyDescent="0.25">
      <c r="B1244" s="43">
        <v>49</v>
      </c>
      <c r="C1244" s="43">
        <v>53</v>
      </c>
      <c r="D1244" s="28">
        <f t="shared" si="116"/>
        <v>2401</v>
      </c>
      <c r="E1244" s="28">
        <f t="shared" si="117"/>
        <v>1123600</v>
      </c>
      <c r="F1244" s="50">
        <f t="shared" si="118"/>
        <v>-5.9798800830843015E-4</v>
      </c>
      <c r="G1244" s="50">
        <f t="shared" si="119"/>
        <v>-1.2778294837562852E-6</v>
      </c>
      <c r="H1244" s="50">
        <f t="shared" si="114"/>
        <v>2.7642841893502904E-5</v>
      </c>
      <c r="I1244" s="14">
        <f t="shared" si="115"/>
        <v>2.6961931650825145E-8</v>
      </c>
    </row>
    <row r="1245" spans="2:9" x14ac:dyDescent="0.25">
      <c r="B1245" s="43">
        <v>49</v>
      </c>
      <c r="C1245" s="43">
        <v>55</v>
      </c>
      <c r="D1245" s="28">
        <f t="shared" si="116"/>
        <v>2401</v>
      </c>
      <c r="E1245" s="28">
        <f t="shared" si="117"/>
        <v>1210000</v>
      </c>
      <c r="F1245" s="50">
        <f t="shared" si="118"/>
        <v>5.7633074112087453E-4</v>
      </c>
      <c r="G1245" s="50">
        <f t="shared" si="119"/>
        <v>1.1436116606870226E-6</v>
      </c>
      <c r="H1245" s="50">
        <f t="shared" si="114"/>
        <v>2.5672914831748046E-5</v>
      </c>
      <c r="I1245" s="14">
        <f t="shared" si="115"/>
        <v>-2.4129963991666433E-8</v>
      </c>
    </row>
    <row r="1246" spans="2:9" x14ac:dyDescent="0.25">
      <c r="B1246" s="43">
        <v>49</v>
      </c>
      <c r="C1246" s="43">
        <v>57</v>
      </c>
      <c r="D1246" s="28">
        <f t="shared" si="116"/>
        <v>2401</v>
      </c>
      <c r="E1246" s="28">
        <f t="shared" si="117"/>
        <v>1299600</v>
      </c>
      <c r="F1246" s="50">
        <f t="shared" si="118"/>
        <v>-5.5618454854341744E-4</v>
      </c>
      <c r="G1246" s="50">
        <f t="shared" si="119"/>
        <v>-1.0275462458085144E-6</v>
      </c>
      <c r="H1246" s="50">
        <f t="shared" si="114"/>
        <v>2.3906177963708295E-5</v>
      </c>
      <c r="I1246" s="14">
        <f t="shared" si="115"/>
        <v>2.1681008303323458E-8</v>
      </c>
    </row>
    <row r="1247" spans="2:9" x14ac:dyDescent="0.25">
      <c r="B1247" s="43">
        <v>49</v>
      </c>
      <c r="C1247" s="43">
        <v>59</v>
      </c>
      <c r="D1247" s="28">
        <f t="shared" si="116"/>
        <v>2401</v>
      </c>
      <c r="E1247" s="28">
        <f t="shared" si="117"/>
        <v>1392400</v>
      </c>
      <c r="F1247" s="50">
        <f t="shared" si="118"/>
        <v>5.3739688307541129E-4</v>
      </c>
      <c r="G1247" s="50">
        <f t="shared" si="119"/>
        <v>9.2666612773921614E-7</v>
      </c>
      <c r="H1247" s="50">
        <f t="shared" si="114"/>
        <v>2.2315633280250131E-5</v>
      </c>
      <c r="I1247" s="14">
        <f t="shared" si="115"/>
        <v>-1.9552459163639641E-8</v>
      </c>
    </row>
    <row r="1248" spans="2:9" x14ac:dyDescent="0.25">
      <c r="B1248" s="43">
        <v>49</v>
      </c>
      <c r="C1248" s="43">
        <v>61</v>
      </c>
      <c r="D1248" s="28">
        <f t="shared" si="116"/>
        <v>2401</v>
      </c>
      <c r="E1248" s="28">
        <f t="shared" si="117"/>
        <v>1488400</v>
      </c>
      <c r="F1248" s="50">
        <f t="shared" si="118"/>
        <v>-5.1983502924458425E-4</v>
      </c>
      <c r="G1248" s="50">
        <f t="shared" si="119"/>
        <v>-8.385675256760955E-7</v>
      </c>
      <c r="H1248" s="50">
        <f t="shared" si="114"/>
        <v>2.0878620027036582E-5</v>
      </c>
      <c r="I1248" s="14">
        <f t="shared" si="115"/>
        <v>1.7693597306439987E-8</v>
      </c>
    </row>
    <row r="1249" spans="2:9" x14ac:dyDescent="0.25">
      <c r="B1249" s="43">
        <v>49</v>
      </c>
      <c r="C1249" s="43">
        <v>63</v>
      </c>
      <c r="D1249" s="28">
        <f t="shared" si="116"/>
        <v>2401</v>
      </c>
      <c r="E1249" s="28">
        <f t="shared" si="117"/>
        <v>1587600</v>
      </c>
      <c r="F1249" s="50">
        <f t="shared" si="118"/>
        <v>5.0338298715236292E-4</v>
      </c>
      <c r="G1249" s="50">
        <f t="shared" si="119"/>
        <v>7.6128908550825516E-7</v>
      </c>
      <c r="H1249" s="50">
        <f t="shared" si="114"/>
        <v>1.9576005055925226E-5</v>
      </c>
      <c r="I1249" s="14">
        <f t="shared" si="115"/>
        <v>-1.6063038575111213E-8</v>
      </c>
    </row>
    <row r="1250" spans="2:9" x14ac:dyDescent="0.25">
      <c r="B1250" s="43">
        <v>49</v>
      </c>
      <c r="C1250" s="43">
        <v>65</v>
      </c>
      <c r="D1250" s="28">
        <f t="shared" si="116"/>
        <v>2401</v>
      </c>
      <c r="E1250" s="28">
        <f t="shared" si="117"/>
        <v>1690000</v>
      </c>
      <c r="F1250" s="50">
        <f t="shared" si="118"/>
        <v>-4.879389249224226E-4</v>
      </c>
      <c r="G1250" s="50">
        <f t="shared" si="119"/>
        <v>-6.9321973889867328E-7</v>
      </c>
      <c r="H1250" s="50">
        <f t="shared" si="114"/>
        <v>1.8391544093229774E-5</v>
      </c>
      <c r="I1250" s="14">
        <f t="shared" si="115"/>
        <v>1.4626789768730667E-8</v>
      </c>
    </row>
    <row r="1251" spans="2:9" x14ac:dyDescent="0.25">
      <c r="B1251" s="43">
        <v>49</v>
      </c>
      <c r="C1251" s="43">
        <v>67</v>
      </c>
      <c r="D1251" s="28">
        <f t="shared" si="116"/>
        <v>2401</v>
      </c>
      <c r="E1251" s="28">
        <f t="shared" si="117"/>
        <v>1795600</v>
      </c>
      <c r="F1251" s="50">
        <f t="shared" si="118"/>
        <v>4.734130826401218E-4</v>
      </c>
      <c r="G1251" s="50">
        <f t="shared" si="119"/>
        <v>6.3302785220482796E-7</v>
      </c>
      <c r="H1251" s="50">
        <f t="shared" si="114"/>
        <v>1.731137391743729E-5</v>
      </c>
      <c r="I1251" s="14">
        <f t="shared" si="115"/>
        <v>-1.3356753699282971E-8</v>
      </c>
    </row>
    <row r="1252" spans="2:9" x14ac:dyDescent="0.25">
      <c r="B1252" s="43">
        <v>49</v>
      </c>
      <c r="C1252" s="43">
        <v>69</v>
      </c>
      <c r="D1252" s="28">
        <f t="shared" si="116"/>
        <v>2401</v>
      </c>
      <c r="E1252" s="28">
        <f t="shared" si="117"/>
        <v>1904400</v>
      </c>
      <c r="F1252" s="50">
        <f t="shared" si="118"/>
        <v>-4.5972603723325628E-4</v>
      </c>
      <c r="G1252" s="50">
        <f t="shared" si="119"/>
        <v>-5.7960628827825495E-7</v>
      </c>
      <c r="H1252" s="50">
        <f t="shared" si="114"/>
        <v>1.6323605669876492E-5</v>
      </c>
      <c r="I1252" s="14">
        <f t="shared" si="115"/>
        <v>1.222957000726606E-8</v>
      </c>
    </row>
    <row r="1253" spans="2:9" x14ac:dyDescent="0.25">
      <c r="B1253" s="43">
        <v>49</v>
      </c>
      <c r="C1253" s="43">
        <v>71</v>
      </c>
      <c r="D1253" s="28">
        <f t="shared" si="116"/>
        <v>2401</v>
      </c>
      <c r="E1253" s="28">
        <f t="shared" si="117"/>
        <v>2016400</v>
      </c>
      <c r="F1253" s="50">
        <f t="shared" si="118"/>
        <v>4.4680725789456168E-4</v>
      </c>
      <c r="G1253" s="50">
        <f t="shared" si="119"/>
        <v>5.3202947143667007E-7</v>
      </c>
      <c r="H1253" s="50">
        <f t="shared" si="114"/>
        <v>1.541799692734755E-5</v>
      </c>
      <c r="I1253" s="14">
        <f t="shared" si="115"/>
        <v>-1.1225709241684252E-8</v>
      </c>
    </row>
    <row r="1254" spans="2:9" x14ac:dyDescent="0.25">
      <c r="B1254" s="43">
        <v>49</v>
      </c>
      <c r="C1254" s="43">
        <v>73</v>
      </c>
      <c r="D1254" s="28">
        <f t="shared" si="116"/>
        <v>2401</v>
      </c>
      <c r="E1254" s="28">
        <f t="shared" si="117"/>
        <v>2131600</v>
      </c>
      <c r="F1254" s="50">
        <f t="shared" si="118"/>
        <v>-4.3459389689470048E-4</v>
      </c>
      <c r="G1254" s="50">
        <f t="shared" si="119"/>
        <v>-4.8951958455811311E-7</v>
      </c>
      <c r="H1254" s="50">
        <f t="shared" si="114"/>
        <v>1.458568558071255E-5</v>
      </c>
      <c r="I1254" s="14">
        <f t="shared" si="115"/>
        <v>1.0328759625893028E-8</v>
      </c>
    </row>
    <row r="1255" spans="2:9" x14ac:dyDescent="0.25">
      <c r="B1255" s="43">
        <v>49</v>
      </c>
      <c r="C1255" s="43">
        <v>75</v>
      </c>
      <c r="D1255" s="28">
        <f t="shared" si="116"/>
        <v>2401</v>
      </c>
      <c r="E1255" s="28">
        <f t="shared" si="117"/>
        <v>2250000</v>
      </c>
      <c r="F1255" s="50">
        <f t="shared" si="118"/>
        <v>4.2302977226949218E-4</v>
      </c>
      <c r="G1255" s="50">
        <f t="shared" si="119"/>
        <v>4.5141977031954462E-7</v>
      </c>
      <c r="H1255" s="50">
        <f t="shared" si="114"/>
        <v>1.381897256080341E-5</v>
      </c>
      <c r="I1255" s="14">
        <f t="shared" si="115"/>
        <v>-9.5248616093985649E-9</v>
      </c>
    </row>
    <row r="1256" spans="2:9" x14ac:dyDescent="0.25">
      <c r="B1256" s="43">
        <v>49</v>
      </c>
      <c r="C1256" s="43">
        <v>77</v>
      </c>
      <c r="D1256" s="28">
        <f t="shared" si="116"/>
        <v>2401</v>
      </c>
      <c r="E1256" s="28">
        <f t="shared" si="117"/>
        <v>2371600</v>
      </c>
      <c r="F1256" s="50">
        <f t="shared" si="118"/>
        <v>-4.1206450781274538E-4</v>
      </c>
      <c r="G1256" s="50">
        <f t="shared" si="119"/>
        <v>-4.1717274551284761E-7</v>
      </c>
      <c r="H1256" s="50">
        <f t="shared" si="114"/>
        <v>1.3111143430405531E-5</v>
      </c>
      <c r="I1256" s="14">
        <f t="shared" si="115"/>
        <v>8.8022566344629573E-9</v>
      </c>
    </row>
    <row r="1257" spans="2:9" x14ac:dyDescent="0.25">
      <c r="B1257" s="43">
        <v>49</v>
      </c>
      <c r="C1257" s="43">
        <v>79</v>
      </c>
      <c r="D1257" s="28">
        <f t="shared" si="116"/>
        <v>2401</v>
      </c>
      <c r="E1257" s="28">
        <f t="shared" si="117"/>
        <v>2496400</v>
      </c>
      <c r="F1257" s="50">
        <f t="shared" si="118"/>
        <v>4.0165280273793462E-4</v>
      </c>
      <c r="G1257" s="50">
        <f t="shared" si="119"/>
        <v>3.8630362897521576E-7</v>
      </c>
      <c r="H1257" s="50">
        <f t="shared" si="114"/>
        <v>1.245632109756886E-5</v>
      </c>
      <c r="I1257" s="14">
        <f t="shared" si="115"/>
        <v>-8.1509248090590344E-9</v>
      </c>
    </row>
    <row r="1258" spans="2:9" x14ac:dyDescent="0.25">
      <c r="B1258" s="43">
        <v>49</v>
      </c>
      <c r="C1258" s="43">
        <v>81</v>
      </c>
      <c r="D1258" s="28">
        <f t="shared" si="116"/>
        <v>2401</v>
      </c>
      <c r="E1258" s="28">
        <f t="shared" si="117"/>
        <v>2624400</v>
      </c>
      <c r="F1258" s="50">
        <f t="shared" si="118"/>
        <v>-3.91753808779859E-4</v>
      </c>
      <c r="G1258" s="50">
        <f t="shared" si="119"/>
        <v>-3.5840607181846388E-7</v>
      </c>
      <c r="H1258" s="50">
        <f t="shared" si="114"/>
        <v>1.1849343598896972E-5</v>
      </c>
      <c r="I1258" s="14">
        <f t="shared" si="115"/>
        <v>7.56229225765306E-9</v>
      </c>
    </row>
    <row r="1259" spans="2:9" x14ac:dyDescent="0.25">
      <c r="B1259" s="43">
        <v>49</v>
      </c>
      <c r="C1259" s="43">
        <v>83</v>
      </c>
      <c r="D1259" s="28">
        <f t="shared" si="116"/>
        <v>2401</v>
      </c>
      <c r="E1259" s="28">
        <f t="shared" si="117"/>
        <v>2755600</v>
      </c>
      <c r="F1259" s="50">
        <f t="shared" si="118"/>
        <v>3.8233059675436349E-4</v>
      </c>
      <c r="G1259" s="50">
        <f t="shared" si="119"/>
        <v>3.3313099245434807E-7</v>
      </c>
      <c r="H1259" s="50">
        <f t="shared" si="114"/>
        <v>1.1285662193351695E-5</v>
      </c>
      <c r="I1259" s="14">
        <f t="shared" si="115"/>
        <v>-7.0289934326160285E-9</v>
      </c>
    </row>
    <row r="1260" spans="2:9" x14ac:dyDescent="0.25">
      <c r="B1260" s="43">
        <v>49</v>
      </c>
      <c r="C1260" s="43">
        <v>85</v>
      </c>
      <c r="D1260" s="28">
        <f t="shared" si="116"/>
        <v>2401</v>
      </c>
      <c r="E1260" s="28">
        <f t="shared" si="117"/>
        <v>2890000</v>
      </c>
      <c r="F1260" s="50">
        <f t="shared" si="118"/>
        <v>-3.7334969795042936E-4</v>
      </c>
      <c r="G1260" s="50">
        <f t="shared" si="119"/>
        <v>-3.1017737881624272E-7</v>
      </c>
      <c r="H1260" s="50">
        <f t="shared" si="114"/>
        <v>1.0761255999747672E-5</v>
      </c>
      <c r="I1260" s="14">
        <f t="shared" si="115"/>
        <v>6.5446770430530796E-9</v>
      </c>
    </row>
    <row r="1261" spans="2:9" x14ac:dyDescent="0.25">
      <c r="B1261" s="43">
        <v>49</v>
      </c>
      <c r="C1261" s="43">
        <v>87</v>
      </c>
      <c r="D1261" s="28">
        <f t="shared" si="116"/>
        <v>2401</v>
      </c>
      <c r="E1261" s="28">
        <f t="shared" si="117"/>
        <v>3027600</v>
      </c>
      <c r="F1261" s="50">
        <f t="shared" si="118"/>
        <v>3.647807083970958E-4</v>
      </c>
      <c r="G1261" s="50">
        <f t="shared" si="119"/>
        <v>2.8928474067290801E-7</v>
      </c>
      <c r="H1261" s="50">
        <f t="shared" si="114"/>
        <v>1.0272560178998676E-5</v>
      </c>
      <c r="I1261" s="14">
        <f t="shared" si="115"/>
        <v>-6.1038468002186888E-9</v>
      </c>
    </row>
    <row r="1262" spans="2:9" x14ac:dyDescent="0.25">
      <c r="B1262" s="43">
        <v>49</v>
      </c>
      <c r="C1262" s="43">
        <v>89</v>
      </c>
      <c r="D1262" s="28">
        <f t="shared" si="116"/>
        <v>2401</v>
      </c>
      <c r="E1262" s="28">
        <f t="shared" si="117"/>
        <v>3168400</v>
      </c>
      <c r="F1262" s="50">
        <f t="shared" si="118"/>
        <v>-3.5659594618088535E-4</v>
      </c>
      <c r="G1262" s="50">
        <f t="shared" si="119"/>
        <v>-2.7022688637172214E-7</v>
      </c>
      <c r="H1262" s="50">
        <f t="shared" si="114"/>
        <v>9.8164052600356082E-6</v>
      </c>
      <c r="I1262" s="14">
        <f t="shared" si="115"/>
        <v>5.7017301081155603E-9</v>
      </c>
    </row>
    <row r="1263" spans="2:9" x14ac:dyDescent="0.25">
      <c r="B1263" s="43">
        <v>49</v>
      </c>
      <c r="C1263" s="43">
        <v>91</v>
      </c>
      <c r="D1263" s="28">
        <f t="shared" si="116"/>
        <v>2401</v>
      </c>
      <c r="E1263" s="28">
        <f t="shared" si="117"/>
        <v>3312400</v>
      </c>
      <c r="F1263" s="50">
        <f t="shared" si="118"/>
        <v>3.487701537041548E-4</v>
      </c>
      <c r="G1263" s="50">
        <f t="shared" si="119"/>
        <v>2.5280676821749141E-7</v>
      </c>
      <c r="H1263" s="50">
        <f t="shared" si="114"/>
        <v>9.3899656766503226E-6</v>
      </c>
      <c r="I1263" s="14">
        <f t="shared" si="115"/>
        <v>-5.3341693020808235E-9</v>
      </c>
    </row>
    <row r="1264" spans="2:9" x14ac:dyDescent="0.25">
      <c r="B1264" s="43">
        <v>49</v>
      </c>
      <c r="C1264" s="43">
        <v>93</v>
      </c>
      <c r="D1264" s="28">
        <f t="shared" si="116"/>
        <v>2401</v>
      </c>
      <c r="E1264" s="28">
        <f t="shared" si="117"/>
        <v>3459600</v>
      </c>
      <c r="F1264" s="50">
        <f t="shared" si="118"/>
        <v>-3.4128023816026474E-4</v>
      </c>
      <c r="G1264" s="50">
        <f t="shared" si="119"/>
        <v>-2.3685219442211537E-7</v>
      </c>
      <c r="H1264" s="50">
        <f t="shared" si="114"/>
        <v>8.9907159515338579E-6</v>
      </c>
      <c r="I1264" s="14">
        <f t="shared" si="115"/>
        <v>4.9975311718315642E-9</v>
      </c>
    </row>
    <row r="1265" spans="2:9" x14ac:dyDescent="0.25">
      <c r="B1265" s="43">
        <v>49</v>
      </c>
      <c r="C1265" s="43">
        <v>95</v>
      </c>
      <c r="D1265" s="28">
        <f t="shared" si="116"/>
        <v>2401</v>
      </c>
      <c r="E1265" s="28">
        <f t="shared" si="117"/>
        <v>3610000</v>
      </c>
      <c r="F1265" s="50">
        <f t="shared" si="118"/>
        <v>3.3410504462640323E-4</v>
      </c>
      <c r="G1265" s="50">
        <f t="shared" si="119"/>
        <v>2.2221224713240221E-7</v>
      </c>
      <c r="H1265" s="50">
        <f t="shared" si="114"/>
        <v>8.6163932561546084E-6</v>
      </c>
      <c r="I1265" s="14">
        <f t="shared" si="115"/>
        <v>-4.6886313826070989E-9</v>
      </c>
    </row>
    <row r="1266" spans="2:9" x14ac:dyDescent="0.25">
      <c r="B1266" s="43">
        <v>49</v>
      </c>
      <c r="C1266" s="43">
        <v>97</v>
      </c>
      <c r="D1266" s="28">
        <f t="shared" si="116"/>
        <v>2401</v>
      </c>
      <c r="E1266" s="28">
        <f t="shared" si="117"/>
        <v>3763600</v>
      </c>
      <c r="F1266" s="50">
        <f t="shared" si="118"/>
        <v>-3.2722515709259029E-4</v>
      </c>
      <c r="G1266" s="50">
        <f t="shared" si="119"/>
        <v>-2.0875427839813187E-7</v>
      </c>
      <c r="H1266" s="50">
        <f t="shared" si="114"/>
        <v>8.264965308008724E-6</v>
      </c>
      <c r="I1266" s="14">
        <f t="shared" si="115"/>
        <v>4.4046710907337621E-9</v>
      </c>
    </row>
    <row r="1267" spans="2:9" x14ac:dyDescent="0.25">
      <c r="B1267" s="43">
        <v>49</v>
      </c>
      <c r="C1267" s="43">
        <v>99</v>
      </c>
      <c r="D1267" s="28">
        <f t="shared" si="116"/>
        <v>2401</v>
      </c>
      <c r="E1267" s="28">
        <f t="shared" si="117"/>
        <v>3920400</v>
      </c>
      <c r="F1267" s="50">
        <f t="shared" si="118"/>
        <v>3.2062272349737877E-4</v>
      </c>
      <c r="G1267" s="50">
        <f t="shared" si="119"/>
        <v>1.9636138126648072E-7</v>
      </c>
      <c r="H1267" s="50">
        <f t="shared" si="114"/>
        <v>7.9346027532179589E-6</v>
      </c>
      <c r="I1267" s="14">
        <f t="shared" si="115"/>
        <v>-4.1431835842496176E-9</v>
      </c>
    </row>
    <row r="1268" spans="2:9" x14ac:dyDescent="0.25">
      <c r="B1268" s="43">
        <v>51</v>
      </c>
      <c r="C1268" s="43">
        <v>1</v>
      </c>
      <c r="D1268" s="28">
        <f t="shared" si="116"/>
        <v>2601</v>
      </c>
      <c r="E1268" s="28">
        <f t="shared" si="117"/>
        <v>400</v>
      </c>
      <c r="F1268" s="50">
        <f t="shared" si="118"/>
        <v>4.0673850696730067E-3</v>
      </c>
      <c r="G1268" s="50">
        <f t="shared" si="119"/>
        <v>2.644817141554872E-2</v>
      </c>
      <c r="H1268" s="50">
        <f t="shared" si="114"/>
        <v>1.0371831927666166E-2</v>
      </c>
      <c r="I1268" s="14">
        <f t="shared" si="115"/>
        <v>-5.1514033698555196E-4</v>
      </c>
    </row>
    <row r="1269" spans="2:9" x14ac:dyDescent="0.25">
      <c r="B1269" s="43">
        <v>51</v>
      </c>
      <c r="C1269" s="43">
        <v>3</v>
      </c>
      <c r="D1269" s="28">
        <f t="shared" si="116"/>
        <v>2601</v>
      </c>
      <c r="E1269" s="28">
        <f t="shared" si="117"/>
        <v>3600</v>
      </c>
      <c r="F1269" s="50">
        <f t="shared" si="118"/>
        <v>-5.9052842738697093E-3</v>
      </c>
      <c r="G1269" s="50">
        <f t="shared" si="119"/>
        <v>-4.2665678878708651E-3</v>
      </c>
      <c r="H1269" s="50">
        <f t="shared" si="114"/>
        <v>5.0194916327892533E-3</v>
      </c>
      <c r="I1269" s="14">
        <f t="shared" si="115"/>
        <v>8.3101443385133651E-5</v>
      </c>
    </row>
    <row r="1270" spans="2:9" x14ac:dyDescent="0.25">
      <c r="B1270" s="43">
        <v>51</v>
      </c>
      <c r="C1270" s="43">
        <v>5</v>
      </c>
      <c r="D1270" s="28">
        <f t="shared" si="116"/>
        <v>2601</v>
      </c>
      <c r="E1270" s="28">
        <f t="shared" si="117"/>
        <v>10000</v>
      </c>
      <c r="F1270" s="50">
        <f t="shared" si="118"/>
        <v>4.8433547314057183E-3</v>
      </c>
      <c r="G1270" s="50">
        <f t="shared" si="119"/>
        <v>1.259756565638627E-3</v>
      </c>
      <c r="H1270" s="50">
        <f t="shared" si="114"/>
        <v>2.4701109130169166E-3</v>
      </c>
      <c r="I1270" s="14">
        <f t="shared" si="115"/>
        <v>-2.4536721709287225E-5</v>
      </c>
    </row>
    <row r="1271" spans="2:9" x14ac:dyDescent="0.25">
      <c r="B1271" s="43">
        <v>51</v>
      </c>
      <c r="C1271" s="43">
        <v>7</v>
      </c>
      <c r="D1271" s="28">
        <f t="shared" si="116"/>
        <v>2601</v>
      </c>
      <c r="E1271" s="28">
        <f t="shared" si="117"/>
        <v>19600</v>
      </c>
      <c r="F1271" s="50">
        <f t="shared" si="118"/>
        <v>-3.8486355641016551E-3</v>
      </c>
      <c r="G1271" s="50">
        <f t="shared" si="119"/>
        <v>-5.1072964807287729E-4</v>
      </c>
      <c r="H1271" s="50">
        <f t="shared" si="114"/>
        <v>1.4020029554941743E-3</v>
      </c>
      <c r="I1271" s="14">
        <f t="shared" si="115"/>
        <v>9.9476609888463291E-6</v>
      </c>
    </row>
    <row r="1272" spans="2:9" x14ac:dyDescent="0.25">
      <c r="B1272" s="43">
        <v>51</v>
      </c>
      <c r="C1272" s="43">
        <v>9</v>
      </c>
      <c r="D1272" s="28">
        <f t="shared" si="116"/>
        <v>2601</v>
      </c>
      <c r="E1272" s="28">
        <f t="shared" si="117"/>
        <v>32400</v>
      </c>
      <c r="F1272" s="50">
        <f t="shared" si="118"/>
        <v>3.1386532769577505E-3</v>
      </c>
      <c r="G1272" s="50">
        <f t="shared" si="119"/>
        <v>2.519641102891086E-4</v>
      </c>
      <c r="H1272" s="50">
        <f t="shared" si="114"/>
        <v>8.8928509513802937E-4</v>
      </c>
      <c r="I1272" s="14">
        <f t="shared" si="115"/>
        <v>-4.907593596670703E-6</v>
      </c>
    </row>
    <row r="1273" spans="2:9" x14ac:dyDescent="0.25">
      <c r="B1273" s="43">
        <v>51</v>
      </c>
      <c r="C1273" s="43">
        <v>11</v>
      </c>
      <c r="D1273" s="28">
        <f t="shared" si="116"/>
        <v>2601</v>
      </c>
      <c r="E1273" s="28">
        <f t="shared" si="117"/>
        <v>48400</v>
      </c>
      <c r="F1273" s="50">
        <f t="shared" si="118"/>
        <v>-2.6326630563121428E-3</v>
      </c>
      <c r="G1273" s="50">
        <f t="shared" si="119"/>
        <v>-1.4147844234437804E-4</v>
      </c>
      <c r="H1273" s="50">
        <f t="shared" si="114"/>
        <v>6.1029916305417858E-4</v>
      </c>
      <c r="I1273" s="14">
        <f t="shared" si="115"/>
        <v>2.7556253822004227E-6</v>
      </c>
    </row>
    <row r="1274" spans="2:9" x14ac:dyDescent="0.25">
      <c r="B1274" s="43">
        <v>51</v>
      </c>
      <c r="C1274" s="43">
        <v>13</v>
      </c>
      <c r="D1274" s="28">
        <f t="shared" si="116"/>
        <v>2601</v>
      </c>
      <c r="E1274" s="28">
        <f t="shared" si="117"/>
        <v>67600</v>
      </c>
      <c r="F1274" s="50">
        <f t="shared" si="118"/>
        <v>2.2603793923612623E-3</v>
      </c>
      <c r="G1274" s="50">
        <f t="shared" si="119"/>
        <v>8.6971106501947619E-5</v>
      </c>
      <c r="H1274" s="50">
        <f t="shared" si="114"/>
        <v>4.4338211157855535E-4</v>
      </c>
      <c r="I1274" s="14">
        <f t="shared" si="115"/>
        <v>-1.6939668307307052E-6</v>
      </c>
    </row>
    <row r="1275" spans="2:9" x14ac:dyDescent="0.25">
      <c r="B1275" s="43">
        <v>51</v>
      </c>
      <c r="C1275" s="43">
        <v>15</v>
      </c>
      <c r="D1275" s="28">
        <f t="shared" si="116"/>
        <v>2601</v>
      </c>
      <c r="E1275" s="28">
        <f t="shared" si="117"/>
        <v>90000</v>
      </c>
      <c r="F1275" s="50">
        <f t="shared" si="118"/>
        <v>-1.9772285278920354E-3</v>
      </c>
      <c r="G1275" s="50">
        <f t="shared" si="119"/>
        <v>-5.7141904456079829E-5</v>
      </c>
      <c r="H1275" s="50">
        <f t="shared" si="114"/>
        <v>3.3612884974164602E-4</v>
      </c>
      <c r="I1275" s="14">
        <f t="shared" si="115"/>
        <v>1.1129729709856564E-6</v>
      </c>
    </row>
    <row r="1276" spans="2:9" x14ac:dyDescent="0.25">
      <c r="B1276" s="43">
        <v>51</v>
      </c>
      <c r="C1276" s="43">
        <v>17</v>
      </c>
      <c r="D1276" s="28">
        <f t="shared" si="116"/>
        <v>2601</v>
      </c>
      <c r="E1276" s="28">
        <f t="shared" si="117"/>
        <v>115600</v>
      </c>
      <c r="F1276" s="50">
        <f t="shared" si="118"/>
        <v>1.755533236601279E-3</v>
      </c>
      <c r="G1276" s="50">
        <f t="shared" si="119"/>
        <v>3.9499497823528761E-5</v>
      </c>
      <c r="H1276" s="50">
        <f t="shared" si="114"/>
        <v>2.6332998549019181E-4</v>
      </c>
      <c r="I1276" s="14">
        <f t="shared" si="115"/>
        <v>-7.6934561183350271E-7</v>
      </c>
    </row>
    <row r="1277" spans="2:9" x14ac:dyDescent="0.25">
      <c r="B1277" s="43">
        <v>51</v>
      </c>
      <c r="C1277" s="43">
        <v>19</v>
      </c>
      <c r="D1277" s="28">
        <f t="shared" si="116"/>
        <v>2601</v>
      </c>
      <c r="E1277" s="28">
        <f t="shared" si="117"/>
        <v>144400</v>
      </c>
      <c r="F1277" s="50">
        <f t="shared" si="118"/>
        <v>-1.5776642967577439E-3</v>
      </c>
      <c r="G1277" s="50">
        <f t="shared" si="119"/>
        <v>-2.8417623517083545E-5</v>
      </c>
      <c r="H1277" s="50">
        <f t="shared" si="114"/>
        <v>2.1173915561748671E-4</v>
      </c>
      <c r="I1277" s="14">
        <f t="shared" si="115"/>
        <v>5.5350004826091107E-7</v>
      </c>
    </row>
    <row r="1278" spans="2:9" x14ac:dyDescent="0.25">
      <c r="B1278" s="43">
        <v>51</v>
      </c>
      <c r="C1278" s="43">
        <v>21</v>
      </c>
      <c r="D1278" s="28">
        <f t="shared" si="116"/>
        <v>2601</v>
      </c>
      <c r="E1278" s="28">
        <f t="shared" si="117"/>
        <v>176400</v>
      </c>
      <c r="F1278" s="50">
        <f t="shared" si="118"/>
        <v>1.4320069411671583E-3</v>
      </c>
      <c r="G1278" s="50">
        <f t="shared" si="119"/>
        <v>2.1114796224352447E-5</v>
      </c>
      <c r="H1278" s="50">
        <f t="shared" si="114"/>
        <v>1.7388655714172638E-4</v>
      </c>
      <c r="I1278" s="14">
        <f t="shared" si="115"/>
        <v>-4.1126031253713166E-7</v>
      </c>
    </row>
    <row r="1279" spans="2:9" x14ac:dyDescent="0.25">
      <c r="B1279" s="43">
        <v>51</v>
      </c>
      <c r="C1279" s="43">
        <v>23</v>
      </c>
      <c r="D1279" s="28">
        <f t="shared" si="116"/>
        <v>2601</v>
      </c>
      <c r="E1279" s="28">
        <f t="shared" si="117"/>
        <v>211600</v>
      </c>
      <c r="F1279" s="50">
        <f t="shared" si="118"/>
        <v>-1.3106527031341586E-3</v>
      </c>
      <c r="G1279" s="50">
        <f t="shared" si="119"/>
        <v>-1.6110622310264348E-5</v>
      </c>
      <c r="H1279" s="50">
        <f t="shared" si="114"/>
        <v>1.453114953474828E-4</v>
      </c>
      <c r="I1279" s="14">
        <f t="shared" si="115"/>
        <v>3.1379225714929706E-7</v>
      </c>
    </row>
    <row r="1280" spans="2:9" x14ac:dyDescent="0.25">
      <c r="B1280" s="43">
        <v>51</v>
      </c>
      <c r="C1280" s="43">
        <v>25</v>
      </c>
      <c r="D1280" s="28">
        <f t="shared" si="116"/>
        <v>2601</v>
      </c>
      <c r="E1280" s="28">
        <f t="shared" si="117"/>
        <v>250000</v>
      </c>
      <c r="F1280" s="50">
        <f t="shared" si="118"/>
        <v>1.2080536690362163E-3</v>
      </c>
      <c r="G1280" s="50">
        <f t="shared" si="119"/>
        <v>1.256859037265267E-5</v>
      </c>
      <c r="H1280" s="50">
        <f t="shared" si="114"/>
        <v>1.2322147424169408E-4</v>
      </c>
      <c r="I1280" s="14">
        <f t="shared" si="115"/>
        <v>-2.4480285530043687E-7</v>
      </c>
    </row>
    <row r="1281" spans="2:9" x14ac:dyDescent="0.25">
      <c r="B1281" s="43">
        <v>51</v>
      </c>
      <c r="C1281" s="43">
        <v>27</v>
      </c>
      <c r="D1281" s="28">
        <f t="shared" si="116"/>
        <v>2601</v>
      </c>
      <c r="E1281" s="28">
        <f t="shared" si="117"/>
        <v>291600</v>
      </c>
      <c r="F1281" s="50">
        <f t="shared" si="118"/>
        <v>-1.1202137655561832E-3</v>
      </c>
      <c r="G1281" s="50">
        <f t="shared" si="119"/>
        <v>-9.9920301927696121E-6</v>
      </c>
      <c r="H1281" s="50">
        <f t="shared" si="114"/>
        <v>1.0579796674697287E-4</v>
      </c>
      <c r="I1281" s="14">
        <f t="shared" si="115"/>
        <v>1.9461828645163371E-7</v>
      </c>
    </row>
    <row r="1282" spans="2:9" x14ac:dyDescent="0.25">
      <c r="B1282" s="43">
        <v>51</v>
      </c>
      <c r="C1282" s="43">
        <v>29</v>
      </c>
      <c r="D1282" s="28">
        <f t="shared" si="116"/>
        <v>2601</v>
      </c>
      <c r="E1282" s="28">
        <f t="shared" si="117"/>
        <v>336400</v>
      </c>
      <c r="F1282" s="50">
        <f t="shared" si="118"/>
        <v>1.0441870532198196E-3</v>
      </c>
      <c r="G1282" s="50">
        <f t="shared" si="119"/>
        <v>8.0735152361020121E-6</v>
      </c>
      <c r="H1282" s="50">
        <f t="shared" si="114"/>
        <v>9.1816447783122068E-5</v>
      </c>
      <c r="I1282" s="14">
        <f t="shared" si="115"/>
        <v>-1.5725069586242101E-7</v>
      </c>
    </row>
    <row r="1283" spans="2:9" x14ac:dyDescent="0.25">
      <c r="B1283" s="43">
        <v>51</v>
      </c>
      <c r="C1283" s="43">
        <v>31</v>
      </c>
      <c r="D1283" s="28">
        <f t="shared" si="116"/>
        <v>2601</v>
      </c>
      <c r="E1283" s="28">
        <f t="shared" si="117"/>
        <v>384400</v>
      </c>
      <c r="F1283" s="50">
        <f t="shared" si="118"/>
        <v>-9.7775690609778641E-4</v>
      </c>
      <c r="G1283" s="50">
        <f t="shared" si="119"/>
        <v>-6.6158837480758259E-6</v>
      </c>
      <c r="H1283" s="50">
        <f t="shared" si="114"/>
        <v>8.0428390662882438E-5</v>
      </c>
      <c r="I1283" s="14">
        <f t="shared" si="115"/>
        <v>1.2885989469341552E-7</v>
      </c>
    </row>
    <row r="1284" spans="2:9" x14ac:dyDescent="0.25">
      <c r="B1284" s="43">
        <v>51</v>
      </c>
      <c r="C1284" s="43">
        <v>33</v>
      </c>
      <c r="D1284" s="28">
        <f t="shared" si="116"/>
        <v>2601</v>
      </c>
      <c r="E1284" s="28">
        <f t="shared" si="117"/>
        <v>435600</v>
      </c>
      <c r="F1284" s="50">
        <f t="shared" si="118"/>
        <v>9.1922507161080612E-4</v>
      </c>
      <c r="G1284" s="50">
        <f t="shared" si="119"/>
        <v>5.4887612747008552E-6</v>
      </c>
      <c r="H1284" s="50">
        <f t="shared" si="114"/>
        <v>7.1031028260835015E-5</v>
      </c>
      <c r="I1284" s="14">
        <f t="shared" si="115"/>
        <v>-1.0690653384908125E-7</v>
      </c>
    </row>
    <row r="1285" spans="2:9" x14ac:dyDescent="0.25">
      <c r="B1285" s="43">
        <v>51</v>
      </c>
      <c r="C1285" s="43">
        <v>35</v>
      </c>
      <c r="D1285" s="28">
        <f t="shared" si="116"/>
        <v>2601</v>
      </c>
      <c r="E1285" s="28">
        <f t="shared" si="117"/>
        <v>490000</v>
      </c>
      <c r="F1285" s="50">
        <f t="shared" si="118"/>
        <v>-8.6726943468061208E-4</v>
      </c>
      <c r="G1285" s="50">
        <f t="shared" si="119"/>
        <v>-4.6036077542944187E-6</v>
      </c>
      <c r="H1285" s="50">
        <f t="shared" si="114"/>
        <v>6.3186773098158883E-5</v>
      </c>
      <c r="I1285" s="14">
        <f t="shared" si="115"/>
        <v>8.966608740679672E-8</v>
      </c>
    </row>
    <row r="1286" spans="2:9" x14ac:dyDescent="0.25">
      <c r="B1286" s="43">
        <v>51</v>
      </c>
      <c r="C1286" s="43">
        <v>37</v>
      </c>
      <c r="D1286" s="28">
        <f t="shared" si="116"/>
        <v>2601</v>
      </c>
      <c r="E1286" s="28">
        <f t="shared" si="117"/>
        <v>547600</v>
      </c>
      <c r="F1286" s="50">
        <f t="shared" si="118"/>
        <v>8.208459017364229E-4</v>
      </c>
      <c r="G1286" s="50">
        <f t="shared" si="119"/>
        <v>3.8988681344348192E-6</v>
      </c>
      <c r="H1286" s="50">
        <f t="shared" si="114"/>
        <v>5.6571812146699417E-5</v>
      </c>
      <c r="I1286" s="14">
        <f t="shared" si="115"/>
        <v>-7.5939625960460605E-8</v>
      </c>
    </row>
    <row r="1287" spans="2:9" x14ac:dyDescent="0.25">
      <c r="B1287" s="43">
        <v>51</v>
      </c>
      <c r="C1287" s="43">
        <v>39</v>
      </c>
      <c r="D1287" s="28">
        <f t="shared" si="116"/>
        <v>2601</v>
      </c>
      <c r="E1287" s="28">
        <f t="shared" si="117"/>
        <v>608400</v>
      </c>
      <c r="F1287" s="50">
        <f t="shared" si="118"/>
        <v>-7.7911931595768091E-4</v>
      </c>
      <c r="G1287" s="50">
        <f t="shared" si="119"/>
        <v>-3.3308503300558205E-6</v>
      </c>
      <c r="H1287" s="50">
        <f t="shared" si="114"/>
        <v>5.0942416812617598E-5</v>
      </c>
      <c r="I1287" s="14">
        <f t="shared" si="115"/>
        <v>6.4876143401907294E-8</v>
      </c>
    </row>
    <row r="1288" spans="2:9" x14ac:dyDescent="0.25">
      <c r="B1288" s="43">
        <v>51</v>
      </c>
      <c r="C1288" s="43">
        <v>41</v>
      </c>
      <c r="D1288" s="28">
        <f t="shared" si="116"/>
        <v>2601</v>
      </c>
      <c r="E1288" s="28">
        <f t="shared" si="117"/>
        <v>672400</v>
      </c>
      <c r="F1288" s="50">
        <f t="shared" si="118"/>
        <v>7.4141390362034469E-4</v>
      </c>
      <c r="G1288" s="50">
        <f t="shared" si="119"/>
        <v>2.8679618728681877E-6</v>
      </c>
      <c r="H1288" s="50">
        <f t="shared" si="114"/>
        <v>4.6112328151997053E-5</v>
      </c>
      <c r="I1288" s="14">
        <f t="shared" si="115"/>
        <v>-5.5860302114589147E-8</v>
      </c>
    </row>
    <row r="1289" spans="2:9" x14ac:dyDescent="0.25">
      <c r="B1289" s="43">
        <v>51</v>
      </c>
      <c r="C1289" s="43">
        <v>43</v>
      </c>
      <c r="D1289" s="28">
        <f t="shared" si="116"/>
        <v>2601</v>
      </c>
      <c r="E1289" s="28">
        <f t="shared" si="117"/>
        <v>739600</v>
      </c>
      <c r="F1289" s="50">
        <f t="shared" si="118"/>
        <v>-7.0717712795565315E-4</v>
      </c>
      <c r="G1289" s="50">
        <f t="shared" si="119"/>
        <v>-2.4869763518289669E-6</v>
      </c>
      <c r="H1289" s="50">
        <f t="shared" si="114"/>
        <v>4.1937248285742221E-5</v>
      </c>
      <c r="I1289" s="14">
        <f t="shared" si="115"/>
        <v>4.8439713121454671E-8</v>
      </c>
    </row>
    <row r="1290" spans="2:9" x14ac:dyDescent="0.25">
      <c r="B1290" s="43">
        <v>51</v>
      </c>
      <c r="C1290" s="43">
        <v>45</v>
      </c>
      <c r="D1290" s="28">
        <f t="shared" si="116"/>
        <v>2601</v>
      </c>
      <c r="E1290" s="28">
        <f t="shared" si="117"/>
        <v>810000</v>
      </c>
      <c r="F1290" s="50">
        <f t="shared" si="118"/>
        <v>6.7595291752531816E-4</v>
      </c>
      <c r="G1290" s="50">
        <f t="shared" si="119"/>
        <v>2.1705599240535417E-6</v>
      </c>
      <c r="H1290" s="50">
        <f t="shared" si="114"/>
        <v>3.8303998659768029E-5</v>
      </c>
      <c r="I1290" s="14">
        <f t="shared" si="115"/>
        <v>-4.2276759067998006E-8</v>
      </c>
    </row>
    <row r="1291" spans="2:9" x14ac:dyDescent="0.25">
      <c r="B1291" s="43">
        <v>51</v>
      </c>
      <c r="C1291" s="43">
        <v>47</v>
      </c>
      <c r="D1291" s="28">
        <f t="shared" si="116"/>
        <v>2601</v>
      </c>
      <c r="E1291" s="28">
        <f t="shared" si="117"/>
        <v>883600</v>
      </c>
      <c r="F1291" s="50">
        <f t="shared" si="118"/>
        <v>-6.4736156009998684E-4</v>
      </c>
      <c r="G1291" s="50">
        <f t="shared" si="119"/>
        <v>-1.9055991600499446E-6</v>
      </c>
      <c r="H1291" s="50">
        <f t="shared" si="114"/>
        <v>3.512280804797801E-5</v>
      </c>
      <c r="I1291" s="14">
        <f t="shared" si="115"/>
        <v>3.7116025075758863E-8</v>
      </c>
    </row>
    <row r="1292" spans="2:9" x14ac:dyDescent="0.25">
      <c r="B1292" s="43">
        <v>51</v>
      </c>
      <c r="C1292" s="43">
        <v>49</v>
      </c>
      <c r="D1292" s="28">
        <f t="shared" si="116"/>
        <v>2601</v>
      </c>
      <c r="E1292" s="28">
        <f t="shared" si="117"/>
        <v>960400</v>
      </c>
      <c r="F1292" s="50">
        <f t="shared" si="118"/>
        <v>6.2108440916504336E-4</v>
      </c>
      <c r="G1292" s="50">
        <f t="shared" si="119"/>
        <v>1.6820497170328045E-6</v>
      </c>
      <c r="H1292" s="50">
        <f t="shared" si="114"/>
        <v>3.2321739660629801E-5</v>
      </c>
      <c r="I1292" s="14">
        <f t="shared" si="115"/>
        <v>-3.2761873947524064E-8</v>
      </c>
    </row>
    <row r="1293" spans="2:9" x14ac:dyDescent="0.25">
      <c r="B1293" s="43">
        <v>51</v>
      </c>
      <c r="C1293" s="43">
        <v>51</v>
      </c>
      <c r="D1293" s="28">
        <f t="shared" si="116"/>
        <v>2601</v>
      </c>
      <c r="E1293" s="28">
        <f t="shared" si="117"/>
        <v>1040400</v>
      </c>
      <c r="F1293" s="50">
        <f t="shared" si="118"/>
        <v>-5.9685211452196432E-4</v>
      </c>
      <c r="G1293" s="50">
        <f t="shared" si="119"/>
        <v>-1.4921302863049175E-6</v>
      </c>
      <c r="H1293" s="50">
        <f t="shared" si="114"/>
        <v>2.9842605726098213E-5</v>
      </c>
      <c r="I1293" s="14">
        <f t="shared" si="115"/>
        <v>2.9062746396961536E-8</v>
      </c>
    </row>
    <row r="1294" spans="2:9" x14ac:dyDescent="0.25">
      <c r="B1294" s="43">
        <v>51</v>
      </c>
      <c r="C1294" s="43">
        <v>53</v>
      </c>
      <c r="D1294" s="28">
        <f t="shared" si="116"/>
        <v>2601</v>
      </c>
      <c r="E1294" s="28">
        <f t="shared" si="117"/>
        <v>1123600</v>
      </c>
      <c r="F1294" s="50">
        <f t="shared" si="118"/>
        <v>5.7443546710285345E-4</v>
      </c>
      <c r="G1294" s="50">
        <f t="shared" si="119"/>
        <v>1.3297495994433563E-6</v>
      </c>
      <c r="H1294" s="50">
        <f t="shared" si="114"/>
        <v>2.7637932851175022E-5</v>
      </c>
      <c r="I1294" s="14">
        <f t="shared" si="115"/>
        <v>-2.5900000646582544E-8</v>
      </c>
    </row>
    <row r="1295" spans="2:9" x14ac:dyDescent="0.25">
      <c r="B1295" s="43">
        <v>51</v>
      </c>
      <c r="C1295" s="43">
        <v>55</v>
      </c>
      <c r="D1295" s="28">
        <f t="shared" si="116"/>
        <v>2601</v>
      </c>
      <c r="E1295" s="28">
        <f t="shared" si="117"/>
        <v>1210000</v>
      </c>
      <c r="F1295" s="50">
        <f t="shared" si="118"/>
        <v>-5.5363820636374051E-4</v>
      </c>
      <c r="G1295" s="50">
        <f t="shared" si="119"/>
        <v>-1.1900933675637672E-6</v>
      </c>
      <c r="H1295" s="50">
        <f t="shared" si="114"/>
        <v>2.5668680476864329E-5</v>
      </c>
      <c r="I1295" s="14">
        <f t="shared" si="115"/>
        <v>2.3179867098510352E-8</v>
      </c>
    </row>
    <row r="1296" spans="2:9" x14ac:dyDescent="0.25">
      <c r="B1296" s="43">
        <v>51</v>
      </c>
      <c r="C1296" s="43">
        <v>57</v>
      </c>
      <c r="D1296" s="28">
        <f t="shared" si="116"/>
        <v>2601</v>
      </c>
      <c r="E1296" s="28">
        <f t="shared" si="117"/>
        <v>1299600</v>
      </c>
      <c r="F1296" s="50">
        <f t="shared" si="118"/>
        <v>5.3429131744105196E-4</v>
      </c>
      <c r="G1296" s="50">
        <f t="shared" si="119"/>
        <v>1.0693226505572525E-6</v>
      </c>
      <c r="H1296" s="50">
        <f t="shared" si="114"/>
        <v>2.390250630657338E-5</v>
      </c>
      <c r="I1296" s="14">
        <f t="shared" si="115"/>
        <v>-2.0827573366017018E-8</v>
      </c>
    </row>
    <row r="1297" spans="2:9" x14ac:dyDescent="0.25">
      <c r="B1297" s="43">
        <v>51</v>
      </c>
      <c r="C1297" s="43">
        <v>59</v>
      </c>
      <c r="D1297" s="28">
        <f t="shared" si="116"/>
        <v>2601</v>
      </c>
      <c r="E1297" s="28">
        <f t="shared" si="117"/>
        <v>1392400</v>
      </c>
      <c r="F1297" s="50">
        <f t="shared" si="118"/>
        <v>-5.162484708263527E-4</v>
      </c>
      <c r="G1297" s="50">
        <f t="shared" si="119"/>
        <v>-9.6435095706649686E-7</v>
      </c>
      <c r="H1297" s="50">
        <f t="shared" si="114"/>
        <v>2.2312433908596596E-5</v>
      </c>
      <c r="I1297" s="14">
        <f t="shared" si="115"/>
        <v>1.8783002771356268E-8</v>
      </c>
    </row>
    <row r="1298" spans="2:9" x14ac:dyDescent="0.25">
      <c r="B1298" s="43">
        <v>51</v>
      </c>
      <c r="C1298" s="43">
        <v>61</v>
      </c>
      <c r="D1298" s="28">
        <f t="shared" si="116"/>
        <v>2601</v>
      </c>
      <c r="E1298" s="28">
        <f t="shared" si="117"/>
        <v>1488400</v>
      </c>
      <c r="F1298" s="50">
        <f t="shared" si="118"/>
        <v>4.9938234665128335E-4</v>
      </c>
      <c r="G1298" s="50">
        <f t="shared" si="119"/>
        <v>8.7267769661385135E-7</v>
      </c>
      <c r="H1298" s="50">
        <f t="shared" ref="H1298:H1361" si="120">16*(1-$F$9*$F$9)/PI()/PI()/(B1298*B1298*$F$6/$F$5+C1298*C1298*$F$5/$F$6)</f>
        <v>2.0875819409192994E-5</v>
      </c>
      <c r="I1298" s="14">
        <f t="shared" ref="I1298:I1361" si="121">16*(1+$F$9)/PI()/PI()/PI()/PI()*1/B1298/C1298/(D1298+E1298)*SIN(B1298*PI()/2)*SIN(C1298*PI()/2)*$F$5*$F$5/$F$6/$F$6</f>
        <v>-1.6997450434290608E-8</v>
      </c>
    </row>
    <row r="1299" spans="2:9" x14ac:dyDescent="0.25">
      <c r="B1299" s="43">
        <v>51</v>
      </c>
      <c r="C1299" s="43">
        <v>63</v>
      </c>
      <c r="D1299" s="28">
        <f t="shared" ref="D1299:D1362" si="122">B1299*B1299</f>
        <v>2601</v>
      </c>
      <c r="E1299" s="28">
        <f t="shared" ref="E1299:E1362" si="123">POWER(C1299*$F$5/$F$6,2)</f>
        <v>1587600</v>
      </c>
      <c r="F1299" s="50">
        <f t="shared" ref="F1299:F1362" si="124">16*(1+$F$9)/PI()/PI()*1/B1299/C1299*((D1299+$F$9*E1299)/(D1299+E1299)-1)*SIN(B1299*PI()/2)*SIN(C1299*PI()/2)</f>
        <v>-4.8358165001002233E-4</v>
      </c>
      <c r="G1299" s="50">
        <f t="shared" ref="G1299:G1362" si="125">16*(1+$F$9)/PI()/PI()*1/B1299/C1299*(($F$9*D1299+E1299)/(D1299+E1299)-1)*SIN(B1299*PI()/2)*SIN(C1299*PI()/2)</f>
        <v>-7.9226245381465022E-7</v>
      </c>
      <c r="H1299" s="50">
        <f t="shared" si="120"/>
        <v>1.9573542976596143E-5</v>
      </c>
      <c r="I1299" s="14">
        <f t="shared" si="121"/>
        <v>1.5431174466720266E-8</v>
      </c>
    </row>
    <row r="1300" spans="2:9" x14ac:dyDescent="0.25">
      <c r="B1300" s="43">
        <v>51</v>
      </c>
      <c r="C1300" s="43">
        <v>65</v>
      </c>
      <c r="D1300" s="28">
        <f t="shared" si="122"/>
        <v>2601</v>
      </c>
      <c r="E1300" s="28">
        <f t="shared" si="123"/>
        <v>1690000</v>
      </c>
      <c r="F1300" s="50">
        <f t="shared" si="124"/>
        <v>4.6874867060563299E-4</v>
      </c>
      <c r="G1300" s="50">
        <f t="shared" si="125"/>
        <v>7.2142916700903193E-7</v>
      </c>
      <c r="H1300" s="50">
        <f t="shared" si="120"/>
        <v>1.8389370923759447E-5</v>
      </c>
      <c r="I1300" s="14">
        <f t="shared" si="121"/>
        <v>-1.40515296261938E-8</v>
      </c>
    </row>
    <row r="1301" spans="2:9" x14ac:dyDescent="0.25">
      <c r="B1301" s="43">
        <v>51</v>
      </c>
      <c r="C1301" s="43">
        <v>67</v>
      </c>
      <c r="D1301" s="28">
        <f t="shared" si="122"/>
        <v>2601</v>
      </c>
      <c r="E1301" s="28">
        <f t="shared" si="123"/>
        <v>1795600</v>
      </c>
      <c r="F1301" s="50">
        <f t="shared" si="124"/>
        <v>-4.5479727450042695E-4</v>
      </c>
      <c r="G1301" s="50">
        <f t="shared" si="125"/>
        <v>-6.5879244318087802E-7</v>
      </c>
      <c r="H1301" s="50">
        <f t="shared" si="120"/>
        <v>1.7309448507105803E-5</v>
      </c>
      <c r="I1301" s="14">
        <f t="shared" si="121"/>
        <v>1.2831532125666204E-8</v>
      </c>
    </row>
    <row r="1302" spans="2:9" x14ac:dyDescent="0.25">
      <c r="B1302" s="43">
        <v>51</v>
      </c>
      <c r="C1302" s="43">
        <v>69</v>
      </c>
      <c r="D1302" s="28">
        <f t="shared" si="122"/>
        <v>2601</v>
      </c>
      <c r="E1302" s="28">
        <f t="shared" si="123"/>
        <v>1904400</v>
      </c>
      <c r="F1302" s="50">
        <f t="shared" si="124"/>
        <v>4.4165124139532158E-4</v>
      </c>
      <c r="G1302" s="50">
        <f t="shared" si="125"/>
        <v>6.032004194860484E-7</v>
      </c>
      <c r="H1302" s="50">
        <f t="shared" si="120"/>
        <v>1.6321893703740148E-5</v>
      </c>
      <c r="I1302" s="14">
        <f t="shared" si="121"/>
        <v>-1.1748746727389686E-8</v>
      </c>
    </row>
    <row r="1303" spans="2:9" x14ac:dyDescent="0.25">
      <c r="B1303" s="43">
        <v>51</v>
      </c>
      <c r="C1303" s="43">
        <v>71</v>
      </c>
      <c r="D1303" s="28">
        <f t="shared" si="122"/>
        <v>2601</v>
      </c>
      <c r="E1303" s="28">
        <f t="shared" si="123"/>
        <v>2016400</v>
      </c>
      <c r="F1303" s="50">
        <f t="shared" si="124"/>
        <v>-4.292428801076855E-4</v>
      </c>
      <c r="G1303" s="50">
        <f t="shared" si="125"/>
        <v>-5.5369010670507805E-7</v>
      </c>
      <c r="H1303" s="50">
        <f t="shared" si="120"/>
        <v>1.5416469637670393E-5</v>
      </c>
      <c r="I1303" s="14">
        <f t="shared" si="121"/>
        <v>1.0784416951635782E-8</v>
      </c>
    </row>
    <row r="1304" spans="2:9" x14ac:dyDescent="0.25">
      <c r="B1304" s="43">
        <v>51</v>
      </c>
      <c r="C1304" s="43">
        <v>73</v>
      </c>
      <c r="D1304" s="28">
        <f t="shared" si="122"/>
        <v>2601</v>
      </c>
      <c r="E1304" s="28">
        <f t="shared" si="123"/>
        <v>2131600</v>
      </c>
      <c r="F1304" s="50">
        <f t="shared" si="124"/>
        <v>4.1751186948580499E-4</v>
      </c>
      <c r="G1304" s="50">
        <f t="shared" si="125"/>
        <v>5.0945222956112882E-7</v>
      </c>
      <c r="H1304" s="50">
        <f t="shared" si="120"/>
        <v>1.4584318728613736E-5</v>
      </c>
      <c r="I1304" s="14">
        <f t="shared" si="121"/>
        <v>-9.9227802592013082E-9</v>
      </c>
    </row>
    <row r="1305" spans="2:9" x14ac:dyDescent="0.25">
      <c r="B1305" s="43">
        <v>51</v>
      </c>
      <c r="C1305" s="43">
        <v>75</v>
      </c>
      <c r="D1305" s="28">
        <f t="shared" si="122"/>
        <v>2601</v>
      </c>
      <c r="E1305" s="28">
        <f t="shared" si="123"/>
        <v>2250000</v>
      </c>
      <c r="F1305" s="50">
        <f t="shared" si="124"/>
        <v>-4.0640428311833826E-4</v>
      </c>
      <c r="G1305" s="50">
        <f t="shared" si="125"/>
        <v>-4.6980335128476249E-7</v>
      </c>
      <c r="H1305" s="50">
        <f t="shared" si="120"/>
        <v>1.3817745626023501E-5</v>
      </c>
      <c r="I1305" s="14">
        <f t="shared" si="121"/>
        <v>9.1505251117479528E-9</v>
      </c>
    </row>
    <row r="1306" spans="2:9" x14ac:dyDescent="0.25">
      <c r="B1306" s="43">
        <v>51</v>
      </c>
      <c r="C1306" s="43">
        <v>77</v>
      </c>
      <c r="D1306" s="28">
        <f t="shared" si="122"/>
        <v>2601</v>
      </c>
      <c r="E1306" s="28">
        <f t="shared" si="123"/>
        <v>2371600</v>
      </c>
      <c r="F1306" s="50">
        <f t="shared" si="124"/>
        <v>3.9587176475152237E-4</v>
      </c>
      <c r="G1306" s="50">
        <f t="shared" si="125"/>
        <v>4.3416362798051173E-7</v>
      </c>
      <c r="H1306" s="50">
        <f t="shared" si="120"/>
        <v>1.3110038962550417E-5</v>
      </c>
      <c r="I1306" s="14">
        <f t="shared" si="121"/>
        <v>-8.4563576857828759E-9</v>
      </c>
    </row>
    <row r="1307" spans="2:9" x14ac:dyDescent="0.25">
      <c r="B1307" s="43">
        <v>51</v>
      </c>
      <c r="C1307" s="43">
        <v>79</v>
      </c>
      <c r="D1307" s="28">
        <f t="shared" si="122"/>
        <v>2601</v>
      </c>
      <c r="E1307" s="28">
        <f t="shared" si="123"/>
        <v>2496400</v>
      </c>
      <c r="F1307" s="50">
        <f t="shared" si="124"/>
        <v>-3.8587082795605394E-4</v>
      </c>
      <c r="G1307" s="50">
        <f t="shared" si="125"/>
        <v>-4.0203894548692838E-7</v>
      </c>
      <c r="H1307" s="50">
        <f t="shared" si="120"/>
        <v>1.2455324193518195E-5</v>
      </c>
      <c r="I1307" s="14">
        <f t="shared" si="121"/>
        <v>7.830653945993485E-9</v>
      </c>
    </row>
    <row r="1308" spans="2:9" x14ac:dyDescent="0.25">
      <c r="B1308" s="43">
        <v>51</v>
      </c>
      <c r="C1308" s="43">
        <v>81</v>
      </c>
      <c r="D1308" s="28">
        <f t="shared" si="122"/>
        <v>2601</v>
      </c>
      <c r="E1308" s="28">
        <f t="shared" si="123"/>
        <v>2624400</v>
      </c>
      <c r="F1308" s="50">
        <f t="shared" si="124"/>
        <v>3.7636225875863159E-4</v>
      </c>
      <c r="G1308" s="50">
        <f t="shared" si="125"/>
        <v>3.7300649101933994E-7</v>
      </c>
      <c r="H1308" s="50">
        <f t="shared" si="120"/>
        <v>1.1848441479438404E-5</v>
      </c>
      <c r="I1308" s="14">
        <f t="shared" si="121"/>
        <v>-7.2651786190611885E-9</v>
      </c>
    </row>
    <row r="1309" spans="2:9" x14ac:dyDescent="0.25">
      <c r="B1309" s="43">
        <v>51</v>
      </c>
      <c r="C1309" s="43">
        <v>83</v>
      </c>
      <c r="D1309" s="28">
        <f t="shared" si="122"/>
        <v>2601</v>
      </c>
      <c r="E1309" s="28">
        <f t="shared" si="123"/>
        <v>2755600</v>
      </c>
      <c r="F1309" s="50">
        <f t="shared" si="124"/>
        <v>-3.6731060401666213E-4</v>
      </c>
      <c r="G1309" s="50">
        <f t="shared" si="125"/>
        <v>-3.4670303420210052E-7</v>
      </c>
      <c r="H1309" s="50">
        <f t="shared" si="120"/>
        <v>1.1284843858343234E-5</v>
      </c>
      <c r="I1309" s="14">
        <f t="shared" si="121"/>
        <v>6.7528569392056603E-9</v>
      </c>
    </row>
    <row r="1310" spans="2:9" x14ac:dyDescent="0.25">
      <c r="B1310" s="43">
        <v>51</v>
      </c>
      <c r="C1310" s="43">
        <v>85</v>
      </c>
      <c r="D1310" s="28">
        <f t="shared" si="122"/>
        <v>2601</v>
      </c>
      <c r="E1310" s="28">
        <f t="shared" si="123"/>
        <v>2890000</v>
      </c>
      <c r="F1310" s="50">
        <f t="shared" si="124"/>
        <v>3.5868373152658762E-4</v>
      </c>
      <c r="G1310" s="50">
        <f t="shared" si="125"/>
        <v>3.2281535837389895E-7</v>
      </c>
      <c r="H1310" s="50">
        <f t="shared" si="120"/>
        <v>1.0760511945797629E-5</v>
      </c>
      <c r="I1310" s="14">
        <f t="shared" si="121"/>
        <v>-6.2875882753502362E-9</v>
      </c>
    </row>
    <row r="1311" spans="2:9" x14ac:dyDescent="0.25">
      <c r="B1311" s="43">
        <v>51</v>
      </c>
      <c r="C1311" s="43">
        <v>87</v>
      </c>
      <c r="D1311" s="28">
        <f t="shared" si="122"/>
        <v>2601</v>
      </c>
      <c r="E1311" s="28">
        <f t="shared" si="123"/>
        <v>3027600</v>
      </c>
      <c r="F1311" s="50">
        <f t="shared" si="124"/>
        <v>-3.5045245041029165E-4</v>
      </c>
      <c r="G1311" s="50">
        <f t="shared" si="125"/>
        <v>-3.0107240834887009E-7</v>
      </c>
      <c r="H1311" s="50">
        <f t="shared" si="120"/>
        <v>1.0271882167198205E-5</v>
      </c>
      <c r="I1311" s="14">
        <f t="shared" si="121"/>
        <v>5.8640931903039447E-9</v>
      </c>
    </row>
    <row r="1312" spans="2:9" x14ac:dyDescent="0.25">
      <c r="B1312" s="43">
        <v>51</v>
      </c>
      <c r="C1312" s="43">
        <v>89</v>
      </c>
      <c r="D1312" s="28">
        <f t="shared" si="122"/>
        <v>2601</v>
      </c>
      <c r="E1312" s="28">
        <f t="shared" si="123"/>
        <v>3168400</v>
      </c>
      <c r="F1312" s="50">
        <f t="shared" si="124"/>
        <v>3.425901823663548E-4</v>
      </c>
      <c r="G1312" s="50">
        <f t="shared" si="125"/>
        <v>2.8123881591175705E-7</v>
      </c>
      <c r="H1312" s="50">
        <f t="shared" si="120"/>
        <v>9.8157861239798298E-6</v>
      </c>
      <c r="I1312" s="14">
        <f t="shared" si="121"/>
        <v>-5.4777873345542586E-9</v>
      </c>
    </row>
    <row r="1313" spans="2:9" x14ac:dyDescent="0.25">
      <c r="B1313" s="43">
        <v>51</v>
      </c>
      <c r="C1313" s="43">
        <v>91</v>
      </c>
      <c r="D1313" s="28">
        <f t="shared" si="122"/>
        <v>2601</v>
      </c>
      <c r="E1313" s="28">
        <f t="shared" si="123"/>
        <v>3312400</v>
      </c>
      <c r="F1313" s="50">
        <f t="shared" si="124"/>
        <v>-3.3507267601490048E-4</v>
      </c>
      <c r="G1313" s="50">
        <f t="shared" si="125"/>
        <v>-2.6310953698669692E-7</v>
      </c>
      <c r="H1313" s="50">
        <f t="shared" si="120"/>
        <v>9.389399163054902E-6</v>
      </c>
      <c r="I1313" s="14">
        <f t="shared" si="121"/>
        <v>5.1246769925183069E-9</v>
      </c>
    </row>
    <row r="1314" spans="2:9" x14ac:dyDescent="0.25">
      <c r="B1314" s="43">
        <v>51</v>
      </c>
      <c r="C1314" s="43">
        <v>93</v>
      </c>
      <c r="D1314" s="28">
        <f t="shared" si="122"/>
        <v>2601</v>
      </c>
      <c r="E1314" s="28">
        <f t="shared" si="123"/>
        <v>3459600</v>
      </c>
      <c r="F1314" s="50">
        <f t="shared" si="124"/>
        <v>3.278777578916557E-4</v>
      </c>
      <c r="G1314" s="50">
        <f t="shared" si="125"/>
        <v>2.4650539029833735E-7</v>
      </c>
      <c r="H1314" s="50">
        <f t="shared" si="120"/>
        <v>8.9901965873518511E-6</v>
      </c>
      <c r="I1314" s="14">
        <f t="shared" si="121"/>
        <v>-4.8012721874752019E-9</v>
      </c>
    </row>
    <row r="1315" spans="2:9" x14ac:dyDescent="0.25">
      <c r="B1315" s="43">
        <v>51</v>
      </c>
      <c r="C1315" s="43">
        <v>95</v>
      </c>
      <c r="D1315" s="28">
        <f t="shared" si="122"/>
        <v>2601</v>
      </c>
      <c r="E1315" s="28">
        <f t="shared" si="123"/>
        <v>3610000</v>
      </c>
      <c r="F1315" s="50">
        <f t="shared" si="124"/>
        <v>-3.2098511472438437E-4</v>
      </c>
      <c r="G1315" s="50">
        <f t="shared" si="125"/>
        <v>-2.3126933058118214E-7</v>
      </c>
      <c r="H1315" s="50">
        <f t="shared" si="120"/>
        <v>8.6159162373387389E-6</v>
      </c>
      <c r="I1315" s="14">
        <f t="shared" si="121"/>
        <v>4.5045140935521075E-9</v>
      </c>
    </row>
    <row r="1316" spans="2:9" x14ac:dyDescent="0.25">
      <c r="B1316" s="43">
        <v>51</v>
      </c>
      <c r="C1316" s="43">
        <v>97</v>
      </c>
      <c r="D1316" s="28">
        <f t="shared" si="122"/>
        <v>2601</v>
      </c>
      <c r="E1316" s="28">
        <f t="shared" si="123"/>
        <v>3763600</v>
      </c>
      <c r="F1316" s="50">
        <f t="shared" si="124"/>
        <v>3.1437610250398295E-4</v>
      </c>
      <c r="G1316" s="50">
        <f t="shared" si="125"/>
        <v>2.1726332304514557E-7</v>
      </c>
      <c r="H1316" s="50">
        <f t="shared" si="120"/>
        <v>8.2645264060325427E-6</v>
      </c>
      <c r="I1316" s="14">
        <f t="shared" si="121"/>
        <v>-4.2317141585939609E-9</v>
      </c>
    </row>
    <row r="1317" spans="2:9" x14ac:dyDescent="0.25">
      <c r="B1317" s="43">
        <v>51</v>
      </c>
      <c r="C1317" s="43">
        <v>99</v>
      </c>
      <c r="D1317" s="28">
        <f t="shared" si="122"/>
        <v>2601</v>
      </c>
      <c r="E1317" s="28">
        <f t="shared" si="123"/>
        <v>3920400</v>
      </c>
      <c r="F1317" s="50">
        <f t="shared" si="124"/>
        <v>-3.0803357858302371E-4</v>
      </c>
      <c r="G1317" s="50">
        <f t="shared" si="125"/>
        <v>-2.0436571214526486E-7</v>
      </c>
      <c r="H1317" s="50">
        <f t="shared" si="120"/>
        <v>7.9341982362293987E-6</v>
      </c>
      <c r="I1317" s="14">
        <f t="shared" si="121"/>
        <v>3.9805028547618899E-9</v>
      </c>
    </row>
    <row r="1318" spans="2:9" x14ac:dyDescent="0.25">
      <c r="B1318" s="43">
        <v>53</v>
      </c>
      <c r="C1318" s="43">
        <v>1</v>
      </c>
      <c r="D1318" s="28">
        <f t="shared" si="122"/>
        <v>2809</v>
      </c>
      <c r="E1318" s="28">
        <f t="shared" si="123"/>
        <v>400</v>
      </c>
      <c r="F1318" s="50">
        <f t="shared" si="124"/>
        <v>-3.6602089188927547E-3</v>
      </c>
      <c r="G1318" s="50">
        <f t="shared" si="125"/>
        <v>-2.570381713292438E-2</v>
      </c>
      <c r="H1318" s="50">
        <f t="shared" si="120"/>
        <v>9.6995536350658034E-3</v>
      </c>
      <c r="I1318" s="14">
        <f t="shared" si="121"/>
        <v>4.6357087505056956E-4</v>
      </c>
    </row>
    <row r="1319" spans="2:9" x14ac:dyDescent="0.25">
      <c r="B1319" s="43">
        <v>53</v>
      </c>
      <c r="C1319" s="43">
        <v>3</v>
      </c>
      <c r="D1319" s="28">
        <f t="shared" si="122"/>
        <v>2809</v>
      </c>
      <c r="E1319" s="28">
        <f t="shared" si="123"/>
        <v>3600</v>
      </c>
      <c r="F1319" s="50">
        <f t="shared" si="124"/>
        <v>5.4980232894649046E-3</v>
      </c>
      <c r="G1319" s="50">
        <f t="shared" si="125"/>
        <v>4.2899853944741431E-3</v>
      </c>
      <c r="H1319" s="50">
        <f t="shared" si="120"/>
        <v>4.8565872390273308E-3</v>
      </c>
      <c r="I1319" s="14">
        <f t="shared" si="121"/>
        <v>-7.7370309358572694E-5</v>
      </c>
    </row>
    <row r="1320" spans="2:9" x14ac:dyDescent="0.25">
      <c r="B1320" s="43">
        <v>53</v>
      </c>
      <c r="C1320" s="43">
        <v>5</v>
      </c>
      <c r="D1320" s="28">
        <f t="shared" si="122"/>
        <v>2809</v>
      </c>
      <c r="E1320" s="28">
        <f t="shared" si="123"/>
        <v>10000</v>
      </c>
      <c r="F1320" s="50">
        <f t="shared" si="124"/>
        <v>-4.5849053090510012E-3</v>
      </c>
      <c r="G1320" s="50">
        <f t="shared" si="125"/>
        <v>-1.2878999013124263E-3</v>
      </c>
      <c r="H1320" s="50">
        <f t="shared" si="120"/>
        <v>2.4299998137970302E-3</v>
      </c>
      <c r="I1320" s="14">
        <f t="shared" si="121"/>
        <v>2.3227401640054294E-5</v>
      </c>
    </row>
    <row r="1321" spans="2:9" x14ac:dyDescent="0.25">
      <c r="B1321" s="43">
        <v>53</v>
      </c>
      <c r="C1321" s="43">
        <v>7</v>
      </c>
      <c r="D1321" s="28">
        <f t="shared" si="122"/>
        <v>2809</v>
      </c>
      <c r="E1321" s="28">
        <f t="shared" si="123"/>
        <v>19600</v>
      </c>
      <c r="F1321" s="50">
        <f t="shared" si="124"/>
        <v>3.6690290930022755E-3</v>
      </c>
      <c r="G1321" s="50">
        <f t="shared" si="125"/>
        <v>5.2583177154303035E-4</v>
      </c>
      <c r="H1321" s="50">
        <f t="shared" si="120"/>
        <v>1.388989585208004E-3</v>
      </c>
      <c r="I1321" s="14">
        <f t="shared" si="121"/>
        <v>-9.4834278194174372E-6</v>
      </c>
    </row>
    <row r="1322" spans="2:9" x14ac:dyDescent="0.25">
      <c r="B1322" s="43">
        <v>53</v>
      </c>
      <c r="C1322" s="43">
        <v>9</v>
      </c>
      <c r="D1322" s="28">
        <f t="shared" si="122"/>
        <v>2809</v>
      </c>
      <c r="E1322" s="28">
        <f t="shared" si="123"/>
        <v>32400</v>
      </c>
      <c r="F1322" s="50">
        <f t="shared" si="124"/>
        <v>-3.002371376254415E-3</v>
      </c>
      <c r="G1322" s="50">
        <f t="shared" si="125"/>
        <v>-2.6029818505859985E-4</v>
      </c>
      <c r="H1322" s="50">
        <f t="shared" si="120"/>
        <v>8.8403157189713324E-4</v>
      </c>
      <c r="I1322" s="14">
        <f t="shared" si="121"/>
        <v>4.6945034193822833E-6</v>
      </c>
    </row>
    <row r="1323" spans="2:9" x14ac:dyDescent="0.25">
      <c r="B1323" s="43">
        <v>53</v>
      </c>
      <c r="C1323" s="43">
        <v>11</v>
      </c>
      <c r="D1323" s="28">
        <f t="shared" si="122"/>
        <v>2809</v>
      </c>
      <c r="E1323" s="28">
        <f t="shared" si="123"/>
        <v>48400</v>
      </c>
      <c r="F1323" s="50">
        <f t="shared" si="124"/>
        <v>2.5230274879024274E-3</v>
      </c>
      <c r="G1323" s="50">
        <f t="shared" si="125"/>
        <v>1.464294258991305E-4</v>
      </c>
      <c r="H1323" s="50">
        <f t="shared" si="120"/>
        <v>6.0782025844922114E-4</v>
      </c>
      <c r="I1323" s="14">
        <f t="shared" si="121"/>
        <v>-2.6408691264093799E-6</v>
      </c>
    </row>
    <row r="1324" spans="2:9" x14ac:dyDescent="0.25">
      <c r="B1324" s="43">
        <v>53</v>
      </c>
      <c r="C1324" s="43">
        <v>13</v>
      </c>
      <c r="D1324" s="28">
        <f t="shared" si="122"/>
        <v>2809</v>
      </c>
      <c r="E1324" s="28">
        <f t="shared" si="123"/>
        <v>67600</v>
      </c>
      <c r="F1324" s="50">
        <f t="shared" si="124"/>
        <v>-2.1686564994453706E-3</v>
      </c>
      <c r="G1324" s="50">
        <f t="shared" si="125"/>
        <v>-9.0114735309793561E-5</v>
      </c>
      <c r="H1324" s="50">
        <f t="shared" si="120"/>
        <v>4.420722864254025E-4</v>
      </c>
      <c r="I1324" s="14">
        <f t="shared" si="121"/>
        <v>1.6252281319338297E-6</v>
      </c>
    </row>
    <row r="1325" spans="2:9" x14ac:dyDescent="0.25">
      <c r="B1325" s="43">
        <v>53</v>
      </c>
      <c r="C1325" s="43">
        <v>15</v>
      </c>
      <c r="D1325" s="28">
        <f t="shared" si="122"/>
        <v>2809</v>
      </c>
      <c r="E1325" s="28">
        <f t="shared" si="123"/>
        <v>90000</v>
      </c>
      <c r="F1325" s="50">
        <f t="shared" si="124"/>
        <v>1.8983520597237642E-3</v>
      </c>
      <c r="G1325" s="50">
        <f t="shared" si="125"/>
        <v>5.9249677064045029E-5</v>
      </c>
      <c r="H1325" s="50">
        <f t="shared" si="120"/>
        <v>3.353755305511983E-4</v>
      </c>
      <c r="I1325" s="14">
        <f t="shared" si="121"/>
        <v>-1.068573764783787E-6</v>
      </c>
    </row>
    <row r="1326" spans="2:9" x14ac:dyDescent="0.25">
      <c r="B1326" s="43">
        <v>53</v>
      </c>
      <c r="C1326" s="43">
        <v>17</v>
      </c>
      <c r="D1326" s="28">
        <f t="shared" si="122"/>
        <v>2809</v>
      </c>
      <c r="E1326" s="28">
        <f t="shared" si="123"/>
        <v>115600</v>
      </c>
      <c r="F1326" s="50">
        <f t="shared" si="124"/>
        <v>-1.6863192591133826E-3</v>
      </c>
      <c r="G1326" s="50">
        <f t="shared" si="125"/>
        <v>-4.0976390993507613E-5</v>
      </c>
      <c r="H1326" s="50">
        <f t="shared" si="120"/>
        <v>2.6286741392061552E-4</v>
      </c>
      <c r="I1326" s="14">
        <f t="shared" si="121"/>
        <v>7.3901324970691202E-7</v>
      </c>
    </row>
    <row r="1327" spans="2:9" x14ac:dyDescent="0.25">
      <c r="B1327" s="43">
        <v>53</v>
      </c>
      <c r="C1327" s="43">
        <v>19</v>
      </c>
      <c r="D1327" s="28">
        <f t="shared" si="122"/>
        <v>2809</v>
      </c>
      <c r="E1327" s="28">
        <f t="shared" si="123"/>
        <v>144400</v>
      </c>
      <c r="F1327" s="50">
        <f t="shared" si="124"/>
        <v>1.5159847427386249E-3</v>
      </c>
      <c r="G1327" s="50">
        <f t="shared" si="125"/>
        <v>2.9490312620171788E-5</v>
      </c>
      <c r="H1327" s="50">
        <f t="shared" si="120"/>
        <v>2.1143997727670296E-4</v>
      </c>
      <c r="I1327" s="14">
        <f t="shared" si="121"/>
        <v>-5.3186069431441278E-7</v>
      </c>
    </row>
    <row r="1328" spans="2:9" x14ac:dyDescent="0.25">
      <c r="B1328" s="43">
        <v>53</v>
      </c>
      <c r="C1328" s="43">
        <v>21</v>
      </c>
      <c r="D1328" s="28">
        <f t="shared" si="122"/>
        <v>2809</v>
      </c>
      <c r="E1328" s="28">
        <f t="shared" si="123"/>
        <v>176400</v>
      </c>
      <c r="F1328" s="50">
        <f t="shared" si="124"/>
        <v>-1.3763695954737986E-3</v>
      </c>
      <c r="G1328" s="50">
        <f t="shared" si="125"/>
        <v>-2.1917359374636675E-5</v>
      </c>
      <c r="H1328" s="50">
        <f t="shared" si="120"/>
        <v>1.7368473466693169E-4</v>
      </c>
      <c r="I1328" s="14">
        <f t="shared" si="121"/>
        <v>3.9528173623223042E-7</v>
      </c>
    </row>
    <row r="1329" spans="2:9" x14ac:dyDescent="0.25">
      <c r="B1329" s="43">
        <v>53</v>
      </c>
      <c r="C1329" s="43">
        <v>23</v>
      </c>
      <c r="D1329" s="28">
        <f t="shared" si="122"/>
        <v>2809</v>
      </c>
      <c r="E1329" s="28">
        <f t="shared" si="123"/>
        <v>211600</v>
      </c>
      <c r="F1329" s="50">
        <f t="shared" si="124"/>
        <v>1.2599706153972906E-3</v>
      </c>
      <c r="G1329" s="50">
        <f t="shared" si="125"/>
        <v>1.672616946432432E-5</v>
      </c>
      <c r="H1329" s="50">
        <f t="shared" si="120"/>
        <v>1.4517052742620955E-4</v>
      </c>
      <c r="I1329" s="14">
        <f t="shared" si="121"/>
        <v>-3.0165811461866313E-7</v>
      </c>
    </row>
    <row r="1330" spans="2:9" x14ac:dyDescent="0.25">
      <c r="B1330" s="43">
        <v>53</v>
      </c>
      <c r="C1330" s="43">
        <v>25</v>
      </c>
      <c r="D1330" s="28">
        <f t="shared" si="122"/>
        <v>2809</v>
      </c>
      <c r="E1330" s="28">
        <f t="shared" si="123"/>
        <v>250000</v>
      </c>
      <c r="F1330" s="50">
        <f t="shared" si="124"/>
        <v>-1.1615103122047529E-3</v>
      </c>
      <c r="G1330" s="50">
        <f t="shared" si="125"/>
        <v>-1.3050729867932733E-5</v>
      </c>
      <c r="H1330" s="50">
        <f t="shared" si="120"/>
        <v>1.2312009309370378E-4</v>
      </c>
      <c r="I1330" s="14">
        <f t="shared" si="121"/>
        <v>2.3537119929073369E-7</v>
      </c>
    </row>
    <row r="1331" spans="2:9" x14ac:dyDescent="0.25">
      <c r="B1331" s="43">
        <v>53</v>
      </c>
      <c r="C1331" s="43">
        <v>27</v>
      </c>
      <c r="D1331" s="28">
        <f t="shared" si="122"/>
        <v>2809</v>
      </c>
      <c r="E1331" s="28">
        <f t="shared" si="123"/>
        <v>291600</v>
      </c>
      <c r="F1331" s="50">
        <f t="shared" si="124"/>
        <v>1.0771799821324248E-3</v>
      </c>
      <c r="G1331" s="50">
        <f t="shared" si="125"/>
        <v>1.037653830524693E-5</v>
      </c>
      <c r="H1331" s="50">
        <f t="shared" si="120"/>
        <v>1.057232204685528E-4</v>
      </c>
      <c r="I1331" s="14">
        <f t="shared" si="121"/>
        <v>-1.8714189092162129E-7</v>
      </c>
    </row>
    <row r="1332" spans="2:9" x14ac:dyDescent="0.25">
      <c r="B1332" s="43">
        <v>53</v>
      </c>
      <c r="C1332" s="43">
        <v>29</v>
      </c>
      <c r="D1332" s="28">
        <f t="shared" si="122"/>
        <v>2809</v>
      </c>
      <c r="E1332" s="28">
        <f t="shared" si="123"/>
        <v>336400</v>
      </c>
      <c r="F1332" s="50">
        <f t="shared" si="124"/>
        <v>-1.0041676435503741E-3</v>
      </c>
      <c r="G1332" s="50">
        <f t="shared" si="125"/>
        <v>-8.3849789260791309E-6</v>
      </c>
      <c r="H1332" s="50">
        <f t="shared" si="120"/>
        <v>9.1760146738223815E-5</v>
      </c>
      <c r="I1332" s="14">
        <f t="shared" si="121"/>
        <v>1.5122392125425243E-7</v>
      </c>
    </row>
    <row r="1333" spans="2:9" x14ac:dyDescent="0.25">
      <c r="B1333" s="43">
        <v>53</v>
      </c>
      <c r="C1333" s="43">
        <v>31</v>
      </c>
      <c r="D1333" s="28">
        <f t="shared" si="122"/>
        <v>2809</v>
      </c>
      <c r="E1333" s="28">
        <f t="shared" si="123"/>
        <v>384400</v>
      </c>
      <c r="F1333" s="50">
        <f t="shared" si="124"/>
        <v>9.4035500993657818E-4</v>
      </c>
      <c r="G1333" s="50">
        <f t="shared" si="125"/>
        <v>6.871636896232721E-6</v>
      </c>
      <c r="H1333" s="50">
        <f t="shared" si="120"/>
        <v>8.0385186333288124E-5</v>
      </c>
      <c r="I1333" s="14">
        <f t="shared" si="121"/>
        <v>-1.2393064860923048E-7</v>
      </c>
    </row>
    <row r="1334" spans="2:9" x14ac:dyDescent="0.25">
      <c r="B1334" s="43">
        <v>53</v>
      </c>
      <c r="C1334" s="43">
        <v>33</v>
      </c>
      <c r="D1334" s="28">
        <f t="shared" si="122"/>
        <v>2809</v>
      </c>
      <c r="E1334" s="28">
        <f t="shared" si="123"/>
        <v>435600</v>
      </c>
      <c r="F1334" s="50">
        <f t="shared" si="124"/>
        <v>-8.8411767067734972E-4</v>
      </c>
      <c r="G1334" s="50">
        <f t="shared" si="125"/>
        <v>-5.7013005898363386E-6</v>
      </c>
      <c r="H1334" s="50">
        <f t="shared" si="120"/>
        <v>7.0997328099847771E-5</v>
      </c>
      <c r="I1334" s="14">
        <f t="shared" si="121"/>
        <v>1.0282351798913641E-7</v>
      </c>
    </row>
    <row r="1335" spans="2:9" x14ac:dyDescent="0.25">
      <c r="B1335" s="43">
        <v>53</v>
      </c>
      <c r="C1335" s="43">
        <v>35</v>
      </c>
      <c r="D1335" s="28">
        <f t="shared" si="122"/>
        <v>2809</v>
      </c>
      <c r="E1335" s="28">
        <f t="shared" si="123"/>
        <v>490000</v>
      </c>
      <c r="F1335" s="50">
        <f t="shared" si="124"/>
        <v>8.3419005076092341E-4</v>
      </c>
      <c r="G1335" s="50">
        <f t="shared" si="125"/>
        <v>4.7821221481376664E-6</v>
      </c>
      <c r="H1335" s="50">
        <f t="shared" si="120"/>
        <v>6.3160103843327056E-5</v>
      </c>
      <c r="I1335" s="14">
        <f t="shared" si="121"/>
        <v>-8.6246044209957753E-8</v>
      </c>
    </row>
    <row r="1336" spans="2:9" x14ac:dyDescent="0.25">
      <c r="B1336" s="43">
        <v>53</v>
      </c>
      <c r="C1336" s="43">
        <v>37</v>
      </c>
      <c r="D1336" s="28">
        <f t="shared" si="122"/>
        <v>2809</v>
      </c>
      <c r="E1336" s="28">
        <f t="shared" si="123"/>
        <v>547600</v>
      </c>
      <c r="F1336" s="50">
        <f t="shared" si="124"/>
        <v>-7.8957209196596284E-4</v>
      </c>
      <c r="G1336" s="50">
        <f t="shared" si="125"/>
        <v>-4.0502337588246294E-6</v>
      </c>
      <c r="H1336" s="50">
        <f t="shared" si="120"/>
        <v>5.6550433613778414E-5</v>
      </c>
      <c r="I1336" s="14">
        <f t="shared" si="121"/>
        <v>7.3046364982604225E-8</v>
      </c>
    </row>
    <row r="1337" spans="2:9" x14ac:dyDescent="0.25">
      <c r="B1337" s="43">
        <v>53</v>
      </c>
      <c r="C1337" s="43">
        <v>39</v>
      </c>
      <c r="D1337" s="28">
        <f t="shared" si="122"/>
        <v>2809</v>
      </c>
      <c r="E1337" s="28">
        <f t="shared" si="123"/>
        <v>608400</v>
      </c>
      <c r="F1337" s="50">
        <f t="shared" si="124"/>
        <v>7.4946345097723908E-4</v>
      </c>
      <c r="G1337" s="50">
        <f t="shared" si="125"/>
        <v>3.4602939411489885E-6</v>
      </c>
      <c r="H1337" s="50">
        <f t="shared" si="120"/>
        <v>5.092508064332522E-5</v>
      </c>
      <c r="I1337" s="14">
        <f t="shared" si="121"/>
        <v>-6.240674223346899E-8</v>
      </c>
    </row>
    <row r="1338" spans="2:9" x14ac:dyDescent="0.25">
      <c r="B1338" s="43">
        <v>53</v>
      </c>
      <c r="C1338" s="43">
        <v>41</v>
      </c>
      <c r="D1338" s="28">
        <f t="shared" si="122"/>
        <v>2809</v>
      </c>
      <c r="E1338" s="28">
        <f t="shared" si="123"/>
        <v>672400</v>
      </c>
      <c r="F1338" s="50">
        <f t="shared" si="124"/>
        <v>-7.1321624452547444E-4</v>
      </c>
      <c r="G1338" s="50">
        <f t="shared" si="125"/>
        <v>-2.9795128359191071E-6</v>
      </c>
      <c r="H1338" s="50">
        <f t="shared" si="120"/>
        <v>4.6098123121768468E-5</v>
      </c>
      <c r="I1338" s="14">
        <f t="shared" si="121"/>
        <v>5.3735807620660381E-8</v>
      </c>
    </row>
    <row r="1339" spans="2:9" x14ac:dyDescent="0.25">
      <c r="B1339" s="43">
        <v>53</v>
      </c>
      <c r="C1339" s="43">
        <v>43</v>
      </c>
      <c r="D1339" s="28">
        <f t="shared" si="122"/>
        <v>2809</v>
      </c>
      <c r="E1339" s="28">
        <f t="shared" si="123"/>
        <v>739600</v>
      </c>
      <c r="F1339" s="50">
        <f t="shared" si="124"/>
        <v>6.8030054604841103E-4</v>
      </c>
      <c r="G1339" s="50">
        <f t="shared" si="125"/>
        <v>2.5837807380340045E-6</v>
      </c>
      <c r="H1339" s="50">
        <f t="shared" si="120"/>
        <v>4.1925498768099748E-5</v>
      </c>
      <c r="I1339" s="14">
        <f t="shared" si="121"/>
        <v>-4.6598740236718308E-8</v>
      </c>
    </row>
    <row r="1340" spans="2:9" x14ac:dyDescent="0.25">
      <c r="B1340" s="43">
        <v>53</v>
      </c>
      <c r="C1340" s="43">
        <v>45</v>
      </c>
      <c r="D1340" s="28">
        <f t="shared" si="122"/>
        <v>2809</v>
      </c>
      <c r="E1340" s="28">
        <f t="shared" si="123"/>
        <v>810000</v>
      </c>
      <c r="F1340" s="50">
        <f t="shared" si="124"/>
        <v>-6.5027880957606093E-4</v>
      </c>
      <c r="G1340" s="50">
        <f t="shared" si="125"/>
        <v>-2.2551026865420829E-6</v>
      </c>
      <c r="H1340" s="50">
        <f t="shared" si="120"/>
        <v>3.8294196563923588E-5</v>
      </c>
      <c r="I1340" s="14">
        <f t="shared" si="121"/>
        <v>4.0670999187516581E-8</v>
      </c>
    </row>
    <row r="1341" spans="2:9" x14ac:dyDescent="0.25">
      <c r="B1341" s="43">
        <v>53</v>
      </c>
      <c r="C1341" s="43">
        <v>47</v>
      </c>
      <c r="D1341" s="28">
        <f t="shared" si="122"/>
        <v>2809</v>
      </c>
      <c r="E1341" s="28">
        <f t="shared" si="123"/>
        <v>883600</v>
      </c>
      <c r="F1341" s="50">
        <f t="shared" si="124"/>
        <v>6.2278664789522907E-4</v>
      </c>
      <c r="G1341" s="50">
        <f t="shared" si="125"/>
        <v>1.9798638455609826E-6</v>
      </c>
      <c r="H1341" s="50">
        <f t="shared" si="120"/>
        <v>3.5114566317496962E-5</v>
      </c>
      <c r="I1341" s="14">
        <f t="shared" si="121"/>
        <v>-3.5707039566199907E-8</v>
      </c>
    </row>
    <row r="1342" spans="2:9" x14ac:dyDescent="0.25">
      <c r="B1342" s="43">
        <v>53</v>
      </c>
      <c r="C1342" s="43">
        <v>49</v>
      </c>
      <c r="D1342" s="28">
        <f t="shared" si="122"/>
        <v>2809</v>
      </c>
      <c r="E1342" s="28">
        <f t="shared" si="123"/>
        <v>960400</v>
      </c>
      <c r="F1342" s="50">
        <f t="shared" si="124"/>
        <v>-5.9751820281539719E-4</v>
      </c>
      <c r="G1342" s="50">
        <f t="shared" si="125"/>
        <v>-1.747634976789256E-6</v>
      </c>
      <c r="H1342" s="50">
        <f t="shared" si="120"/>
        <v>3.2314759948179644E-5</v>
      </c>
      <c r="I1342" s="14">
        <f t="shared" si="121"/>
        <v>3.1518769032225364E-8</v>
      </c>
    </row>
    <row r="1343" spans="2:9" x14ac:dyDescent="0.25">
      <c r="B1343" s="43">
        <v>53</v>
      </c>
      <c r="C1343" s="43">
        <v>51</v>
      </c>
      <c r="D1343" s="28">
        <f t="shared" si="122"/>
        <v>2809</v>
      </c>
      <c r="E1343" s="28">
        <f t="shared" si="123"/>
        <v>1040400</v>
      </c>
      <c r="F1343" s="50">
        <f t="shared" si="124"/>
        <v>5.7421488067786004E-4</v>
      </c>
      <c r="G1343" s="50">
        <f t="shared" si="125"/>
        <v>1.5503360244368215E-6</v>
      </c>
      <c r="H1343" s="50">
        <f t="shared" si="120"/>
        <v>2.9836655564633899E-5</v>
      </c>
      <c r="I1343" s="14">
        <f t="shared" si="121"/>
        <v>-2.7960462983143272E-8</v>
      </c>
    </row>
    <row r="1344" spans="2:9" x14ac:dyDescent="0.25">
      <c r="B1344" s="43">
        <v>53</v>
      </c>
      <c r="C1344" s="43">
        <v>53</v>
      </c>
      <c r="D1344" s="28">
        <f t="shared" si="122"/>
        <v>2809</v>
      </c>
      <c r="E1344" s="28">
        <f t="shared" si="123"/>
        <v>1123600</v>
      </c>
      <c r="F1344" s="50">
        <f t="shared" si="124"/>
        <v>-5.5265658592795633E-4</v>
      </c>
      <c r="G1344" s="50">
        <f t="shared" si="125"/>
        <v>-1.3816414648198969E-6</v>
      </c>
      <c r="H1344" s="50">
        <f t="shared" si="120"/>
        <v>2.7632829296397814E-5</v>
      </c>
      <c r="I1344" s="14">
        <f t="shared" si="121"/>
        <v>2.4918039975949573E-8</v>
      </c>
    </row>
    <row r="1345" spans="2:9" x14ac:dyDescent="0.25">
      <c r="B1345" s="43">
        <v>53</v>
      </c>
      <c r="C1345" s="43">
        <v>55</v>
      </c>
      <c r="D1345" s="28">
        <f t="shared" si="122"/>
        <v>2809</v>
      </c>
      <c r="E1345" s="28">
        <f t="shared" si="123"/>
        <v>1210000</v>
      </c>
      <c r="F1345" s="50">
        <f t="shared" si="124"/>
        <v>5.3265483117290278E-4</v>
      </c>
      <c r="G1345" s="50">
        <f t="shared" si="125"/>
        <v>1.2365515874088289E-6</v>
      </c>
      <c r="H1345" s="50">
        <f t="shared" si="120"/>
        <v>2.5664278229239859E-5</v>
      </c>
      <c r="I1345" s="14">
        <f t="shared" si="121"/>
        <v>-2.2301329738532273E-8</v>
      </c>
    </row>
    <row r="1346" spans="2:9" x14ac:dyDescent="0.25">
      <c r="B1346" s="43">
        <v>53</v>
      </c>
      <c r="C1346" s="43">
        <v>57</v>
      </c>
      <c r="D1346" s="28">
        <f t="shared" si="122"/>
        <v>2809</v>
      </c>
      <c r="E1346" s="28">
        <f t="shared" si="123"/>
        <v>1299600</v>
      </c>
      <c r="F1346" s="50">
        <f t="shared" si="124"/>
        <v>-5.1404727238634775E-4</v>
      </c>
      <c r="G1346" s="50">
        <f t="shared" si="125"/>
        <v>-1.1110793999178709E-6</v>
      </c>
      <c r="H1346" s="50">
        <f t="shared" si="120"/>
        <v>2.3898688979365287E-5</v>
      </c>
      <c r="I1346" s="14">
        <f t="shared" si="121"/>
        <v>2.0038426472106787E-8</v>
      </c>
    </row>
    <row r="1347" spans="2:9" x14ac:dyDescent="0.25">
      <c r="B1347" s="43">
        <v>53</v>
      </c>
      <c r="C1347" s="43">
        <v>59</v>
      </c>
      <c r="D1347" s="28">
        <f t="shared" si="122"/>
        <v>2809</v>
      </c>
      <c r="E1347" s="28">
        <f t="shared" si="123"/>
        <v>1392400</v>
      </c>
      <c r="F1347" s="50">
        <f t="shared" si="124"/>
        <v>4.9669333757371441E-4</v>
      </c>
      <c r="G1347" s="50">
        <f t="shared" si="125"/>
        <v>1.0020192367456039E-6</v>
      </c>
      <c r="H1347" s="50">
        <f t="shared" si="120"/>
        <v>2.2309107535090559E-5</v>
      </c>
      <c r="I1347" s="14">
        <f t="shared" si="121"/>
        <v>-1.8071515681640323E-8</v>
      </c>
    </row>
    <row r="1348" spans="2:9" x14ac:dyDescent="0.25">
      <c r="B1348" s="43">
        <v>53</v>
      </c>
      <c r="C1348" s="43">
        <v>61</v>
      </c>
      <c r="D1348" s="28">
        <f t="shared" si="122"/>
        <v>2809</v>
      </c>
      <c r="E1348" s="28">
        <f t="shared" si="123"/>
        <v>1488400</v>
      </c>
      <c r="F1348" s="50">
        <f t="shared" si="124"/>
        <v>-4.8047070240612695E-4</v>
      </c>
      <c r="G1348" s="50">
        <f t="shared" si="125"/>
        <v>-9.0677385317039048E-7</v>
      </c>
      <c r="H1348" s="50">
        <f t="shared" si="120"/>
        <v>2.0872907563544857E-5</v>
      </c>
      <c r="I1348" s="14">
        <f t="shared" si="121"/>
        <v>1.6353755802625038E-8</v>
      </c>
    </row>
    <row r="1349" spans="2:9" x14ac:dyDescent="0.25">
      <c r="B1349" s="43">
        <v>53</v>
      </c>
      <c r="C1349" s="43">
        <v>63</v>
      </c>
      <c r="D1349" s="28">
        <f t="shared" si="122"/>
        <v>2809</v>
      </c>
      <c r="E1349" s="28">
        <f t="shared" si="123"/>
        <v>1587600</v>
      </c>
      <c r="F1349" s="50">
        <f t="shared" si="124"/>
        <v>4.6527242772506432E-4</v>
      </c>
      <c r="G1349" s="50">
        <f t="shared" si="125"/>
        <v>8.2322389108065296E-7</v>
      </c>
      <c r="H1349" s="50">
        <f t="shared" si="120"/>
        <v>1.957098307097493E-5</v>
      </c>
      <c r="I1349" s="14">
        <f t="shared" si="121"/>
        <v>-1.4846924002660485E-8</v>
      </c>
    </row>
    <row r="1350" spans="2:9" x14ac:dyDescent="0.25">
      <c r="B1350" s="43">
        <v>53</v>
      </c>
      <c r="C1350" s="43">
        <v>65</v>
      </c>
      <c r="D1350" s="28">
        <f t="shared" si="122"/>
        <v>2809</v>
      </c>
      <c r="E1350" s="28">
        <f t="shared" si="123"/>
        <v>1690000</v>
      </c>
      <c r="F1350" s="50">
        <f t="shared" si="124"/>
        <v>-4.5100461856431866E-4</v>
      </c>
      <c r="G1350" s="50">
        <f t="shared" si="125"/>
        <v>-7.4962838671431203E-7</v>
      </c>
      <c r="H1350" s="50">
        <f t="shared" si="120"/>
        <v>1.8387111372237603E-5</v>
      </c>
      <c r="I1350" s="14">
        <f t="shared" si="121"/>
        <v>1.3519621828727165E-8</v>
      </c>
    </row>
    <row r="1351" spans="2:9" x14ac:dyDescent="0.25">
      <c r="B1351" s="43">
        <v>53</v>
      </c>
      <c r="C1351" s="43">
        <v>67</v>
      </c>
      <c r="D1351" s="28">
        <f t="shared" si="122"/>
        <v>2809</v>
      </c>
      <c r="E1351" s="28">
        <f t="shared" si="123"/>
        <v>1795600</v>
      </c>
      <c r="F1351" s="50">
        <f t="shared" si="124"/>
        <v>4.3758449729104968E-4</v>
      </c>
      <c r="G1351" s="50">
        <f t="shared" si="125"/>
        <v>6.8454825845984413E-7</v>
      </c>
      <c r="H1351" s="50">
        <f t="shared" si="120"/>
        <v>1.7307446534645992E-5</v>
      </c>
      <c r="I1351" s="14">
        <f t="shared" si="121"/>
        <v>-1.2345895302145938E-8</v>
      </c>
    </row>
    <row r="1352" spans="2:9" x14ac:dyDescent="0.25">
      <c r="B1352" s="43">
        <v>53</v>
      </c>
      <c r="C1352" s="43">
        <v>69</v>
      </c>
      <c r="D1352" s="28">
        <f t="shared" si="122"/>
        <v>2809</v>
      </c>
      <c r="E1352" s="28">
        <f t="shared" si="123"/>
        <v>1904400</v>
      </c>
      <c r="F1352" s="50">
        <f t="shared" si="124"/>
        <v>-4.2493880798074728E-4</v>
      </c>
      <c r="G1352" s="50">
        <f t="shared" si="125"/>
        <v>-6.2678697312430478E-7</v>
      </c>
      <c r="H1352" s="50">
        <f t="shared" si="120"/>
        <v>1.6320113639840291E-5</v>
      </c>
      <c r="I1352" s="14">
        <f t="shared" si="121"/>
        <v>1.1304164828863001E-8</v>
      </c>
    </row>
    <row r="1353" spans="2:9" x14ac:dyDescent="0.25">
      <c r="B1353" s="43">
        <v>53</v>
      </c>
      <c r="C1353" s="43">
        <v>71</v>
      </c>
      <c r="D1353" s="28">
        <f t="shared" si="122"/>
        <v>2809</v>
      </c>
      <c r="E1353" s="28">
        <f t="shared" si="123"/>
        <v>2016400</v>
      </c>
      <c r="F1353" s="50">
        <f t="shared" si="124"/>
        <v>4.1300248754418524E-4</v>
      </c>
      <c r="G1353" s="50">
        <f t="shared" si="125"/>
        <v>5.7534417154907424E-7</v>
      </c>
      <c r="H1353" s="50">
        <f t="shared" si="120"/>
        <v>1.5414881577353393E-5</v>
      </c>
      <c r="I1353" s="14">
        <f t="shared" si="121"/>
        <v>-1.0376388832872127E-8</v>
      </c>
    </row>
    <row r="1354" spans="2:9" x14ac:dyDescent="0.25">
      <c r="B1354" s="43">
        <v>53</v>
      </c>
      <c r="C1354" s="43">
        <v>73</v>
      </c>
      <c r="D1354" s="28">
        <f t="shared" si="122"/>
        <v>2809</v>
      </c>
      <c r="E1354" s="28">
        <f t="shared" si="123"/>
        <v>2131600</v>
      </c>
      <c r="F1354" s="50">
        <f t="shared" si="124"/>
        <v>-4.0171755306178924E-4</v>
      </c>
      <c r="G1354" s="50">
        <f t="shared" si="125"/>
        <v>-5.2937915488394955E-7</v>
      </c>
      <c r="H1354" s="50">
        <f t="shared" si="120"/>
        <v>1.458289747416084E-5</v>
      </c>
      <c r="I1354" s="14">
        <f t="shared" si="121"/>
        <v>9.5474052275577301E-9</v>
      </c>
    </row>
    <row r="1355" spans="2:9" x14ac:dyDescent="0.25">
      <c r="B1355" s="43">
        <v>53</v>
      </c>
      <c r="C1355" s="43">
        <v>75</v>
      </c>
      <c r="D1355" s="28">
        <f t="shared" si="122"/>
        <v>2809</v>
      </c>
      <c r="E1355" s="28">
        <f t="shared" si="123"/>
        <v>2250000</v>
      </c>
      <c r="F1355" s="50">
        <f t="shared" si="124"/>
        <v>3.9103216542304042E-4</v>
      </c>
      <c r="G1355" s="50">
        <f t="shared" si="125"/>
        <v>4.8818193452154269E-7</v>
      </c>
      <c r="H1355" s="50">
        <f t="shared" si="120"/>
        <v>1.3816469844947426E-5</v>
      </c>
      <c r="I1355" s="14">
        <f t="shared" si="121"/>
        <v>-8.8044092984197496E-9</v>
      </c>
    </row>
    <row r="1356" spans="2:9" x14ac:dyDescent="0.25">
      <c r="B1356" s="43">
        <v>53</v>
      </c>
      <c r="C1356" s="43">
        <v>77</v>
      </c>
      <c r="D1356" s="28">
        <f t="shared" si="122"/>
        <v>2809</v>
      </c>
      <c r="E1356" s="28">
        <f t="shared" si="123"/>
        <v>2371600</v>
      </c>
      <c r="F1356" s="50">
        <f t="shared" si="124"/>
        <v>-3.808998375578798E-4</v>
      </c>
      <c r="G1356" s="50">
        <f t="shared" si="125"/>
        <v>-4.5115012805709442E-7</v>
      </c>
      <c r="H1356" s="50">
        <f t="shared" si="120"/>
        <v>1.3108890513355604E-5</v>
      </c>
      <c r="I1356" s="14">
        <f t="shared" si="121"/>
        <v>8.136537019425402E-9</v>
      </c>
    </row>
    <row r="1357" spans="2:9" x14ac:dyDescent="0.25">
      <c r="B1357" s="43">
        <v>53</v>
      </c>
      <c r="C1357" s="43">
        <v>79</v>
      </c>
      <c r="D1357" s="28">
        <f t="shared" si="122"/>
        <v>2809</v>
      </c>
      <c r="E1357" s="28">
        <f t="shared" si="123"/>
        <v>2496400</v>
      </c>
      <c r="F1357" s="50">
        <f t="shared" si="124"/>
        <v>3.7127876189523229E-4</v>
      </c>
      <c r="G1357" s="50">
        <f t="shared" si="125"/>
        <v>4.177704062505344E-7</v>
      </c>
      <c r="H1357" s="50">
        <f t="shared" si="120"/>
        <v>1.2454287582561588E-5</v>
      </c>
      <c r="I1357" s="14">
        <f t="shared" si="121"/>
        <v>-7.5345304471412086E-9</v>
      </c>
    </row>
    <row r="1358" spans="2:9" x14ac:dyDescent="0.25">
      <c r="B1358" s="43">
        <v>53</v>
      </c>
      <c r="C1358" s="43">
        <v>81</v>
      </c>
      <c r="D1358" s="28">
        <f t="shared" si="122"/>
        <v>2809</v>
      </c>
      <c r="E1358" s="28">
        <f t="shared" si="123"/>
        <v>2624400</v>
      </c>
      <c r="F1358" s="50">
        <f t="shared" si="124"/>
        <v>-3.6213123663891047E-4</v>
      </c>
      <c r="G1358" s="50">
        <f t="shared" si="125"/>
        <v>-3.8760350698018802E-7</v>
      </c>
      <c r="H1358" s="50">
        <f t="shared" si="120"/>
        <v>1.1847503420902624E-5</v>
      </c>
      <c r="I1358" s="14">
        <f t="shared" si="121"/>
        <v>6.990467445914862E-9</v>
      </c>
    </row>
    <row r="1359" spans="2:9" x14ac:dyDescent="0.25">
      <c r="B1359" s="43">
        <v>53</v>
      </c>
      <c r="C1359" s="43">
        <v>83</v>
      </c>
      <c r="D1359" s="28">
        <f t="shared" si="122"/>
        <v>2809</v>
      </c>
      <c r="E1359" s="28">
        <f t="shared" si="123"/>
        <v>2755600</v>
      </c>
      <c r="F1359" s="50">
        <f t="shared" si="124"/>
        <v>3.5342317434446053E-4</v>
      </c>
      <c r="G1359" s="50">
        <f t="shared" si="125"/>
        <v>3.6027206297491306E-7</v>
      </c>
      <c r="H1359" s="50">
        <f t="shared" si="120"/>
        <v>1.128399291581711E-5</v>
      </c>
      <c r="I1359" s="14">
        <f t="shared" si="121"/>
        <v>-6.4975421598223704E-9</v>
      </c>
    </row>
    <row r="1360" spans="2:9" x14ac:dyDescent="0.25">
      <c r="B1360" s="43">
        <v>53</v>
      </c>
      <c r="C1360" s="43">
        <v>85</v>
      </c>
      <c r="D1360" s="28">
        <f t="shared" si="122"/>
        <v>2809</v>
      </c>
      <c r="E1360" s="28">
        <f t="shared" si="123"/>
        <v>2890000</v>
      </c>
      <c r="F1360" s="50">
        <f t="shared" si="124"/>
        <v>-3.4512367935863816E-4</v>
      </c>
      <c r="G1360" s="50">
        <f t="shared" si="125"/>
        <v>-3.3545066273994476E-7</v>
      </c>
      <c r="H1360" s="50">
        <f t="shared" si="120"/>
        <v>1.0759738238828129E-5</v>
      </c>
      <c r="I1360" s="14">
        <f t="shared" si="121"/>
        <v>6.0498857604871765E-9</v>
      </c>
    </row>
    <row r="1361" spans="2:9" x14ac:dyDescent="0.25">
      <c r="B1361" s="43">
        <v>53</v>
      </c>
      <c r="C1361" s="43">
        <v>87</v>
      </c>
      <c r="D1361" s="28">
        <f t="shared" si="122"/>
        <v>2809</v>
      </c>
      <c r="E1361" s="28">
        <f t="shared" si="123"/>
        <v>3027600</v>
      </c>
      <c r="F1361" s="50">
        <f t="shared" si="124"/>
        <v>3.3720468313129889E-4</v>
      </c>
      <c r="G1361" s="50">
        <f t="shared" si="125"/>
        <v>3.1285769418544337E-7</v>
      </c>
      <c r="H1361" s="50">
        <f t="shared" si="120"/>
        <v>1.0271177129861402E-5</v>
      </c>
      <c r="I1361" s="14">
        <f t="shared" si="121"/>
        <v>-5.6424193461161743E-9</v>
      </c>
    </row>
    <row r="1362" spans="2:9" x14ac:dyDescent="0.25">
      <c r="B1362" s="43">
        <v>53</v>
      </c>
      <c r="C1362" s="43">
        <v>89</v>
      </c>
      <c r="D1362" s="28">
        <f t="shared" si="122"/>
        <v>2809</v>
      </c>
      <c r="E1362" s="28">
        <f t="shared" si="123"/>
        <v>3168400</v>
      </c>
      <c r="F1362" s="50">
        <f t="shared" si="124"/>
        <v>-3.2964062836750595E-4</v>
      </c>
      <c r="G1362" s="50">
        <f t="shared" si="125"/>
        <v>-2.9224861920350004E-7</v>
      </c>
      <c r="H1362" s="50">
        <f t="shared" ref="H1362:H1425" si="126">16*(1-$F$9*$F$9)/PI()/PI()/(B1362*B1362*$F$6/$F$5+C1362*C1362*$F$5/$F$6)</f>
        <v>9.8151423053246134E-6</v>
      </c>
      <c r="I1362" s="14">
        <f t="shared" ref="I1362:I1425" si="127">16*(1+$F$9)/PI()/PI()/PI()/PI()*1/B1362/C1362/(D1362+E1362)*SIN(B1362*PI()/2)*SIN(C1362*PI()/2)*$F$5*$F$5/$F$6/$F$6</f>
        <v>5.2707326478348205E-9</v>
      </c>
    </row>
    <row r="1363" spans="2:9" x14ac:dyDescent="0.25">
      <c r="B1363" s="43">
        <v>53</v>
      </c>
      <c r="C1363" s="43">
        <v>91</v>
      </c>
      <c r="D1363" s="28">
        <f t="shared" ref="D1363:D1426" si="128">B1363*B1363</f>
        <v>2809</v>
      </c>
      <c r="E1363" s="28">
        <f t="shared" ref="E1363:E1426" si="129">POWER(C1363*$F$5/$F$6,2)</f>
        <v>3312400</v>
      </c>
      <c r="F1363" s="50">
        <f t="shared" ref="F1363:F1426" si="130">16*(1+$F$9)/PI()/PI()*1/B1363/C1363*((D1363+$F$9*E1363)/(D1363+E1363)-1)*SIN(B1363*PI()/2)*SIN(C1363*PI()/2)</f>
        <v>3.2240819456213582E-4</v>
      </c>
      <c r="G1363" s="50">
        <f t="shared" ref="G1363:G1426" si="131">16*(1+$F$9)/PI()/PI()*1/B1363/C1363*(($F$9*D1363+E1363)/(D1363+E1363)-1)*SIN(B1363*PI()/2)*SIN(C1363*PI()/2)</f>
        <v>2.7341040288765748E-7</v>
      </c>
      <c r="H1363" s="50">
        <f t="shared" si="126"/>
        <v>9.3888100614248334E-6</v>
      </c>
      <c r="I1363" s="14">
        <f t="shared" si="127"/>
        <v>-4.9309835601112086E-9</v>
      </c>
    </row>
    <row r="1364" spans="2:9" x14ac:dyDescent="0.25">
      <c r="B1364" s="43">
        <v>53</v>
      </c>
      <c r="C1364" s="43">
        <v>93</v>
      </c>
      <c r="D1364" s="28">
        <f t="shared" si="128"/>
        <v>2809</v>
      </c>
      <c r="E1364" s="28">
        <f t="shared" si="129"/>
        <v>3459600</v>
      </c>
      <c r="F1364" s="50">
        <f t="shared" si="130"/>
        <v>-3.1548605873182444E-4</v>
      </c>
      <c r="G1364" s="50">
        <f t="shared" si="131"/>
        <v>-2.5615687911256644E-7</v>
      </c>
      <c r="H1364" s="50">
        <f t="shared" si="126"/>
        <v>8.9896565122509109E-6</v>
      </c>
      <c r="I1364" s="14">
        <f t="shared" si="127"/>
        <v>4.6198145585276545E-9</v>
      </c>
    </row>
    <row r="1365" spans="2:9" x14ac:dyDescent="0.25">
      <c r="B1365" s="43">
        <v>53</v>
      </c>
      <c r="C1365" s="43">
        <v>95</v>
      </c>
      <c r="D1365" s="28">
        <f t="shared" si="128"/>
        <v>2809</v>
      </c>
      <c r="E1365" s="28">
        <f t="shared" si="129"/>
        <v>3610000</v>
      </c>
      <c r="F1365" s="50">
        <f t="shared" si="130"/>
        <v>3.0885468619266926E-4</v>
      </c>
      <c r="G1365" s="50">
        <f t="shared" si="131"/>
        <v>2.4032487909009936E-7</v>
      </c>
      <c r="H1365" s="50">
        <f t="shared" si="126"/>
        <v>8.6154201937955092E-6</v>
      </c>
      <c r="I1365" s="14">
        <f t="shared" si="127"/>
        <v>-4.3342828779119178E-9</v>
      </c>
    </row>
    <row r="1366" spans="2:9" x14ac:dyDescent="0.25">
      <c r="B1366" s="43">
        <v>53</v>
      </c>
      <c r="C1366" s="43">
        <v>97</v>
      </c>
      <c r="D1366" s="28">
        <f t="shared" si="128"/>
        <v>2809</v>
      </c>
      <c r="E1366" s="28">
        <f t="shared" si="129"/>
        <v>3763600</v>
      </c>
      <c r="F1366" s="50">
        <f t="shared" si="130"/>
        <v>-3.0249614707550485E-4</v>
      </c>
      <c r="G1366" s="50">
        <f t="shared" si="131"/>
        <v>-2.2577098446570553E-7</v>
      </c>
      <c r="H1366" s="50">
        <f t="shared" si="126"/>
        <v>8.2640699974235839E-6</v>
      </c>
      <c r="I1366" s="14">
        <f t="shared" si="127"/>
        <v>4.0718019541046908E-9</v>
      </c>
    </row>
    <row r="1367" spans="2:9" x14ac:dyDescent="0.25">
      <c r="B1367" s="43">
        <v>53</v>
      </c>
      <c r="C1367" s="43">
        <v>99</v>
      </c>
      <c r="D1367" s="28">
        <f t="shared" si="128"/>
        <v>2809</v>
      </c>
      <c r="E1367" s="28">
        <f t="shared" si="129"/>
        <v>3920400</v>
      </c>
      <c r="F1367" s="50">
        <f t="shared" si="130"/>
        <v>2.9639395496185866E-4</v>
      </c>
      <c r="G1367" s="50">
        <f t="shared" si="131"/>
        <v>2.1236879387000279E-7</v>
      </c>
      <c r="H1367" s="50">
        <f t="shared" si="126"/>
        <v>7.9337775823123785E-6</v>
      </c>
      <c r="I1367" s="14">
        <f t="shared" si="127"/>
        <v>-3.830092125952617E-9</v>
      </c>
    </row>
    <row r="1368" spans="2:9" x14ac:dyDescent="0.25">
      <c r="B1368" s="43">
        <v>55</v>
      </c>
      <c r="C1368" s="43">
        <v>1</v>
      </c>
      <c r="D1368" s="28">
        <f t="shared" si="128"/>
        <v>3025</v>
      </c>
      <c r="E1368" s="28">
        <f t="shared" si="129"/>
        <v>400</v>
      </c>
      <c r="F1368" s="50">
        <f t="shared" si="130"/>
        <v>3.3046707487645547E-3</v>
      </c>
      <c r="G1368" s="50">
        <f t="shared" si="131"/>
        <v>2.4991572537531957E-2</v>
      </c>
      <c r="H1368" s="50">
        <f t="shared" si="126"/>
        <v>9.0878445591025293E-3</v>
      </c>
      <c r="I1368" s="14">
        <f t="shared" si="127"/>
        <v>-4.1854143976629437E-4</v>
      </c>
    </row>
    <row r="1369" spans="2:9" x14ac:dyDescent="0.25">
      <c r="B1369" s="43">
        <v>55</v>
      </c>
      <c r="C1369" s="43">
        <v>3</v>
      </c>
      <c r="D1369" s="28">
        <f t="shared" si="128"/>
        <v>3025</v>
      </c>
      <c r="E1369" s="28">
        <f t="shared" si="129"/>
        <v>3600</v>
      </c>
      <c r="F1369" s="50">
        <f t="shared" si="130"/>
        <v>-5.1253572744989909E-3</v>
      </c>
      <c r="G1369" s="50">
        <f t="shared" si="131"/>
        <v>-4.306723820933181E-3</v>
      </c>
      <c r="H1369" s="50">
        <f t="shared" si="126"/>
        <v>4.6982441682907414E-3</v>
      </c>
      <c r="I1369" s="14">
        <f t="shared" si="127"/>
        <v>7.2126009116958904E-5</v>
      </c>
    </row>
    <row r="1370" spans="2:9" x14ac:dyDescent="0.25">
      <c r="B1370" s="43">
        <v>55</v>
      </c>
      <c r="C1370" s="43">
        <v>5</v>
      </c>
      <c r="D1370" s="28">
        <f t="shared" si="128"/>
        <v>3025</v>
      </c>
      <c r="E1370" s="28">
        <f t="shared" si="129"/>
        <v>10000</v>
      </c>
      <c r="F1370" s="50">
        <f t="shared" si="130"/>
        <v>4.3449125967441856E-3</v>
      </c>
      <c r="G1370" s="50">
        <f t="shared" si="131"/>
        <v>1.3143360605151163E-3</v>
      </c>
      <c r="H1370" s="50">
        <f t="shared" si="126"/>
        <v>2.3897019282093025E-3</v>
      </c>
      <c r="I1370" s="14">
        <f t="shared" si="127"/>
        <v>-2.201158435623122E-5</v>
      </c>
    </row>
    <row r="1371" spans="2:9" x14ac:dyDescent="0.25">
      <c r="B1371" s="43">
        <v>55</v>
      </c>
      <c r="C1371" s="43">
        <v>7</v>
      </c>
      <c r="D1371" s="28">
        <f t="shared" si="128"/>
        <v>3025</v>
      </c>
      <c r="E1371" s="28">
        <f t="shared" si="129"/>
        <v>19600</v>
      </c>
      <c r="F1371" s="50">
        <f t="shared" si="130"/>
        <v>-3.5018555227239877E-3</v>
      </c>
      <c r="G1371" s="50">
        <f t="shared" si="131"/>
        <v>-5.4046494674694196E-4</v>
      </c>
      <c r="H1371" s="50">
        <f t="shared" si="126"/>
        <v>1.3757289553558525E-3</v>
      </c>
      <c r="I1371" s="14">
        <f t="shared" si="127"/>
        <v>9.0513302680319392E-6</v>
      </c>
    </row>
    <row r="1372" spans="2:9" x14ac:dyDescent="0.25">
      <c r="B1372" s="43">
        <v>55</v>
      </c>
      <c r="C1372" s="43">
        <v>9</v>
      </c>
      <c r="D1372" s="28">
        <f t="shared" si="128"/>
        <v>3025</v>
      </c>
      <c r="E1372" s="28">
        <f t="shared" si="129"/>
        <v>32400</v>
      </c>
      <c r="F1372" s="50">
        <f t="shared" si="130"/>
        <v>2.8755533050294269E-3</v>
      </c>
      <c r="G1372" s="50">
        <f t="shared" si="131"/>
        <v>2.684737267812968E-4</v>
      </c>
      <c r="H1372" s="50">
        <f t="shared" si="126"/>
        <v>8.7864128764788044E-4</v>
      </c>
      <c r="I1372" s="14">
        <f t="shared" si="127"/>
        <v>-4.4962108717934865E-6</v>
      </c>
    </row>
    <row r="1373" spans="2:9" x14ac:dyDescent="0.25">
      <c r="B1373" s="43">
        <v>55</v>
      </c>
      <c r="C1373" s="43">
        <v>11</v>
      </c>
      <c r="D1373" s="28">
        <f t="shared" si="128"/>
        <v>3025</v>
      </c>
      <c r="E1373" s="28">
        <f t="shared" si="129"/>
        <v>48400</v>
      </c>
      <c r="F1373" s="50">
        <f t="shared" si="130"/>
        <v>-2.4210689442820546E-3</v>
      </c>
      <c r="G1373" s="50">
        <f t="shared" si="131"/>
        <v>-1.5131680901762858E-4</v>
      </c>
      <c r="H1373" s="50">
        <f t="shared" si="126"/>
        <v>6.0526723607051366E-4</v>
      </c>
      <c r="I1373" s="14">
        <f t="shared" si="127"/>
        <v>2.5341484619252365E-6</v>
      </c>
    </row>
    <row r="1374" spans="2:9" x14ac:dyDescent="0.25">
      <c r="B1374" s="43">
        <v>55</v>
      </c>
      <c r="C1374" s="43">
        <v>13</v>
      </c>
      <c r="D1374" s="28">
        <f t="shared" si="128"/>
        <v>3025</v>
      </c>
      <c r="E1374" s="28">
        <f t="shared" si="129"/>
        <v>67600</v>
      </c>
      <c r="F1374" s="50">
        <f t="shared" si="130"/>
        <v>2.0834048154158139E-3</v>
      </c>
      <c r="G1374" s="50">
        <f t="shared" si="131"/>
        <v>9.3229283530071693E-5</v>
      </c>
      <c r="H1374" s="50">
        <f t="shared" si="126"/>
        <v>4.4072024941488373E-4</v>
      </c>
      <c r="I1374" s="14">
        <f t="shared" si="127"/>
        <v>-1.5613390673378445E-6</v>
      </c>
    </row>
    <row r="1375" spans="2:9" x14ac:dyDescent="0.25">
      <c r="B1375" s="43">
        <v>55</v>
      </c>
      <c r="C1375" s="43">
        <v>15</v>
      </c>
      <c r="D1375" s="28">
        <f t="shared" si="128"/>
        <v>3025</v>
      </c>
      <c r="E1375" s="28">
        <f t="shared" si="129"/>
        <v>90000</v>
      </c>
      <c r="F1375" s="50">
        <f t="shared" si="130"/>
        <v>-1.8250734718385281E-3</v>
      </c>
      <c r="G1375" s="50">
        <f t="shared" si="131"/>
        <v>-6.1342747247906127E-5</v>
      </c>
      <c r="H1375" s="50">
        <f t="shared" si="126"/>
        <v>3.3459680317039683E-4</v>
      </c>
      <c r="I1375" s="14">
        <f t="shared" si="127"/>
        <v>1.0273255800050582E-6</v>
      </c>
    </row>
    <row r="1376" spans="2:9" x14ac:dyDescent="0.25">
      <c r="B1376" s="43">
        <v>55</v>
      </c>
      <c r="C1376" s="43">
        <v>17</v>
      </c>
      <c r="D1376" s="28">
        <f t="shared" si="128"/>
        <v>3025</v>
      </c>
      <c r="E1376" s="28">
        <f t="shared" si="129"/>
        <v>115600</v>
      </c>
      <c r="F1376" s="50">
        <f t="shared" si="130"/>
        <v>1.6220396572966601E-3</v>
      </c>
      <c r="G1376" s="50">
        <f t="shared" si="131"/>
        <v>4.2445241897252626E-5</v>
      </c>
      <c r="H1376" s="50">
        <f t="shared" si="126"/>
        <v>2.6238876809210675E-4</v>
      </c>
      <c r="I1376" s="14">
        <f t="shared" si="127"/>
        <v>-7.1084333041569845E-7</v>
      </c>
    </row>
    <row r="1377" spans="2:9" x14ac:dyDescent="0.25">
      <c r="B1377" s="43">
        <v>55</v>
      </c>
      <c r="C1377" s="43">
        <v>19</v>
      </c>
      <c r="D1377" s="28">
        <f t="shared" si="128"/>
        <v>3025</v>
      </c>
      <c r="E1377" s="28">
        <f t="shared" si="129"/>
        <v>144400</v>
      </c>
      <c r="F1377" s="50">
        <f t="shared" si="130"/>
        <v>-1.4587176460970222E-3</v>
      </c>
      <c r="G1377" s="50">
        <f t="shared" si="131"/>
        <v>-3.0558316339636284E-5</v>
      </c>
      <c r="H1377" s="50">
        <f t="shared" si="126"/>
        <v>2.1113018561930583E-4</v>
      </c>
      <c r="I1377" s="14">
        <f t="shared" si="127"/>
        <v>5.117693853965204E-7</v>
      </c>
    </row>
    <row r="1378" spans="2:9" x14ac:dyDescent="0.25">
      <c r="B1378" s="43">
        <v>55</v>
      </c>
      <c r="C1378" s="43">
        <v>21</v>
      </c>
      <c r="D1378" s="28">
        <f t="shared" si="128"/>
        <v>3025</v>
      </c>
      <c r="E1378" s="28">
        <f t="shared" si="129"/>
        <v>176400</v>
      </c>
      <c r="F1378" s="50">
        <f t="shared" si="130"/>
        <v>1.324723107732427E-3</v>
      </c>
      <c r="G1378" s="50">
        <f t="shared" si="131"/>
        <v>2.2717048757883245E-5</v>
      </c>
      <c r="H1378" s="50">
        <f t="shared" si="126"/>
        <v>1.7347564506019878E-4</v>
      </c>
      <c r="I1378" s="14">
        <f t="shared" si="127"/>
        <v>-3.8044930066271439E-7</v>
      </c>
    </row>
    <row r="1379" spans="2:9" x14ac:dyDescent="0.25">
      <c r="B1379" s="43">
        <v>55</v>
      </c>
      <c r="C1379" s="43">
        <v>23</v>
      </c>
      <c r="D1379" s="28">
        <f t="shared" si="128"/>
        <v>3025</v>
      </c>
      <c r="E1379" s="28">
        <f t="shared" si="129"/>
        <v>211600</v>
      </c>
      <c r="F1379" s="50">
        <f t="shared" si="130"/>
        <v>-1.212931570105663E-3</v>
      </c>
      <c r="G1379" s="50">
        <f t="shared" si="131"/>
        <v>-1.7339877124620258E-5</v>
      </c>
      <c r="H1379" s="50">
        <f t="shared" si="126"/>
        <v>1.4502442686045971E-4</v>
      </c>
      <c r="I1379" s="14">
        <f t="shared" si="127"/>
        <v>2.9039617759987001E-7</v>
      </c>
    </row>
    <row r="1380" spans="2:9" x14ac:dyDescent="0.25">
      <c r="B1380" s="43">
        <v>55</v>
      </c>
      <c r="C1380" s="43">
        <v>25</v>
      </c>
      <c r="D1380" s="28">
        <f t="shared" si="128"/>
        <v>3025</v>
      </c>
      <c r="E1380" s="28">
        <f t="shared" si="129"/>
        <v>250000</v>
      </c>
      <c r="F1380" s="50">
        <f t="shared" si="130"/>
        <v>1.1183180826517742E-3</v>
      </c>
      <c r="G1380" s="50">
        <f t="shared" si="131"/>
        <v>1.3531648800086403E-5</v>
      </c>
      <c r="H1380" s="50">
        <f t="shared" si="126"/>
        <v>1.2301498909169514E-4</v>
      </c>
      <c r="I1380" s="14">
        <f t="shared" si="127"/>
        <v>-2.2661862364581491E-7</v>
      </c>
    </row>
    <row r="1381" spans="2:9" x14ac:dyDescent="0.25">
      <c r="B1381" s="43">
        <v>55</v>
      </c>
      <c r="C1381" s="43">
        <v>27</v>
      </c>
      <c r="D1381" s="28">
        <f t="shared" si="128"/>
        <v>3025</v>
      </c>
      <c r="E1381" s="28">
        <f t="shared" si="129"/>
        <v>291600</v>
      </c>
      <c r="F1381" s="50">
        <f t="shared" si="130"/>
        <v>-1.0372487992940257E-3</v>
      </c>
      <c r="G1381" s="50">
        <f t="shared" si="131"/>
        <v>-1.0760211309548766E-5</v>
      </c>
      <c r="H1381" s="50">
        <f t="shared" si="126"/>
        <v>1.0564571103920632E-4</v>
      </c>
      <c r="I1381" s="14">
        <f t="shared" si="127"/>
        <v>1.8020452002068645E-7</v>
      </c>
    </row>
    <row r="1382" spans="2:9" x14ac:dyDescent="0.25">
      <c r="B1382" s="43">
        <v>55</v>
      </c>
      <c r="C1382" s="43">
        <v>29</v>
      </c>
      <c r="D1382" s="28">
        <f t="shared" si="128"/>
        <v>3025</v>
      </c>
      <c r="E1382" s="28">
        <f t="shared" si="129"/>
        <v>336400</v>
      </c>
      <c r="F1382" s="50">
        <f t="shared" si="130"/>
        <v>9.670366711969936E-4</v>
      </c>
      <c r="G1382" s="50">
        <f t="shared" si="131"/>
        <v>8.6958559166792008E-6</v>
      </c>
      <c r="H1382" s="50">
        <f t="shared" si="126"/>
        <v>9.1701753303163183E-5</v>
      </c>
      <c r="I1382" s="14">
        <f t="shared" si="127"/>
        <v>-1.4563213458862307E-7</v>
      </c>
    </row>
    <row r="1383" spans="2:9" x14ac:dyDescent="0.25">
      <c r="B1383" s="43">
        <v>55</v>
      </c>
      <c r="C1383" s="43">
        <v>31</v>
      </c>
      <c r="D1383" s="28">
        <f t="shared" si="128"/>
        <v>3025</v>
      </c>
      <c r="E1383" s="28">
        <f t="shared" si="129"/>
        <v>384400</v>
      </c>
      <c r="F1383" s="50">
        <f t="shared" si="130"/>
        <v>-9.0565507324018009E-4</v>
      </c>
      <c r="G1383" s="50">
        <f t="shared" si="131"/>
        <v>-7.1269682532557866E-6</v>
      </c>
      <c r="H1383" s="50">
        <f t="shared" si="126"/>
        <v>8.0340369400338558E-5</v>
      </c>
      <c r="I1383" s="14">
        <f t="shared" si="127"/>
        <v>1.1935749738863574E-7</v>
      </c>
    </row>
    <row r="1384" spans="2:9" x14ac:dyDescent="0.25">
      <c r="B1384" s="43">
        <v>55</v>
      </c>
      <c r="C1384" s="43">
        <v>33</v>
      </c>
      <c r="D1384" s="28">
        <f t="shared" si="128"/>
        <v>3025</v>
      </c>
      <c r="E1384" s="28">
        <f t="shared" si="129"/>
        <v>435600</v>
      </c>
      <c r="F1384" s="50">
        <f t="shared" si="130"/>
        <v>8.5154838729920533E-4</v>
      </c>
      <c r="G1384" s="50">
        <f t="shared" si="131"/>
        <v>5.9135304673555572E-6</v>
      </c>
      <c r="H1384" s="50">
        <f t="shared" si="126"/>
        <v>7.096236560826712E-5</v>
      </c>
      <c r="I1384" s="14">
        <f t="shared" si="127"/>
        <v>-9.9035687017767856E-8</v>
      </c>
    </row>
    <row r="1385" spans="2:9" x14ac:dyDescent="0.25">
      <c r="B1385" s="43">
        <v>55</v>
      </c>
      <c r="C1385" s="43">
        <v>35</v>
      </c>
      <c r="D1385" s="28">
        <f t="shared" si="128"/>
        <v>3025</v>
      </c>
      <c r="E1385" s="28">
        <f t="shared" si="129"/>
        <v>490000</v>
      </c>
      <c r="F1385" s="50">
        <f t="shared" si="130"/>
        <v>-8.0350368847046532E-4</v>
      </c>
      <c r="G1385" s="50">
        <f t="shared" si="131"/>
        <v>-4.9604054237207741E-6</v>
      </c>
      <c r="H1385" s="50">
        <f t="shared" si="126"/>
        <v>6.3132432665536568E-5</v>
      </c>
      <c r="I1385" s="14">
        <f t="shared" si="127"/>
        <v>8.3073413037563034E-8</v>
      </c>
    </row>
    <row r="1386" spans="2:9" x14ac:dyDescent="0.25">
      <c r="B1386" s="43">
        <v>55</v>
      </c>
      <c r="C1386" s="43">
        <v>37</v>
      </c>
      <c r="D1386" s="28">
        <f t="shared" si="128"/>
        <v>3025</v>
      </c>
      <c r="E1386" s="28">
        <f t="shared" si="129"/>
        <v>547600</v>
      </c>
      <c r="F1386" s="50">
        <f t="shared" si="130"/>
        <v>7.6056190808115941E-4</v>
      </c>
      <c r="G1386" s="50">
        <f t="shared" si="131"/>
        <v>4.2014239809085041E-6</v>
      </c>
      <c r="H1386" s="50">
        <f t="shared" si="126"/>
        <v>5.6528249924951033E-5</v>
      </c>
      <c r="I1386" s="14">
        <f t="shared" si="127"/>
        <v>-7.0362520781645338E-8</v>
      </c>
    </row>
    <row r="1387" spans="2:9" x14ac:dyDescent="0.25">
      <c r="B1387" s="43">
        <v>55</v>
      </c>
      <c r="C1387" s="43">
        <v>39</v>
      </c>
      <c r="D1387" s="28">
        <f t="shared" si="128"/>
        <v>3025</v>
      </c>
      <c r="E1387" s="28">
        <f t="shared" si="129"/>
        <v>608400</v>
      </c>
      <c r="F1387" s="50">
        <f t="shared" si="130"/>
        <v>-7.2195509713574946E-4</v>
      </c>
      <c r="G1387" s="50">
        <f t="shared" si="131"/>
        <v>-3.5896025128791094E-6</v>
      </c>
      <c r="H1387" s="50">
        <f t="shared" si="126"/>
        <v>5.0907090182648999E-5</v>
      </c>
      <c r="I1387" s="14">
        <f t="shared" si="127"/>
        <v>6.0116161224862825E-8</v>
      </c>
    </row>
    <row r="1388" spans="2:9" x14ac:dyDescent="0.25">
      <c r="B1388" s="43">
        <v>55</v>
      </c>
      <c r="C1388" s="43">
        <v>41</v>
      </c>
      <c r="D1388" s="28">
        <f t="shared" si="128"/>
        <v>3025</v>
      </c>
      <c r="E1388" s="28">
        <f t="shared" si="129"/>
        <v>672400</v>
      </c>
      <c r="F1388" s="50">
        <f t="shared" si="130"/>
        <v>6.8706131679351946E-4</v>
      </c>
      <c r="G1388" s="50">
        <f t="shared" si="131"/>
        <v>3.0909584820053432E-6</v>
      </c>
      <c r="H1388" s="50">
        <f t="shared" si="126"/>
        <v>4.6083381004443374E-5</v>
      </c>
      <c r="I1388" s="14">
        <f t="shared" si="127"/>
        <v>-5.1765218510100073E-8</v>
      </c>
    </row>
    <row r="1389" spans="2:9" x14ac:dyDescent="0.25">
      <c r="B1389" s="43">
        <v>55</v>
      </c>
      <c r="C1389" s="43">
        <v>43</v>
      </c>
      <c r="D1389" s="28">
        <f t="shared" si="128"/>
        <v>3025</v>
      </c>
      <c r="E1389" s="28">
        <f t="shared" si="129"/>
        <v>739600</v>
      </c>
      <c r="F1389" s="50">
        <f t="shared" si="130"/>
        <v>-6.5537166742878311E-4</v>
      </c>
      <c r="G1389" s="50">
        <f t="shared" si="131"/>
        <v>-2.6805020199730327E-6</v>
      </c>
      <c r="H1389" s="50">
        <f t="shared" si="126"/>
        <v>4.1913304312305894E-5</v>
      </c>
      <c r="I1389" s="14">
        <f t="shared" si="127"/>
        <v>4.4891179738735023E-8</v>
      </c>
    </row>
    <row r="1390" spans="2:9" x14ac:dyDescent="0.25">
      <c r="B1390" s="43">
        <v>55</v>
      </c>
      <c r="C1390" s="43">
        <v>45</v>
      </c>
      <c r="D1390" s="28">
        <f t="shared" si="128"/>
        <v>3025</v>
      </c>
      <c r="E1390" s="28">
        <f t="shared" si="129"/>
        <v>810000</v>
      </c>
      <c r="F1390" s="50">
        <f t="shared" si="130"/>
        <v>6.2646582719269052E-4</v>
      </c>
      <c r="G1390" s="50">
        <f t="shared" si="131"/>
        <v>2.339579169454225E-6</v>
      </c>
      <c r="H1390" s="50">
        <f t="shared" si="126"/>
        <v>3.8284022772886646E-5</v>
      </c>
      <c r="I1390" s="14">
        <f t="shared" si="127"/>
        <v>-3.9181641433728172E-8</v>
      </c>
    </row>
    <row r="1391" spans="2:9" x14ac:dyDescent="0.25">
      <c r="B1391" s="43">
        <v>55</v>
      </c>
      <c r="C1391" s="43">
        <v>47</v>
      </c>
      <c r="D1391" s="28">
        <f t="shared" si="128"/>
        <v>3025</v>
      </c>
      <c r="E1391" s="28">
        <f t="shared" si="129"/>
        <v>883600</v>
      </c>
      <c r="F1391" s="50">
        <f t="shared" si="130"/>
        <v>-5.9999365434357753E-4</v>
      </c>
      <c r="G1391" s="50">
        <f t="shared" si="131"/>
        <v>-2.0540751520929289E-6</v>
      </c>
      <c r="H1391" s="50">
        <f t="shared" si="126"/>
        <v>3.5106011690315707E-5</v>
      </c>
      <c r="I1391" s="14">
        <f t="shared" si="127"/>
        <v>3.4400219124028391E-8</v>
      </c>
    </row>
    <row r="1392" spans="2:9" x14ac:dyDescent="0.25">
      <c r="B1392" s="43">
        <v>55</v>
      </c>
      <c r="C1392" s="43">
        <v>49</v>
      </c>
      <c r="D1392" s="28">
        <f t="shared" si="128"/>
        <v>3025</v>
      </c>
      <c r="E1392" s="28">
        <f t="shared" si="129"/>
        <v>960400</v>
      </c>
      <c r="F1392" s="50">
        <f t="shared" si="130"/>
        <v>5.7566117592071169E-4</v>
      </c>
      <c r="G1392" s="50">
        <f t="shared" si="131"/>
        <v>1.8131768608498245E-6</v>
      </c>
      <c r="H1392" s="50">
        <f t="shared" si="126"/>
        <v>3.2307514975141985E-5</v>
      </c>
      <c r="I1392" s="14">
        <f t="shared" si="127"/>
        <v>-3.0365822428793494E-8</v>
      </c>
    </row>
    <row r="1393" spans="2:9" x14ac:dyDescent="0.25">
      <c r="B1393" s="43">
        <v>55</v>
      </c>
      <c r="C1393" s="43">
        <v>51</v>
      </c>
      <c r="D1393" s="28">
        <f t="shared" si="128"/>
        <v>3025</v>
      </c>
      <c r="E1393" s="28">
        <f t="shared" si="129"/>
        <v>1040400</v>
      </c>
      <c r="F1393" s="50">
        <f t="shared" si="130"/>
        <v>-5.5321979350739041E-4</v>
      </c>
      <c r="G1393" s="50">
        <f t="shared" si="131"/>
        <v>-1.6085062239137738E-6</v>
      </c>
      <c r="H1393" s="50">
        <f t="shared" si="126"/>
        <v>2.9830479061673012E-5</v>
      </c>
      <c r="I1393" s="14">
        <f t="shared" si="127"/>
        <v>2.6938141240166522E-8</v>
      </c>
    </row>
    <row r="1394" spans="2:9" x14ac:dyDescent="0.25">
      <c r="B1394" s="43">
        <v>55</v>
      </c>
      <c r="C1394" s="43">
        <v>53</v>
      </c>
      <c r="D1394" s="28">
        <f t="shared" si="128"/>
        <v>3025</v>
      </c>
      <c r="E1394" s="28">
        <f t="shared" si="129"/>
        <v>1123600</v>
      </c>
      <c r="F1394" s="50">
        <f t="shared" si="130"/>
        <v>5.3245787877020847E-4</v>
      </c>
      <c r="G1394" s="50">
        <f t="shared" si="131"/>
        <v>1.4335039901031161E-6</v>
      </c>
      <c r="H1394" s="50">
        <f t="shared" si="126"/>
        <v>2.7627531445624021E-5</v>
      </c>
      <c r="I1394" s="14">
        <f t="shared" si="127"/>
        <v>-2.4007325790622067E-8</v>
      </c>
    </row>
    <row r="1395" spans="2:9" x14ac:dyDescent="0.25">
      <c r="B1395" s="43">
        <v>55</v>
      </c>
      <c r="C1395" s="43">
        <v>55</v>
      </c>
      <c r="D1395" s="28">
        <f t="shared" si="128"/>
        <v>3025</v>
      </c>
      <c r="E1395" s="28">
        <f t="shared" si="129"/>
        <v>1210000</v>
      </c>
      <c r="F1395" s="50">
        <f t="shared" si="130"/>
        <v>-5.1319416524681961E-4</v>
      </c>
      <c r="G1395" s="50">
        <f t="shared" si="131"/>
        <v>-1.2829854131170546E-6</v>
      </c>
      <c r="H1395" s="50">
        <f t="shared" si="126"/>
        <v>2.5659708262340977E-5</v>
      </c>
      <c r="I1395" s="14">
        <f t="shared" si="127"/>
        <v>2.1486545562458368E-8</v>
      </c>
    </row>
    <row r="1396" spans="2:9" x14ac:dyDescent="0.25">
      <c r="B1396" s="43">
        <v>55</v>
      </c>
      <c r="C1396" s="43">
        <v>57</v>
      </c>
      <c r="D1396" s="28">
        <f t="shared" si="128"/>
        <v>3025</v>
      </c>
      <c r="E1396" s="28">
        <f t="shared" si="129"/>
        <v>1299600</v>
      </c>
      <c r="F1396" s="50">
        <f t="shared" si="130"/>
        <v>4.952725050782539E-4</v>
      </c>
      <c r="G1396" s="50">
        <f t="shared" si="131"/>
        <v>1.1528157339656038E-6</v>
      </c>
      <c r="H1396" s="50">
        <f t="shared" si="126"/>
        <v>2.3894726122196461E-5</v>
      </c>
      <c r="I1396" s="14">
        <f t="shared" si="127"/>
        <v>-1.9306554493703618E-8</v>
      </c>
    </row>
    <row r="1397" spans="2:9" x14ac:dyDescent="0.25">
      <c r="B1397" s="43">
        <v>55</v>
      </c>
      <c r="C1397" s="43">
        <v>59</v>
      </c>
      <c r="D1397" s="28">
        <f t="shared" si="128"/>
        <v>3025</v>
      </c>
      <c r="E1397" s="28">
        <f t="shared" si="129"/>
        <v>1392400</v>
      </c>
      <c r="F1397" s="50">
        <f t="shared" si="130"/>
        <v>-4.7855767350921591E-4</v>
      </c>
      <c r="G1397" s="50">
        <f t="shared" si="131"/>
        <v>-1.0396703263181273E-6</v>
      </c>
      <c r="H1397" s="50">
        <f t="shared" si="126"/>
        <v>2.2305654273734641E-5</v>
      </c>
      <c r="I1397" s="14">
        <f t="shared" si="127"/>
        <v>1.7411674059565209E-8</v>
      </c>
    </row>
    <row r="1398" spans="2:9" x14ac:dyDescent="0.25">
      <c r="B1398" s="43">
        <v>55</v>
      </c>
      <c r="C1398" s="43">
        <v>61</v>
      </c>
      <c r="D1398" s="28">
        <f t="shared" si="128"/>
        <v>3025</v>
      </c>
      <c r="E1398" s="28">
        <f t="shared" si="129"/>
        <v>1488400</v>
      </c>
      <c r="F1398" s="50">
        <f t="shared" si="130"/>
        <v>4.6293198530642502E-4</v>
      </c>
      <c r="G1398" s="50">
        <f t="shared" si="131"/>
        <v>9.4085545253425072E-7</v>
      </c>
      <c r="H1398" s="50">
        <f t="shared" si="126"/>
        <v>2.0869884583486372E-5</v>
      </c>
      <c r="I1398" s="14">
        <f t="shared" si="127"/>
        <v>-1.5756791419357803E-8</v>
      </c>
    </row>
    <row r="1399" spans="2:9" x14ac:dyDescent="0.25">
      <c r="B1399" s="43">
        <v>55</v>
      </c>
      <c r="C1399" s="43">
        <v>63</v>
      </c>
      <c r="D1399" s="28">
        <f t="shared" si="128"/>
        <v>3025</v>
      </c>
      <c r="E1399" s="28">
        <f t="shared" si="129"/>
        <v>1587600</v>
      </c>
      <c r="F1399" s="50">
        <f t="shared" si="130"/>
        <v>-4.482925458952752E-4</v>
      </c>
      <c r="G1399" s="50">
        <f t="shared" si="131"/>
        <v>-8.5417293482819428E-7</v>
      </c>
      <c r="H1399" s="50">
        <f t="shared" si="126"/>
        <v>1.9568325416063599E-5</v>
      </c>
      <c r="I1399" s="14">
        <f t="shared" si="127"/>
        <v>1.4305093023477677E-8</v>
      </c>
    </row>
    <row r="1400" spans="2:9" x14ac:dyDescent="0.25">
      <c r="B1400" s="43">
        <v>55</v>
      </c>
      <c r="C1400" s="43">
        <v>65</v>
      </c>
      <c r="D1400" s="28">
        <f t="shared" si="128"/>
        <v>3025</v>
      </c>
      <c r="E1400" s="28">
        <f t="shared" si="129"/>
        <v>1690000</v>
      </c>
      <c r="F1400" s="50">
        <f t="shared" si="130"/>
        <v>4.3454900278714687E-4</v>
      </c>
      <c r="G1400" s="50">
        <f t="shared" si="131"/>
        <v>7.7781700203027152E-7</v>
      </c>
      <c r="H1400" s="50">
        <f t="shared" si="126"/>
        <v>1.8384765502533136E-5</v>
      </c>
      <c r="I1400" s="14">
        <f t="shared" si="127"/>
        <v>-1.3026337074849484E-8</v>
      </c>
    </row>
    <row r="1401" spans="2:9" x14ac:dyDescent="0.25">
      <c r="B1401" s="43">
        <v>55</v>
      </c>
      <c r="C1401" s="43">
        <v>67</v>
      </c>
      <c r="D1401" s="28">
        <f t="shared" si="128"/>
        <v>3025</v>
      </c>
      <c r="E1401" s="28">
        <f t="shared" si="129"/>
        <v>1795600</v>
      </c>
      <c r="F1401" s="50">
        <f t="shared" si="130"/>
        <v>-4.2162169439029625E-4</v>
      </c>
      <c r="G1401" s="50">
        <f t="shared" si="131"/>
        <v>-7.1029495741294288E-7</v>
      </c>
      <c r="H1401" s="50">
        <f t="shared" si="126"/>
        <v>1.7305368053333055E-5</v>
      </c>
      <c r="I1401" s="14">
        <f t="shared" si="127"/>
        <v>1.1895524928968818E-8</v>
      </c>
    </row>
    <row r="1402" spans="2:9" x14ac:dyDescent="0.25">
      <c r="B1402" s="43">
        <v>55</v>
      </c>
      <c r="C1402" s="43">
        <v>69</v>
      </c>
      <c r="D1402" s="28">
        <f t="shared" si="128"/>
        <v>3025</v>
      </c>
      <c r="E1402" s="28">
        <f t="shared" si="129"/>
        <v>1904400</v>
      </c>
      <c r="F1402" s="50">
        <f t="shared" si="130"/>
        <v>4.0944011675519808E-4</v>
      </c>
      <c r="G1402" s="50">
        <f t="shared" si="131"/>
        <v>6.50365654896261E-7</v>
      </c>
      <c r="H1402" s="50">
        <f t="shared" si="126"/>
        <v>1.6318265522852097E-5</v>
      </c>
      <c r="I1402" s="14">
        <f t="shared" si="127"/>
        <v>-1.0891870736266974E-8</v>
      </c>
    </row>
    <row r="1403" spans="2:9" x14ac:dyDescent="0.25">
      <c r="B1403" s="43">
        <v>55</v>
      </c>
      <c r="C1403" s="43">
        <v>71</v>
      </c>
      <c r="D1403" s="28">
        <f t="shared" si="128"/>
        <v>3025</v>
      </c>
      <c r="E1403" s="28">
        <f t="shared" si="129"/>
        <v>2016400</v>
      </c>
      <c r="F1403" s="50">
        <f t="shared" si="130"/>
        <v>-3.9794164642451241E-4</v>
      </c>
      <c r="G1403" s="50">
        <f t="shared" si="131"/>
        <v>-5.9699141064975668E-7</v>
      </c>
      <c r="H1403" s="50">
        <f t="shared" si="126"/>
        <v>1.5413232784048015E-5</v>
      </c>
      <c r="I1403" s="14">
        <f t="shared" si="127"/>
        <v>9.9979960911307958E-9</v>
      </c>
    </row>
    <row r="1404" spans="2:9" x14ac:dyDescent="0.25">
      <c r="B1404" s="43">
        <v>55</v>
      </c>
      <c r="C1404" s="43">
        <v>73</v>
      </c>
      <c r="D1404" s="28">
        <f t="shared" si="128"/>
        <v>3025</v>
      </c>
      <c r="E1404" s="28">
        <f t="shared" si="129"/>
        <v>2131600</v>
      </c>
      <c r="F1404" s="50">
        <f t="shared" si="130"/>
        <v>3.8707047090700154E-4</v>
      </c>
      <c r="G1404" s="50">
        <f t="shared" si="131"/>
        <v>5.4930013815617461E-7</v>
      </c>
      <c r="H1404" s="50">
        <f t="shared" si="126"/>
        <v>1.4581421849236359E-5</v>
      </c>
      <c r="I1404" s="14">
        <f t="shared" si="127"/>
        <v>-9.1992958963441696E-9</v>
      </c>
    </row>
    <row r="1405" spans="2:9" x14ac:dyDescent="0.25">
      <c r="B1405" s="43">
        <v>55</v>
      </c>
      <c r="C1405" s="43">
        <v>75</v>
      </c>
      <c r="D1405" s="28">
        <f t="shared" si="128"/>
        <v>3025</v>
      </c>
      <c r="E1405" s="28">
        <f t="shared" si="129"/>
        <v>2250000</v>
      </c>
      <c r="F1405" s="50">
        <f t="shared" si="130"/>
        <v>-3.7677668849164813E-4</v>
      </c>
      <c r="G1405" s="50">
        <f t="shared" si="131"/>
        <v>-5.0655532563876003E-7</v>
      </c>
      <c r="H1405" s="50">
        <f t="shared" si="126"/>
        <v>1.3815145244693762E-5</v>
      </c>
      <c r="I1405" s="14">
        <f t="shared" si="127"/>
        <v>8.4834355659587042E-9</v>
      </c>
    </row>
    <row r="1406" spans="2:9" x14ac:dyDescent="0.25">
      <c r="B1406" s="43">
        <v>55</v>
      </c>
      <c r="C1406" s="43">
        <v>77</v>
      </c>
      <c r="D1406" s="28">
        <f t="shared" si="128"/>
        <v>3025</v>
      </c>
      <c r="E1406" s="28">
        <f t="shared" si="129"/>
        <v>2371600</v>
      </c>
      <c r="F1406" s="50">
        <f t="shared" si="130"/>
        <v>3.6701554696759805E-4</v>
      </c>
      <c r="G1406" s="50">
        <f t="shared" si="131"/>
        <v>4.681320752137628E-7</v>
      </c>
      <c r="H1406" s="50">
        <f t="shared" si="126"/>
        <v>1.3107698105985646E-5</v>
      </c>
      <c r="I1406" s="14">
        <f t="shared" si="127"/>
        <v>-7.8399497457195677E-9</v>
      </c>
    </row>
    <row r="1407" spans="2:9" x14ac:dyDescent="0.25">
      <c r="B1407" s="43">
        <v>55</v>
      </c>
      <c r="C1407" s="43">
        <v>79</v>
      </c>
      <c r="D1407" s="28">
        <f t="shared" si="128"/>
        <v>3025</v>
      </c>
      <c r="E1407" s="28">
        <f t="shared" si="129"/>
        <v>2496400</v>
      </c>
      <c r="F1407" s="50">
        <f t="shared" si="130"/>
        <v>-3.5774679690207546E-4</v>
      </c>
      <c r="G1407" s="50">
        <f t="shared" si="131"/>
        <v>-4.3349786117160245E-7</v>
      </c>
      <c r="H1407" s="50">
        <f t="shared" si="126"/>
        <v>1.2453211284565916E-5</v>
      </c>
      <c r="I1407" s="14">
        <f t="shared" si="127"/>
        <v>7.2599200661699437E-9</v>
      </c>
    </row>
    <row r="1408" spans="2:9" x14ac:dyDescent="0.25">
      <c r="B1408" s="43">
        <v>55</v>
      </c>
      <c r="C1408" s="43">
        <v>81</v>
      </c>
      <c r="D1408" s="28">
        <f t="shared" si="128"/>
        <v>3025</v>
      </c>
      <c r="E1408" s="28">
        <f t="shared" si="129"/>
        <v>2624400</v>
      </c>
      <c r="F1408" s="50">
        <f t="shared" si="130"/>
        <v>3.4893413988068431E-4</v>
      </c>
      <c r="G1408" s="50">
        <f t="shared" si="131"/>
        <v>4.0219698717387529E-7</v>
      </c>
      <c r="H1408" s="50">
        <f t="shared" si="126"/>
        <v>1.1846529440393604E-5</v>
      </c>
      <c r="I1408" s="14">
        <f t="shared" si="127"/>
        <v>-6.7357148426177406E-9</v>
      </c>
    </row>
    <row r="1409" spans="2:9" x14ac:dyDescent="0.25">
      <c r="B1409" s="43">
        <v>55</v>
      </c>
      <c r="C1409" s="43">
        <v>83</v>
      </c>
      <c r="D1409" s="28">
        <f t="shared" si="128"/>
        <v>3025</v>
      </c>
      <c r="E1409" s="28">
        <f t="shared" si="129"/>
        <v>2755600</v>
      </c>
      <c r="F1409" s="50">
        <f t="shared" si="130"/>
        <v>-3.4054475584939753E-4</v>
      </c>
      <c r="G1409" s="50">
        <f t="shared" si="131"/>
        <v>-3.7383796140385825E-7</v>
      </c>
      <c r="H1409" s="50">
        <f t="shared" si="126"/>
        <v>1.1283109380552327E-5</v>
      </c>
      <c r="I1409" s="14">
        <f t="shared" si="127"/>
        <v>6.260777642954691E-9</v>
      </c>
    </row>
    <row r="1410" spans="2:9" x14ac:dyDescent="0.25">
      <c r="B1410" s="43">
        <v>55</v>
      </c>
      <c r="C1410" s="43">
        <v>85</v>
      </c>
      <c r="D1410" s="28">
        <f t="shared" si="128"/>
        <v>3025</v>
      </c>
      <c r="E1410" s="28">
        <f t="shared" si="129"/>
        <v>2890000</v>
      </c>
      <c r="F1410" s="50">
        <f t="shared" si="130"/>
        <v>3.3254889665111138E-4</v>
      </c>
      <c r="G1410" s="50">
        <f t="shared" si="131"/>
        <v>3.4808318767113867E-7</v>
      </c>
      <c r="H1410" s="50">
        <f t="shared" si="126"/>
        <v>1.0758934891653602E-5</v>
      </c>
      <c r="I1410" s="14">
        <f t="shared" si="127"/>
        <v>-5.8294546414609093E-9</v>
      </c>
    </row>
    <row r="1411" spans="2:9" x14ac:dyDescent="0.25">
      <c r="B1411" s="43">
        <v>55</v>
      </c>
      <c r="C1411" s="43">
        <v>87</v>
      </c>
      <c r="D1411" s="28">
        <f t="shared" si="128"/>
        <v>3025</v>
      </c>
      <c r="E1411" s="28">
        <f t="shared" si="129"/>
        <v>3027600</v>
      </c>
      <c r="F1411" s="50">
        <f t="shared" si="130"/>
        <v>-3.2491953519921428E-4</v>
      </c>
      <c r="G1411" s="50">
        <f t="shared" si="131"/>
        <v>-3.2464050534339648E-7</v>
      </c>
      <c r="H1411" s="50">
        <f t="shared" si="126"/>
        <v>1.0270445078136083E-5</v>
      </c>
      <c r="I1411" s="14">
        <f t="shared" si="127"/>
        <v>5.4368529354773773E-9</v>
      </c>
    </row>
    <row r="1412" spans="2:9" x14ac:dyDescent="0.25">
      <c r="B1412" s="43">
        <v>55</v>
      </c>
      <c r="C1412" s="43">
        <v>89</v>
      </c>
      <c r="D1412" s="28">
        <f t="shared" si="128"/>
        <v>3025</v>
      </c>
      <c r="E1412" s="28">
        <f t="shared" si="129"/>
        <v>3168400</v>
      </c>
      <c r="F1412" s="50">
        <f t="shared" si="130"/>
        <v>3.1763206161020862E-4</v>
      </c>
      <c r="G1412" s="50">
        <f t="shared" si="131"/>
        <v>3.0325621334769422E-7</v>
      </c>
      <c r="H1412" s="50">
        <f t="shared" si="126"/>
        <v>9.8144738137985814E-6</v>
      </c>
      <c r="I1412" s="14">
        <f t="shared" si="127"/>
        <v>-5.0787237162451547E-9</v>
      </c>
    </row>
    <row r="1413" spans="2:9" x14ac:dyDescent="0.25">
      <c r="B1413" s="43">
        <v>55</v>
      </c>
      <c r="C1413" s="43">
        <v>91</v>
      </c>
      <c r="D1413" s="28">
        <f t="shared" si="128"/>
        <v>3025</v>
      </c>
      <c r="E1413" s="28">
        <f t="shared" si="129"/>
        <v>3312400</v>
      </c>
      <c r="F1413" s="50">
        <f t="shared" si="130"/>
        <v>-3.1066401912912921E-4</v>
      </c>
      <c r="G1413" s="50">
        <f t="shared" si="131"/>
        <v>-2.8370929171162585E-7</v>
      </c>
      <c r="H1413" s="50">
        <f t="shared" si="126"/>
        <v>9.388198380275881E-6</v>
      </c>
      <c r="I1413" s="14">
        <f t="shared" si="127"/>
        <v>4.7513654952978551E-9</v>
      </c>
    </row>
    <row r="1414" spans="2:9" x14ac:dyDescent="0.25">
      <c r="B1414" s="43">
        <v>55</v>
      </c>
      <c r="C1414" s="43">
        <v>93</v>
      </c>
      <c r="D1414" s="28">
        <f t="shared" si="128"/>
        <v>3025</v>
      </c>
      <c r="E1414" s="28">
        <f t="shared" si="129"/>
        <v>3459600</v>
      </c>
      <c r="F1414" s="50">
        <f t="shared" si="130"/>
        <v>3.0399487390353572E-4</v>
      </c>
      <c r="G1414" s="50">
        <f t="shared" si="131"/>
        <v>2.6580659427627489E-7</v>
      </c>
      <c r="H1414" s="50">
        <f t="shared" si="126"/>
        <v>8.9890957337067013E-6</v>
      </c>
      <c r="I1414" s="14">
        <f t="shared" si="127"/>
        <v>-4.4515435953736641E-9</v>
      </c>
    </row>
    <row r="1415" spans="2:9" x14ac:dyDescent="0.25">
      <c r="B1415" s="43">
        <v>55</v>
      </c>
      <c r="C1415" s="43">
        <v>95</v>
      </c>
      <c r="D1415" s="28">
        <f t="shared" si="128"/>
        <v>3025</v>
      </c>
      <c r="E1415" s="28">
        <f t="shared" si="129"/>
        <v>3610000</v>
      </c>
      <c r="F1415" s="50">
        <f t="shared" si="130"/>
        <v>-2.9760581365456023E-4</v>
      </c>
      <c r="G1415" s="50">
        <f t="shared" si="131"/>
        <v>-2.4937883277147234E-7</v>
      </c>
      <c r="H1415" s="50">
        <f t="shared" si="126"/>
        <v>8.6149051321056909E-6</v>
      </c>
      <c r="I1415" s="14">
        <f t="shared" si="127"/>
        <v>4.1764228945043001E-9</v>
      </c>
    </row>
    <row r="1416" spans="2:9" x14ac:dyDescent="0.25">
      <c r="B1416" s="43">
        <v>55</v>
      </c>
      <c r="C1416" s="43">
        <v>97</v>
      </c>
      <c r="D1416" s="28">
        <f t="shared" si="128"/>
        <v>3025</v>
      </c>
      <c r="E1416" s="28">
        <f t="shared" si="129"/>
        <v>3763600</v>
      </c>
      <c r="F1416" s="50">
        <f t="shared" si="130"/>
        <v>2.9147957110365501E-4</v>
      </c>
      <c r="G1416" s="50">
        <f t="shared" si="131"/>
        <v>2.34277208680123E-7</v>
      </c>
      <c r="H1416" s="50">
        <f t="shared" si="126"/>
        <v>8.2635960879902203E-6</v>
      </c>
      <c r="I1416" s="14">
        <f t="shared" si="127"/>
        <v>-3.9235114188254974E-9</v>
      </c>
    </row>
    <row r="1417" spans="2:9" x14ac:dyDescent="0.25">
      <c r="B1417" s="43">
        <v>55</v>
      </c>
      <c r="C1417" s="43">
        <v>99</v>
      </c>
      <c r="D1417" s="28">
        <f t="shared" si="128"/>
        <v>3025</v>
      </c>
      <c r="E1417" s="28">
        <f t="shared" si="129"/>
        <v>3920400</v>
      </c>
      <c r="F1417" s="50">
        <f t="shared" si="130"/>
        <v>-2.8560026867783682E-4</v>
      </c>
      <c r="G1417" s="50">
        <f t="shared" si="131"/>
        <v>-2.2037057768352942E-7</v>
      </c>
      <c r="H1417" s="50">
        <f t="shared" si="126"/>
        <v>7.9333407966065773E-6</v>
      </c>
      <c r="I1417" s="14">
        <f t="shared" si="127"/>
        <v>3.6906128546842299E-9</v>
      </c>
    </row>
    <row r="1418" spans="2:9" x14ac:dyDescent="0.25">
      <c r="B1418" s="43">
        <v>57</v>
      </c>
      <c r="C1418" s="43">
        <v>1</v>
      </c>
      <c r="D1418" s="28">
        <f t="shared" si="128"/>
        <v>3249</v>
      </c>
      <c r="E1418" s="28">
        <f t="shared" si="129"/>
        <v>400</v>
      </c>
      <c r="F1418" s="50">
        <f t="shared" si="130"/>
        <v>-2.9929726110903905E-3</v>
      </c>
      <c r="G1418" s="50">
        <f t="shared" si="131"/>
        <v>-2.4310420033581685E-2</v>
      </c>
      <c r="H1418" s="50">
        <f t="shared" si="126"/>
        <v>8.5299719416076086E-3</v>
      </c>
      <c r="I1418" s="14">
        <f t="shared" si="127"/>
        <v>3.7906440945597068E-4</v>
      </c>
    </row>
    <row r="1419" spans="2:9" x14ac:dyDescent="0.25">
      <c r="B1419" s="43">
        <v>57</v>
      </c>
      <c r="C1419" s="43">
        <v>3</v>
      </c>
      <c r="D1419" s="28">
        <f t="shared" si="128"/>
        <v>3249</v>
      </c>
      <c r="E1419" s="28">
        <f t="shared" si="129"/>
        <v>3600</v>
      </c>
      <c r="F1419" s="50">
        <f t="shared" si="130"/>
        <v>4.7837744449710168E-3</v>
      </c>
      <c r="G1419" s="50">
        <f t="shared" si="131"/>
        <v>4.3173564365863422E-3</v>
      </c>
      <c r="H1419" s="50">
        <f t="shared" si="126"/>
        <v>4.5445857227224655E-3</v>
      </c>
      <c r="I1419" s="14">
        <f t="shared" si="127"/>
        <v>-6.7319123478115384E-5</v>
      </c>
    </row>
    <row r="1420" spans="2:9" x14ac:dyDescent="0.25">
      <c r="B1420" s="43">
        <v>57</v>
      </c>
      <c r="C1420" s="43">
        <v>5</v>
      </c>
      <c r="D1420" s="28">
        <f t="shared" si="128"/>
        <v>3249</v>
      </c>
      <c r="E1420" s="28">
        <f t="shared" si="129"/>
        <v>10000</v>
      </c>
      <c r="F1420" s="50">
        <f t="shared" si="130"/>
        <v>-4.1215778767713903E-3</v>
      </c>
      <c r="G1420" s="50">
        <f t="shared" si="131"/>
        <v>-1.3391006521630247E-3</v>
      </c>
      <c r="H1420" s="50">
        <f t="shared" si="126"/>
        <v>2.349299389759692E-3</v>
      </c>
      <c r="I1420" s="14">
        <f t="shared" si="127"/>
        <v>2.0880157447427529E-5</v>
      </c>
    </row>
    <row r="1421" spans="2:9" x14ac:dyDescent="0.25">
      <c r="B1421" s="43">
        <v>57</v>
      </c>
      <c r="C1421" s="43">
        <v>7</v>
      </c>
      <c r="D1421" s="28">
        <f t="shared" si="128"/>
        <v>3249</v>
      </c>
      <c r="E1421" s="28">
        <f t="shared" si="129"/>
        <v>19600</v>
      </c>
      <c r="F1421" s="50">
        <f t="shared" si="130"/>
        <v>3.3458575607283386E-3</v>
      </c>
      <c r="G1421" s="50">
        <f t="shared" si="131"/>
        <v>5.5462710279624388E-4</v>
      </c>
      <c r="H1421" s="50">
        <f t="shared" si="126"/>
        <v>1.3622420068679663E-3</v>
      </c>
      <c r="I1421" s="14">
        <f t="shared" si="127"/>
        <v>-8.6481185803994983E-6</v>
      </c>
    </row>
    <row r="1422" spans="2:9" x14ac:dyDescent="0.25">
      <c r="B1422" s="43">
        <v>57</v>
      </c>
      <c r="C1422" s="43">
        <v>9</v>
      </c>
      <c r="D1422" s="28">
        <f t="shared" si="128"/>
        <v>3249</v>
      </c>
      <c r="E1422" s="28">
        <f t="shared" si="129"/>
        <v>32400</v>
      </c>
      <c r="F1422" s="50">
        <f t="shared" si="130"/>
        <v>-2.7572221807293184E-3</v>
      </c>
      <c r="G1422" s="50">
        <f t="shared" si="131"/>
        <v>-2.764881131231341E-4</v>
      </c>
      <c r="H1422" s="50">
        <f t="shared" si="126"/>
        <v>8.7312035723095078E-4</v>
      </c>
      <c r="I1422" s="14">
        <f t="shared" si="127"/>
        <v>4.3111885017963321E-6</v>
      </c>
    </row>
    <row r="1423" spans="2:9" x14ac:dyDescent="0.25">
      <c r="B1423" s="43">
        <v>57</v>
      </c>
      <c r="C1423" s="43">
        <v>11</v>
      </c>
      <c r="D1423" s="28">
        <f t="shared" si="128"/>
        <v>3249</v>
      </c>
      <c r="E1423" s="28">
        <f t="shared" si="129"/>
        <v>48400</v>
      </c>
      <c r="F1423" s="50">
        <f t="shared" si="130"/>
        <v>2.3259874854606503E-3</v>
      </c>
      <c r="G1423" s="50">
        <f t="shared" si="131"/>
        <v>1.5613911860044708E-4</v>
      </c>
      <c r="H1423" s="50">
        <f t="shared" si="126"/>
        <v>6.0264221214207758E-4</v>
      </c>
      <c r="I1423" s="14">
        <f t="shared" si="127"/>
        <v>-2.4346260864063847E-6</v>
      </c>
    </row>
    <row r="1424" spans="2:9" x14ac:dyDescent="0.25">
      <c r="B1424" s="43">
        <v>57</v>
      </c>
      <c r="C1424" s="43">
        <v>13</v>
      </c>
      <c r="D1424" s="28">
        <f t="shared" si="128"/>
        <v>3249</v>
      </c>
      <c r="E1424" s="28">
        <f t="shared" si="129"/>
        <v>67600</v>
      </c>
      <c r="F1424" s="50">
        <f t="shared" si="130"/>
        <v>-2.0039470105759401E-3</v>
      </c>
      <c r="G1424" s="50">
        <f t="shared" si="131"/>
        <v>-9.6313962091142225E-5</v>
      </c>
      <c r="H1424" s="50">
        <f t="shared" si="126"/>
        <v>4.3932684462626381E-4</v>
      </c>
      <c r="I1424" s="14">
        <f t="shared" si="127"/>
        <v>1.5017920345272084E-6</v>
      </c>
    </row>
    <row r="1425" spans="2:9" x14ac:dyDescent="0.25">
      <c r="B1425" s="43">
        <v>57</v>
      </c>
      <c r="C1425" s="43">
        <v>15</v>
      </c>
      <c r="D1425" s="28">
        <f t="shared" si="128"/>
        <v>3249</v>
      </c>
      <c r="E1425" s="28">
        <f t="shared" si="129"/>
        <v>90000</v>
      </c>
      <c r="F1425" s="50">
        <f t="shared" si="130"/>
        <v>1.7568054978394671E-3</v>
      </c>
      <c r="G1425" s="50">
        <f t="shared" si="131"/>
        <v>6.3420678472004597E-5</v>
      </c>
      <c r="H1425" s="50">
        <f t="shared" si="126"/>
        <v>3.3379304458949869E-4</v>
      </c>
      <c r="I1425" s="14">
        <f t="shared" si="127"/>
        <v>-9.8889784705811821E-7</v>
      </c>
    </row>
    <row r="1426" spans="2:9" x14ac:dyDescent="0.25">
      <c r="B1426" s="43">
        <v>57</v>
      </c>
      <c r="C1426" s="43">
        <v>17</v>
      </c>
      <c r="D1426" s="28">
        <f t="shared" si="128"/>
        <v>3249</v>
      </c>
      <c r="E1426" s="28">
        <f t="shared" si="129"/>
        <v>115600</v>
      </c>
      <c r="F1426" s="50">
        <f t="shared" si="130"/>
        <v>-1.5621761225064589E-3</v>
      </c>
      <c r="G1426" s="50">
        <f t="shared" si="131"/>
        <v>-4.3905797768369249E-5</v>
      </c>
      <c r="H1426" s="50">
        <f t="shared" ref="H1426:H1489" si="132">16*(1-$F$9*$F$9)/PI()/PI()/(B1426*B1426*$F$6/$F$5+C1426*C1426*$F$5/$F$6)</f>
        <v>2.6189423230255337E-4</v>
      </c>
      <c r="I1426" s="14">
        <f t="shared" ref="I1426:I1489" si="133">16*(1+$F$9)/PI()/PI()/PI()/PI()*1/B1426/C1426/(D1426+E1426)*SIN(B1426*PI()/2)*SIN(C1426*PI()/2)*$F$5*$F$5/$F$6/$F$6</f>
        <v>6.846087101650176E-7</v>
      </c>
    </row>
    <row r="1427" spans="2:9" x14ac:dyDescent="0.25">
      <c r="B1427" s="43">
        <v>57</v>
      </c>
      <c r="C1427" s="43">
        <v>19</v>
      </c>
      <c r="D1427" s="28">
        <f t="shared" ref="D1427:D1490" si="134">B1427*B1427</f>
        <v>3249</v>
      </c>
      <c r="E1427" s="28">
        <f t="shared" ref="E1427:E1490" si="135">POWER(C1427*$F$5/$F$6,2)</f>
        <v>144400</v>
      </c>
      <c r="F1427" s="50">
        <f t="shared" ref="F1427:F1490" si="136">16*(1+$F$9)/PI()/PI()*1/B1427/C1427*((D1427+$F$9*E1427)/(D1427+E1427)-1)*SIN(B1427*PI()/2)*SIN(C1427*PI()/2)</f>
        <v>1.4053991838719382E-3</v>
      </c>
      <c r="G1427" s="50">
        <f t="shared" ref="G1427:G1490" si="137">16*(1+$F$9)/PI()/PI()*1/B1427/C1427*(($F$9*D1427+E1427)/(D1427+E1427)-1)*SIN(B1427*PI()/2)*SIN(C1427*PI()/2)</f>
        <v>3.1621481637118793E-5</v>
      </c>
      <c r="H1427" s="50">
        <f t="shared" si="132"/>
        <v>2.1080987758079068E-4</v>
      </c>
      <c r="I1427" s="14">
        <f t="shared" si="133"/>
        <v>-4.9306339612146916E-7</v>
      </c>
    </row>
    <row r="1428" spans="2:9" x14ac:dyDescent="0.25">
      <c r="B1428" s="43">
        <v>57</v>
      </c>
      <c r="C1428" s="43">
        <v>21</v>
      </c>
      <c r="D1428" s="28">
        <f t="shared" si="134"/>
        <v>3249</v>
      </c>
      <c r="E1428" s="28">
        <f t="shared" si="135"/>
        <v>176400</v>
      </c>
      <c r="F1428" s="50">
        <f t="shared" si="136"/>
        <v>-1.2766477866019039E-3</v>
      </c>
      <c r="G1428" s="50">
        <f t="shared" si="137"/>
        <v>-2.3513767906290245E-5</v>
      </c>
      <c r="H1428" s="50">
        <f t="shared" si="132"/>
        <v>1.7325934246740121E-4</v>
      </c>
      <c r="I1428" s="14">
        <f t="shared" si="133"/>
        <v>3.6664247401608715E-7</v>
      </c>
    </row>
    <row r="1429" spans="2:9" x14ac:dyDescent="0.25">
      <c r="B1429" s="43">
        <v>57</v>
      </c>
      <c r="C1429" s="43">
        <v>23</v>
      </c>
      <c r="D1429" s="28">
        <f t="shared" si="134"/>
        <v>3249</v>
      </c>
      <c r="E1429" s="28">
        <f t="shared" si="135"/>
        <v>211600</v>
      </c>
      <c r="F1429" s="50">
        <f t="shared" si="136"/>
        <v>1.1691523457450727E-3</v>
      </c>
      <c r="G1429" s="50">
        <f t="shared" si="137"/>
        <v>1.7951682284148194E-5</v>
      </c>
      <c r="H1429" s="50">
        <f t="shared" si="132"/>
        <v>1.4487322545101984E-4</v>
      </c>
      <c r="I1429" s="14">
        <f t="shared" si="133"/>
        <v>-2.7991469642983567E-7</v>
      </c>
    </row>
    <row r="1430" spans="2:9" x14ac:dyDescent="0.25">
      <c r="B1430" s="43">
        <v>57</v>
      </c>
      <c r="C1430" s="43">
        <v>25</v>
      </c>
      <c r="D1430" s="28">
        <f t="shared" si="134"/>
        <v>3249</v>
      </c>
      <c r="E1430" s="28">
        <f t="shared" si="135"/>
        <v>250000</v>
      </c>
      <c r="F1430" s="50">
        <f t="shared" si="136"/>
        <v>-1.07812440107057E-3</v>
      </c>
      <c r="G1430" s="50">
        <f t="shared" si="137"/>
        <v>-1.401130471631315E-5</v>
      </c>
      <c r="H1430" s="50">
        <f t="shared" si="132"/>
        <v>1.2290618172204496E-4</v>
      </c>
      <c r="I1430" s="14">
        <f t="shared" si="133"/>
        <v>2.1847368086031324E-7</v>
      </c>
    </row>
    <row r="1431" spans="2:9" x14ac:dyDescent="0.25">
      <c r="B1431" s="43">
        <v>57</v>
      </c>
      <c r="C1431" s="43">
        <v>27</v>
      </c>
      <c r="D1431" s="28">
        <f t="shared" si="134"/>
        <v>3249</v>
      </c>
      <c r="E1431" s="28">
        <f t="shared" si="135"/>
        <v>291600</v>
      </c>
      <c r="F1431" s="50">
        <f t="shared" si="136"/>
        <v>1.0000937448065227E-3</v>
      </c>
      <c r="G1431" s="50">
        <f t="shared" si="137"/>
        <v>1.114301981096167E-5</v>
      </c>
      <c r="H1431" s="50">
        <f t="shared" si="132"/>
        <v>1.055654508406885E-4</v>
      </c>
      <c r="I1431" s="14">
        <f t="shared" si="133"/>
        <v>-1.7374945469323552E-7</v>
      </c>
    </row>
    <row r="1432" spans="2:9" x14ac:dyDescent="0.25">
      <c r="B1432" s="43">
        <v>57</v>
      </c>
      <c r="C1432" s="43">
        <v>29</v>
      </c>
      <c r="D1432" s="28">
        <f t="shared" si="134"/>
        <v>3249</v>
      </c>
      <c r="E1432" s="28">
        <f t="shared" si="135"/>
        <v>336400</v>
      </c>
      <c r="F1432" s="50">
        <f t="shared" si="136"/>
        <v>-9.3249017273183807E-4</v>
      </c>
      <c r="G1432" s="50">
        <f t="shared" si="137"/>
        <v>-9.0061253603025336E-6</v>
      </c>
      <c r="H1432" s="50">
        <f t="shared" si="132"/>
        <v>9.1641275596059942E-5</v>
      </c>
      <c r="I1432" s="14">
        <f t="shared" si="133"/>
        <v>1.404295601011264E-7</v>
      </c>
    </row>
    <row r="1433" spans="2:9" x14ac:dyDescent="0.25">
      <c r="B1433" s="43">
        <v>57</v>
      </c>
      <c r="C1433" s="43">
        <v>31</v>
      </c>
      <c r="D1433" s="28">
        <f t="shared" si="134"/>
        <v>3249</v>
      </c>
      <c r="E1433" s="28">
        <f t="shared" si="135"/>
        <v>384400</v>
      </c>
      <c r="F1433" s="50">
        <f t="shared" si="136"/>
        <v>8.733727387248097E-4</v>
      </c>
      <c r="G1433" s="50">
        <f t="shared" si="137"/>
        <v>7.3818627162251128E-6</v>
      </c>
      <c r="H1433" s="50">
        <f t="shared" si="132"/>
        <v>8.0293945334377657E-5</v>
      </c>
      <c r="I1433" s="14">
        <f t="shared" si="133"/>
        <v>-1.1510296520362636E-7</v>
      </c>
    </row>
    <row r="1434" spans="2:9" x14ac:dyDescent="0.25">
      <c r="B1434" s="43">
        <v>57</v>
      </c>
      <c r="C1434" s="43">
        <v>33</v>
      </c>
      <c r="D1434" s="28">
        <f t="shared" si="134"/>
        <v>3249</v>
      </c>
      <c r="E1434" s="28">
        <f t="shared" si="135"/>
        <v>435600</v>
      </c>
      <c r="F1434" s="50">
        <f t="shared" si="136"/>
        <v>-8.2125009492939804E-4</v>
      </c>
      <c r="G1434" s="50">
        <f t="shared" si="137"/>
        <v>-6.1254397576346368E-6</v>
      </c>
      <c r="H1434" s="50">
        <f t="shared" si="132"/>
        <v>7.0926144562084368E-5</v>
      </c>
      <c r="I1434" s="14">
        <f t="shared" si="133"/>
        <v>9.5511973926341671E-8</v>
      </c>
    </row>
    <row r="1435" spans="2:9" x14ac:dyDescent="0.25">
      <c r="B1435" s="43">
        <v>57</v>
      </c>
      <c r="C1435" s="43">
        <v>35</v>
      </c>
      <c r="D1435" s="28">
        <f t="shared" si="134"/>
        <v>3249</v>
      </c>
      <c r="E1435" s="28">
        <f t="shared" si="135"/>
        <v>490000</v>
      </c>
      <c r="F1435" s="50">
        <f t="shared" si="136"/>
        <v>7.7495848349496712E-4</v>
      </c>
      <c r="G1435" s="50">
        <f t="shared" si="137"/>
        <v>5.1384492099493138E-6</v>
      </c>
      <c r="H1435" s="50">
        <f t="shared" si="132"/>
        <v>6.310376222744732E-5</v>
      </c>
      <c r="I1435" s="14">
        <f t="shared" si="133"/>
        <v>-8.0122153899368526E-8</v>
      </c>
    </row>
    <row r="1436" spans="2:9" x14ac:dyDescent="0.25">
      <c r="B1436" s="43">
        <v>57</v>
      </c>
      <c r="C1436" s="43">
        <v>37</v>
      </c>
      <c r="D1436" s="28">
        <f t="shared" si="134"/>
        <v>3249</v>
      </c>
      <c r="E1436" s="28">
        <f t="shared" si="135"/>
        <v>547600</v>
      </c>
      <c r="F1436" s="50">
        <f t="shared" si="136"/>
        <v>-7.3357709851728289E-4</v>
      </c>
      <c r="G1436" s="50">
        <f t="shared" si="137"/>
        <v>-4.3524324198002157E-6</v>
      </c>
      <c r="H1436" s="50">
        <f t="shared" si="132"/>
        <v>5.6505262993898803E-5</v>
      </c>
      <c r="I1436" s="14">
        <f t="shared" si="133"/>
        <v>6.7866051784772578E-8</v>
      </c>
    </row>
    <row r="1437" spans="2:9" x14ac:dyDescent="0.25">
      <c r="B1437" s="43">
        <v>57</v>
      </c>
      <c r="C1437" s="43">
        <v>39</v>
      </c>
      <c r="D1437" s="28">
        <f t="shared" si="134"/>
        <v>3249</v>
      </c>
      <c r="E1437" s="28">
        <f t="shared" si="135"/>
        <v>608400</v>
      </c>
      <c r="F1437" s="50">
        <f t="shared" si="136"/>
        <v>6.9636821977455104E-4</v>
      </c>
      <c r="G1437" s="50">
        <f t="shared" si="137"/>
        <v>3.718771114476478E-6</v>
      </c>
      <c r="H1437" s="50">
        <f t="shared" si="132"/>
        <v>5.0888446829678724E-5</v>
      </c>
      <c r="I1437" s="14">
        <f t="shared" si="133"/>
        <v>-5.7985578795582775E-8</v>
      </c>
    </row>
    <row r="1438" spans="2:9" x14ac:dyDescent="0.25">
      <c r="B1438" s="43">
        <v>57</v>
      </c>
      <c r="C1438" s="43">
        <v>41</v>
      </c>
      <c r="D1438" s="28">
        <f t="shared" si="134"/>
        <v>3249</v>
      </c>
      <c r="E1438" s="28">
        <f t="shared" si="135"/>
        <v>672400</v>
      </c>
      <c r="F1438" s="50">
        <f t="shared" si="136"/>
        <v>-6.6273411101418342E-4</v>
      </c>
      <c r="G1438" s="50">
        <f t="shared" si="137"/>
        <v>-3.2022949534280714E-6</v>
      </c>
      <c r="H1438" s="50">
        <f t="shared" si="132"/>
        <v>4.6068102838790801E-5</v>
      </c>
      <c r="I1438" s="14">
        <f t="shared" si="133"/>
        <v>4.9932335342139753E-8</v>
      </c>
    </row>
    <row r="1439" spans="2:9" x14ac:dyDescent="0.25">
      <c r="B1439" s="43">
        <v>57</v>
      </c>
      <c r="C1439" s="43">
        <v>43</v>
      </c>
      <c r="D1439" s="28">
        <f t="shared" si="134"/>
        <v>3249</v>
      </c>
      <c r="E1439" s="28">
        <f t="shared" si="135"/>
        <v>739600</v>
      </c>
      <c r="F1439" s="50">
        <f t="shared" si="136"/>
        <v>6.3218548249827306E-4</v>
      </c>
      <c r="G1439" s="50">
        <f t="shared" si="137"/>
        <v>2.7771371452634603E-6</v>
      </c>
      <c r="H1439" s="50">
        <f t="shared" si="132"/>
        <v>4.1900665700466941E-5</v>
      </c>
      <c r="I1439" s="14">
        <f t="shared" si="133"/>
        <v>-4.3302989026654572E-8</v>
      </c>
    </row>
    <row r="1440" spans="2:9" x14ac:dyDescent="0.25">
      <c r="B1440" s="43">
        <v>57</v>
      </c>
      <c r="C1440" s="43">
        <v>45</v>
      </c>
      <c r="D1440" s="28">
        <f t="shared" si="134"/>
        <v>3249</v>
      </c>
      <c r="E1440" s="28">
        <f t="shared" si="135"/>
        <v>810000</v>
      </c>
      <c r="F1440" s="50">
        <f t="shared" si="136"/>
        <v>-6.0431807183789637E-4</v>
      </c>
      <c r="G1440" s="50">
        <f t="shared" si="137"/>
        <v>-2.4239869325942157E-6</v>
      </c>
      <c r="H1440" s="50">
        <f t="shared" si="132"/>
        <v>3.8273477883066768E-5</v>
      </c>
      <c r="I1440" s="14">
        <f t="shared" si="133"/>
        <v>3.7796433540167256E-8</v>
      </c>
    </row>
    <row r="1441" spans="2:9" x14ac:dyDescent="0.25">
      <c r="B1441" s="43">
        <v>57</v>
      </c>
      <c r="C1441" s="43">
        <v>47</v>
      </c>
      <c r="D1441" s="28">
        <f t="shared" si="134"/>
        <v>3249</v>
      </c>
      <c r="E1441" s="28">
        <f t="shared" si="135"/>
        <v>883600</v>
      </c>
      <c r="F1441" s="50">
        <f t="shared" si="136"/>
        <v>5.787950166486459E-4</v>
      </c>
      <c r="G1441" s="50">
        <f t="shared" si="137"/>
        <v>2.1282311103343605E-6</v>
      </c>
      <c r="H1441" s="50">
        <f t="shared" si="132"/>
        <v>3.5097144626566832E-5</v>
      </c>
      <c r="I1441" s="14">
        <f t="shared" si="133"/>
        <v>-3.3184809966685944E-8</v>
      </c>
    </row>
    <row r="1442" spans="2:9" x14ac:dyDescent="0.25">
      <c r="B1442" s="43">
        <v>57</v>
      </c>
      <c r="C1442" s="43">
        <v>49</v>
      </c>
      <c r="D1442" s="28">
        <f t="shared" si="134"/>
        <v>3249</v>
      </c>
      <c r="E1442" s="28">
        <f t="shared" si="135"/>
        <v>960400</v>
      </c>
      <c r="F1442" s="50">
        <f t="shared" si="136"/>
        <v>-5.5533342102318656E-4</v>
      </c>
      <c r="G1442" s="50">
        <f t="shared" si="137"/>
        <v>-1.8786737660394902E-6</v>
      </c>
      <c r="H1442" s="50">
        <f t="shared" si="132"/>
        <v>3.2300005100328199E-5</v>
      </c>
      <c r="I1442" s="14">
        <f t="shared" si="133"/>
        <v>2.9293544114024347E-8</v>
      </c>
    </row>
    <row r="1443" spans="2:9" x14ac:dyDescent="0.25">
      <c r="B1443" s="43">
        <v>57</v>
      </c>
      <c r="C1443" s="43">
        <v>51</v>
      </c>
      <c r="D1443" s="28">
        <f t="shared" si="134"/>
        <v>3249</v>
      </c>
      <c r="E1443" s="28">
        <f t="shared" si="135"/>
        <v>1040400</v>
      </c>
      <c r="F1443" s="50">
        <f t="shared" si="136"/>
        <v>5.3369400052250351E-4</v>
      </c>
      <c r="G1443" s="50">
        <f t="shared" si="137"/>
        <v>1.6666395691057361E-6</v>
      </c>
      <c r="H1443" s="50">
        <f t="shared" si="132"/>
        <v>2.9824076499786965E-5</v>
      </c>
      <c r="I1443" s="14">
        <f t="shared" si="133"/>
        <v>-2.5987364396268019E-8</v>
      </c>
    </row>
    <row r="1444" spans="2:9" x14ac:dyDescent="0.25">
      <c r="B1444" s="43">
        <v>57</v>
      </c>
      <c r="C1444" s="43">
        <v>53</v>
      </c>
      <c r="D1444" s="28">
        <f t="shared" si="134"/>
        <v>3249</v>
      </c>
      <c r="E1444" s="28">
        <f t="shared" si="135"/>
        <v>1123600</v>
      </c>
      <c r="F1444" s="50">
        <f t="shared" si="136"/>
        <v>-5.1367301569868549E-4</v>
      </c>
      <c r="G1444" s="50">
        <f t="shared" si="137"/>
        <v>-1.4853360875801004E-6</v>
      </c>
      <c r="H1444" s="50">
        <f t="shared" si="132"/>
        <v>2.7622039523419877E-5</v>
      </c>
      <c r="I1444" s="14">
        <f t="shared" si="133"/>
        <v>2.3160358648860787E-8</v>
      </c>
    </row>
    <row r="1445" spans="2:9" x14ac:dyDescent="0.25">
      <c r="B1445" s="43">
        <v>57</v>
      </c>
      <c r="C1445" s="43">
        <v>55</v>
      </c>
      <c r="D1445" s="28">
        <f t="shared" si="134"/>
        <v>3249</v>
      </c>
      <c r="E1445" s="28">
        <f t="shared" si="135"/>
        <v>1210000</v>
      </c>
      <c r="F1445" s="50">
        <f t="shared" si="136"/>
        <v>4.9509592687303728E-4</v>
      </c>
      <c r="G1445" s="50">
        <f t="shared" si="137"/>
        <v>1.3293939391822026E-6</v>
      </c>
      <c r="H1445" s="50">
        <f t="shared" si="132"/>
        <v>2.5654970756148296E-5</v>
      </c>
      <c r="I1445" s="14">
        <f t="shared" si="133"/>
        <v>-2.0728803854246465E-8</v>
      </c>
    </row>
    <row r="1446" spans="2:9" x14ac:dyDescent="0.25">
      <c r="B1446" s="43">
        <v>57</v>
      </c>
      <c r="C1446" s="43">
        <v>57</v>
      </c>
      <c r="D1446" s="28">
        <f t="shared" si="134"/>
        <v>3249</v>
      </c>
      <c r="E1446" s="28">
        <f t="shared" si="135"/>
        <v>1299600</v>
      </c>
      <c r="F1446" s="50">
        <f t="shared" si="136"/>
        <v>-4.7781235760899638E-4</v>
      </c>
      <c r="G1446" s="50">
        <f t="shared" si="137"/>
        <v>-1.1945308940224964E-6</v>
      </c>
      <c r="H1446" s="50">
        <f t="shared" si="132"/>
        <v>2.3890617880449818E-5</v>
      </c>
      <c r="I1446" s="14">
        <f t="shared" si="133"/>
        <v>1.8625928605678474E-8</v>
      </c>
    </row>
    <row r="1447" spans="2:9" x14ac:dyDescent="0.25">
      <c r="B1447" s="43">
        <v>57</v>
      </c>
      <c r="C1447" s="43">
        <v>59</v>
      </c>
      <c r="D1447" s="28">
        <f t="shared" si="134"/>
        <v>3249</v>
      </c>
      <c r="E1447" s="28">
        <f t="shared" si="135"/>
        <v>1392400</v>
      </c>
      <c r="F1447" s="50">
        <f t="shared" si="136"/>
        <v>4.6169206327254268E-4</v>
      </c>
      <c r="G1447" s="50">
        <f t="shared" si="137"/>
        <v>1.0773035863059897E-6</v>
      </c>
      <c r="H1447" s="50">
        <f t="shared" si="132"/>
        <v>2.2302074242826216E-5</v>
      </c>
      <c r="I1447" s="14">
        <f t="shared" si="133"/>
        <v>-1.6798041629218305E-8</v>
      </c>
    </row>
    <row r="1448" spans="2:9" x14ac:dyDescent="0.25">
      <c r="B1448" s="43">
        <v>57</v>
      </c>
      <c r="C1448" s="43">
        <v>61</v>
      </c>
      <c r="D1448" s="28">
        <f t="shared" si="134"/>
        <v>3249</v>
      </c>
      <c r="E1448" s="28">
        <f t="shared" si="135"/>
        <v>1488400</v>
      </c>
      <c r="F1448" s="50">
        <f t="shared" si="136"/>
        <v>-4.4662167877965837E-4</v>
      </c>
      <c r="G1448" s="50">
        <f t="shared" si="137"/>
        <v>-9.7492195267070841E-7</v>
      </c>
      <c r="H1448" s="50">
        <f t="shared" si="132"/>
        <v>2.0866750565934857E-5</v>
      </c>
      <c r="I1448" s="14">
        <f t="shared" si="133"/>
        <v>1.5201638381578526E-8</v>
      </c>
    </row>
    <row r="1449" spans="2:9" x14ac:dyDescent="0.25">
      <c r="B1449" s="43">
        <v>57</v>
      </c>
      <c r="C1449" s="43">
        <v>63</v>
      </c>
      <c r="D1449" s="28">
        <f t="shared" si="134"/>
        <v>3249</v>
      </c>
      <c r="E1449" s="28">
        <f t="shared" si="135"/>
        <v>1587600</v>
      </c>
      <c r="F1449" s="50">
        <f t="shared" si="136"/>
        <v>4.3250207571286548E-4</v>
      </c>
      <c r="G1449" s="50">
        <f t="shared" si="137"/>
        <v>8.8510912319923312E-7</v>
      </c>
      <c r="H1449" s="50">
        <f t="shared" si="132"/>
        <v>1.9565570091772485E-5</v>
      </c>
      <c r="I1449" s="14">
        <f t="shared" si="133"/>
        <v>-1.3801216376604785E-8</v>
      </c>
    </row>
    <row r="1450" spans="2:9" x14ac:dyDescent="0.25">
      <c r="B1450" s="43">
        <v>57</v>
      </c>
      <c r="C1450" s="43">
        <v>65</v>
      </c>
      <c r="D1450" s="28">
        <f t="shared" si="134"/>
        <v>3249</v>
      </c>
      <c r="E1450" s="28">
        <f t="shared" si="135"/>
        <v>1690000</v>
      </c>
      <c r="F1450" s="50">
        <f t="shared" si="136"/>
        <v>-4.1924619991594504E-4</v>
      </c>
      <c r="G1450" s="50">
        <f t="shared" si="137"/>
        <v>-8.0599461747152964E-7</v>
      </c>
      <c r="H1450" s="50">
        <f t="shared" si="132"/>
        <v>1.8382333380929895E-5</v>
      </c>
      <c r="I1450" s="14">
        <f t="shared" si="133"/>
        <v>1.2567609826341929E-8</v>
      </c>
    </row>
    <row r="1451" spans="2:9" x14ac:dyDescent="0.25">
      <c r="B1451" s="43">
        <v>57</v>
      </c>
      <c r="C1451" s="43">
        <v>67</v>
      </c>
      <c r="D1451" s="28">
        <f t="shared" si="134"/>
        <v>3249</v>
      </c>
      <c r="E1451" s="28">
        <f t="shared" si="135"/>
        <v>1795600</v>
      </c>
      <c r="F1451" s="50">
        <f t="shared" si="136"/>
        <v>4.0677729085499204E-4</v>
      </c>
      <c r="G1451" s="50">
        <f t="shared" si="137"/>
        <v>7.3603219981500731E-7</v>
      </c>
      <c r="H1451" s="50">
        <f t="shared" si="132"/>
        <v>1.7303213118458618E-5</v>
      </c>
      <c r="I1451" s="14">
        <f t="shared" si="133"/>
        <v>-1.1476708784877281E-8</v>
      </c>
    </row>
    <row r="1452" spans="2:9" x14ac:dyDescent="0.25">
      <c r="B1452" s="43">
        <v>57</v>
      </c>
      <c r="C1452" s="43">
        <v>69</v>
      </c>
      <c r="D1452" s="28">
        <f t="shared" si="134"/>
        <v>3249</v>
      </c>
      <c r="E1452" s="28">
        <f t="shared" si="135"/>
        <v>1904400</v>
      </c>
      <c r="F1452" s="50">
        <f t="shared" si="136"/>
        <v>-3.9502740650557274E-4</v>
      </c>
      <c r="G1452" s="50">
        <f t="shared" si="137"/>
        <v>-6.7393617083417662E-7</v>
      </c>
      <c r="H1452" s="50">
        <f t="shared" si="132"/>
        <v>1.6316349399143222E-5</v>
      </c>
      <c r="I1452" s="14">
        <f t="shared" si="133"/>
        <v>1.0508465763050714E-8</v>
      </c>
    </row>
    <row r="1453" spans="2:9" x14ac:dyDescent="0.25">
      <c r="B1453" s="43">
        <v>57</v>
      </c>
      <c r="C1453" s="43">
        <v>71</v>
      </c>
      <c r="D1453" s="28">
        <f t="shared" si="134"/>
        <v>3249</v>
      </c>
      <c r="E1453" s="28">
        <f t="shared" si="135"/>
        <v>2016400</v>
      </c>
      <c r="F1453" s="50">
        <f t="shared" si="136"/>
        <v>3.8393619441233945E-4</v>
      </c>
      <c r="G1453" s="50">
        <f t="shared" si="137"/>
        <v>6.1863156895736497E-7</v>
      </c>
      <c r="H1453" s="50">
        <f t="shared" si="132"/>
        <v>1.5411523296833344E-5</v>
      </c>
      <c r="I1453" s="14">
        <f t="shared" si="133"/>
        <v>-9.6461192375007285E-9</v>
      </c>
    </row>
    <row r="1454" spans="2:9" x14ac:dyDescent="0.25">
      <c r="B1454" s="43">
        <v>57</v>
      </c>
      <c r="C1454" s="43">
        <v>73</v>
      </c>
      <c r="D1454" s="28">
        <f t="shared" si="134"/>
        <v>3249</v>
      </c>
      <c r="E1454" s="28">
        <f t="shared" si="135"/>
        <v>2131600</v>
      </c>
      <c r="F1454" s="50">
        <f t="shared" si="136"/>
        <v>-3.7344986236704543E-4</v>
      </c>
      <c r="G1454" s="50">
        <f t="shared" si="137"/>
        <v>-5.6921495722960526E-7</v>
      </c>
      <c r="H1454" s="50">
        <f t="shared" si="132"/>
        <v>1.4579891886932595E-5</v>
      </c>
      <c r="I1454" s="14">
        <f t="shared" si="133"/>
        <v>8.8755822119762555E-9</v>
      </c>
    </row>
    <row r="1455" spans="2:9" x14ac:dyDescent="0.25">
      <c r="B1455" s="43">
        <v>57</v>
      </c>
      <c r="C1455" s="43">
        <v>75</v>
      </c>
      <c r="D1455" s="28">
        <f t="shared" si="134"/>
        <v>3249</v>
      </c>
      <c r="E1455" s="28">
        <f t="shared" si="135"/>
        <v>2250000</v>
      </c>
      <c r="F1455" s="50">
        <f t="shared" si="136"/>
        <v>3.6352031193186471E-4</v>
      </c>
      <c r="G1455" s="50">
        <f t="shared" si="137"/>
        <v>5.2492333042967321E-7</v>
      </c>
      <c r="H1455" s="50">
        <f t="shared" si="132"/>
        <v>1.3813771853410858E-5</v>
      </c>
      <c r="I1455" s="14">
        <f t="shared" si="133"/>
        <v>-8.1849573962151952E-9</v>
      </c>
    </row>
    <row r="1456" spans="2:9" x14ac:dyDescent="0.25">
      <c r="B1456" s="43">
        <v>57</v>
      </c>
      <c r="C1456" s="43">
        <v>77</v>
      </c>
      <c r="D1456" s="28">
        <f t="shared" si="134"/>
        <v>3249</v>
      </c>
      <c r="E1456" s="28">
        <f t="shared" si="135"/>
        <v>2371600</v>
      </c>
      <c r="F1456" s="50">
        <f t="shared" si="136"/>
        <v>-3.5410440556679602E-4</v>
      </c>
      <c r="G1456" s="50">
        <f t="shared" si="137"/>
        <v>-4.8510929907512058E-7</v>
      </c>
      <c r="H1456" s="50">
        <f t="shared" si="132"/>
        <v>1.3106461764485306E-5</v>
      </c>
      <c r="I1456" s="14">
        <f t="shared" si="133"/>
        <v>7.5641502582632397E-9</v>
      </c>
    </row>
    <row r="1457" spans="2:9" x14ac:dyDescent="0.25">
      <c r="B1457" s="43">
        <v>57</v>
      </c>
      <c r="C1457" s="43">
        <v>79</v>
      </c>
      <c r="D1457" s="28">
        <f t="shared" si="134"/>
        <v>3249</v>
      </c>
      <c r="E1457" s="28">
        <f t="shared" si="135"/>
        <v>2496400</v>
      </c>
      <c r="F1457" s="50">
        <f t="shared" si="136"/>
        <v>3.4516334396214729E-4</v>
      </c>
      <c r="G1457" s="50">
        <f t="shared" si="137"/>
        <v>4.492211602840368E-7</v>
      </c>
      <c r="H1457" s="50">
        <f t="shared" si="132"/>
        <v>1.2452095320153416E-5</v>
      </c>
      <c r="I1457" s="14">
        <f t="shared" si="133"/>
        <v>-7.0045582759558013E-9</v>
      </c>
    </row>
    <row r="1458" spans="2:9" x14ac:dyDescent="0.25">
      <c r="B1458" s="43">
        <v>57</v>
      </c>
      <c r="C1458" s="43">
        <v>81</v>
      </c>
      <c r="D1458" s="28">
        <f t="shared" si="134"/>
        <v>3249</v>
      </c>
      <c r="E1458" s="28">
        <f t="shared" si="135"/>
        <v>2624400</v>
      </c>
      <c r="F1458" s="50">
        <f t="shared" si="136"/>
        <v>-3.3666213473998056E-4</v>
      </c>
      <c r="G1458" s="50">
        <f t="shared" si="137"/>
        <v>-4.1678679918085567E-7</v>
      </c>
      <c r="H1458" s="50">
        <f t="shared" si="132"/>
        <v>1.1845519555665982E-5</v>
      </c>
      <c r="I1458" s="14">
        <f t="shared" si="133"/>
        <v>6.4988199168211856E-9</v>
      </c>
    </row>
    <row r="1459" spans="2:9" x14ac:dyDescent="0.25">
      <c r="B1459" s="43">
        <v>57</v>
      </c>
      <c r="C1459" s="43">
        <v>83</v>
      </c>
      <c r="D1459" s="28">
        <f t="shared" si="134"/>
        <v>3249</v>
      </c>
      <c r="E1459" s="28">
        <f t="shared" si="135"/>
        <v>2755600</v>
      </c>
      <c r="F1459" s="50">
        <f t="shared" si="136"/>
        <v>3.2856913727540466E-4</v>
      </c>
      <c r="G1459" s="50">
        <f t="shared" si="137"/>
        <v>3.8740061221070562E-7</v>
      </c>
      <c r="H1459" s="50">
        <f t="shared" si="132"/>
        <v>1.12821932678904E-5</v>
      </c>
      <c r="I1459" s="14">
        <f t="shared" si="133"/>
        <v>-6.040610737604472E-9</v>
      </c>
    </row>
    <row r="1460" spans="2:9" x14ac:dyDescent="0.25">
      <c r="B1460" s="43">
        <v>57</v>
      </c>
      <c r="C1460" s="43">
        <v>85</v>
      </c>
      <c r="D1460" s="28">
        <f t="shared" si="134"/>
        <v>3249</v>
      </c>
      <c r="E1460" s="28">
        <f t="shared" si="135"/>
        <v>2890000</v>
      </c>
      <c r="F1460" s="50">
        <f t="shared" si="136"/>
        <v>-3.208556712259645E-4</v>
      </c>
      <c r="G1460" s="50">
        <f t="shared" si="137"/>
        <v>-3.6071282900113285E-7</v>
      </c>
      <c r="H1460" s="50">
        <f t="shared" si="132"/>
        <v>1.0758101917576456E-5</v>
      </c>
      <c r="I1460" s="14">
        <f t="shared" si="133"/>
        <v>5.6244768835590833E-9</v>
      </c>
    </row>
    <row r="1461" spans="2:9" x14ac:dyDescent="0.25">
      <c r="B1461" s="43">
        <v>57</v>
      </c>
      <c r="C1461" s="43">
        <v>87</v>
      </c>
      <c r="D1461" s="28">
        <f t="shared" si="134"/>
        <v>3249</v>
      </c>
      <c r="E1461" s="28">
        <f t="shared" si="135"/>
        <v>3027600</v>
      </c>
      <c r="F1461" s="50">
        <f t="shared" si="136"/>
        <v>3.1349567861499808E-4</v>
      </c>
      <c r="G1461" s="50">
        <f t="shared" si="137"/>
        <v>3.3642074904880965E-7</v>
      </c>
      <c r="H1461" s="50">
        <f t="shared" si="132"/>
        <v>1.0269686023594763E-5</v>
      </c>
      <c r="I1461" s="14">
        <f t="shared" si="133"/>
        <v>-5.2456984449777912E-9</v>
      </c>
    </row>
    <row r="1462" spans="2:9" x14ac:dyDescent="0.25">
      <c r="B1462" s="43">
        <v>57</v>
      </c>
      <c r="C1462" s="43">
        <v>89</v>
      </c>
      <c r="D1462" s="28">
        <f t="shared" si="134"/>
        <v>3249</v>
      </c>
      <c r="E1462" s="28">
        <f t="shared" si="135"/>
        <v>3168400</v>
      </c>
      <c r="F1462" s="50">
        <f t="shared" si="136"/>
        <v>-3.0646543112126403E-4</v>
      </c>
      <c r="G1462" s="50">
        <f t="shared" si="137"/>
        <v>-3.1426151550089627E-7</v>
      </c>
      <c r="H1462" s="50">
        <f t="shared" si="132"/>
        <v>9.8137806595011498E-6</v>
      </c>
      <c r="I1462" s="14">
        <f t="shared" si="133"/>
        <v>4.9001767811301939E-9</v>
      </c>
    </row>
    <row r="1463" spans="2:9" x14ac:dyDescent="0.25">
      <c r="B1463" s="43">
        <v>57</v>
      </c>
      <c r="C1463" s="43">
        <v>91</v>
      </c>
      <c r="D1463" s="28">
        <f t="shared" si="134"/>
        <v>3249</v>
      </c>
      <c r="E1463" s="28">
        <f t="shared" si="135"/>
        <v>3312400</v>
      </c>
      <c r="F1463" s="50">
        <f t="shared" si="136"/>
        <v>2.9974327568028567E-4</v>
      </c>
      <c r="G1463" s="50">
        <f t="shared" si="137"/>
        <v>2.9400612929757963E-7</v>
      </c>
      <c r="H1463" s="50">
        <f t="shared" si="132"/>
        <v>9.3875641284485057E-6</v>
      </c>
      <c r="I1463" s="14">
        <f t="shared" si="133"/>
        <v>-4.5843411847539706E-9</v>
      </c>
    </row>
    <row r="1464" spans="2:9" x14ac:dyDescent="0.25">
      <c r="B1464" s="43">
        <v>57</v>
      </c>
      <c r="C1464" s="43">
        <v>93</v>
      </c>
      <c r="D1464" s="28">
        <f t="shared" si="134"/>
        <v>3249</v>
      </c>
      <c r="E1464" s="28">
        <f t="shared" si="135"/>
        <v>3459600</v>
      </c>
      <c r="F1464" s="50">
        <f t="shared" si="136"/>
        <v>-2.9330941267776941E-4</v>
      </c>
      <c r="G1464" s="50">
        <f t="shared" si="137"/>
        <v>-2.7545446924215444E-7</v>
      </c>
      <c r="H1464" s="50">
        <f t="shared" si="132"/>
        <v>8.9885142594800294E-6</v>
      </c>
      <c r="I1464" s="14">
        <f t="shared" si="133"/>
        <v>4.2950712316381241E-9</v>
      </c>
    </row>
    <row r="1465" spans="2:9" x14ac:dyDescent="0.25">
      <c r="B1465" s="43">
        <v>57</v>
      </c>
      <c r="C1465" s="43">
        <v>95</v>
      </c>
      <c r="D1465" s="28">
        <f t="shared" si="134"/>
        <v>3249</v>
      </c>
      <c r="E1465" s="28">
        <f t="shared" si="135"/>
        <v>3610000</v>
      </c>
      <c r="F1465" s="50">
        <f t="shared" si="136"/>
        <v>2.8714570197003829E-4</v>
      </c>
      <c r="G1465" s="50">
        <f t="shared" si="137"/>
        <v>2.5843113177305038E-7</v>
      </c>
      <c r="H1465" s="50">
        <f t="shared" si="132"/>
        <v>8.614371059101147E-6</v>
      </c>
      <c r="I1465" s="14">
        <f t="shared" si="133"/>
        <v>-4.0296319115532189E-9</v>
      </c>
    </row>
    <row r="1466" spans="2:9" x14ac:dyDescent="0.25">
      <c r="B1466" s="43">
        <v>57</v>
      </c>
      <c r="C1466" s="43">
        <v>97</v>
      </c>
      <c r="D1466" s="28">
        <f t="shared" si="134"/>
        <v>3249</v>
      </c>
      <c r="E1466" s="28">
        <f t="shared" si="135"/>
        <v>3763600</v>
      </c>
      <c r="F1466" s="50">
        <f t="shared" si="136"/>
        <v>-2.8123549274560155E-4</v>
      </c>
      <c r="G1466" s="50">
        <f t="shared" si="137"/>
        <v>-2.4278194173944431E-7</v>
      </c>
      <c r="H1466" s="50">
        <f t="shared" si="132"/>
        <v>8.2631046837625184E-6</v>
      </c>
      <c r="I1466" s="14">
        <f t="shared" si="133"/>
        <v>3.7856192219179041E-9</v>
      </c>
    </row>
    <row r="1467" spans="2:9" x14ac:dyDescent="0.25">
      <c r="B1467" s="43">
        <v>57</v>
      </c>
      <c r="C1467" s="43">
        <v>99</v>
      </c>
      <c r="D1467" s="28">
        <f t="shared" si="134"/>
        <v>3249</v>
      </c>
      <c r="E1467" s="28">
        <f t="shared" si="135"/>
        <v>3920400</v>
      </c>
      <c r="F1467" s="50">
        <f t="shared" si="136"/>
        <v>2.7556347388082221E-4</v>
      </c>
      <c r="G1467" s="50">
        <f t="shared" si="137"/>
        <v>2.2837101485534041E-7</v>
      </c>
      <c r="H1467" s="50">
        <f t="shared" si="132"/>
        <v>7.9328878844479114E-6</v>
      </c>
      <c r="I1467" s="14">
        <f t="shared" si="133"/>
        <v>-3.560914363610771E-9</v>
      </c>
    </row>
    <row r="1468" spans="2:9" x14ac:dyDescent="0.25">
      <c r="B1468" s="43">
        <v>59</v>
      </c>
      <c r="C1468" s="43">
        <v>1</v>
      </c>
      <c r="D1468" s="28">
        <f t="shared" si="134"/>
        <v>3481</v>
      </c>
      <c r="E1468" s="28">
        <f t="shared" si="135"/>
        <v>400</v>
      </c>
      <c r="F1468" s="50">
        <f t="shared" si="136"/>
        <v>2.7186656955376851E-3</v>
      </c>
      <c r="G1468" s="50">
        <f t="shared" si="137"/>
        <v>2.3659188215416689E-2</v>
      </c>
      <c r="H1468" s="50">
        <f t="shared" si="132"/>
        <v>8.0200638018361661E-3</v>
      </c>
      <c r="I1468" s="14">
        <f t="shared" si="133"/>
        <v>-3.4432303274962203E-4</v>
      </c>
    </row>
    <row r="1469" spans="2:9" x14ac:dyDescent="0.25">
      <c r="B1469" s="43">
        <v>59</v>
      </c>
      <c r="C1469" s="43">
        <v>3</v>
      </c>
      <c r="D1469" s="28">
        <f t="shared" si="134"/>
        <v>3481</v>
      </c>
      <c r="E1469" s="28">
        <f t="shared" si="135"/>
        <v>3600</v>
      </c>
      <c r="F1469" s="50">
        <f t="shared" si="136"/>
        <v>-4.4701913138179986E-3</v>
      </c>
      <c r="G1469" s="50">
        <f t="shared" si="137"/>
        <v>-4.3224266565001267E-3</v>
      </c>
      <c r="H1469" s="50">
        <f t="shared" si="132"/>
        <v>4.3956881252543659E-3</v>
      </c>
      <c r="I1469" s="14">
        <f t="shared" si="133"/>
        <v>6.2906260419963423E-5</v>
      </c>
    </row>
    <row r="1470" spans="2:9" x14ac:dyDescent="0.25">
      <c r="B1470" s="43">
        <v>59</v>
      </c>
      <c r="C1470" s="43">
        <v>5</v>
      </c>
      <c r="D1470" s="28">
        <f t="shared" si="134"/>
        <v>3481</v>
      </c>
      <c r="E1470" s="28">
        <f t="shared" si="135"/>
        <v>10000</v>
      </c>
      <c r="F1470" s="50">
        <f t="shared" si="136"/>
        <v>3.9133378697358313E-3</v>
      </c>
      <c r="G1470" s="50">
        <f t="shared" si="137"/>
        <v>1.3622329124550431E-3</v>
      </c>
      <c r="H1470" s="50">
        <f t="shared" si="132"/>
        <v>2.308869343144141E-3</v>
      </c>
      <c r="I1470" s="14">
        <f t="shared" si="133"/>
        <v>-1.9825201247700959E-5</v>
      </c>
    </row>
    <row r="1471" spans="2:9" x14ac:dyDescent="0.25">
      <c r="B1471" s="43">
        <v>59</v>
      </c>
      <c r="C1471" s="43">
        <v>7</v>
      </c>
      <c r="D1471" s="28">
        <f t="shared" si="134"/>
        <v>3481</v>
      </c>
      <c r="E1471" s="28">
        <f t="shared" si="135"/>
        <v>19600</v>
      </c>
      <c r="F1471" s="50">
        <f t="shared" si="136"/>
        <v>-3.1999476171167733E-3</v>
      </c>
      <c r="G1471" s="50">
        <f t="shared" si="137"/>
        <v>-5.6831722730527967E-4</v>
      </c>
      <c r="H1471" s="50">
        <f t="shared" si="132"/>
        <v>1.3485493529277832E-3</v>
      </c>
      <c r="I1471" s="14">
        <f t="shared" si="133"/>
        <v>8.2709816367283111E-6</v>
      </c>
    </row>
    <row r="1472" spans="2:9" x14ac:dyDescent="0.25">
      <c r="B1472" s="43">
        <v>59</v>
      </c>
      <c r="C1472" s="43">
        <v>9</v>
      </c>
      <c r="D1472" s="28">
        <f t="shared" si="134"/>
        <v>3481</v>
      </c>
      <c r="E1472" s="28">
        <f t="shared" si="135"/>
        <v>32400</v>
      </c>
      <c r="F1472" s="50">
        <f t="shared" si="136"/>
        <v>2.6465336551220911E-3</v>
      </c>
      <c r="G1472" s="50">
        <f t="shared" si="137"/>
        <v>2.8433900165061735E-4</v>
      </c>
      <c r="H1472" s="50">
        <f t="shared" si="132"/>
        <v>8.674749202900188E-4</v>
      </c>
      <c r="I1472" s="14">
        <f t="shared" si="133"/>
        <v>-4.1381160877508166E-6</v>
      </c>
    </row>
    <row r="1473" spans="2:9" x14ac:dyDescent="0.25">
      <c r="B1473" s="43">
        <v>59</v>
      </c>
      <c r="C1473" s="43">
        <v>11</v>
      </c>
      <c r="D1473" s="28">
        <f t="shared" si="134"/>
        <v>3481</v>
      </c>
      <c r="E1473" s="28">
        <f t="shared" si="135"/>
        <v>48400</v>
      </c>
      <c r="F1473" s="50">
        <f t="shared" si="136"/>
        <v>-2.237091752437294E-3</v>
      </c>
      <c r="G1473" s="50">
        <f t="shared" si="137"/>
        <v>-1.6089496674037668E-4</v>
      </c>
      <c r="H1473" s="50">
        <f t="shared" si="132"/>
        <v>5.9994733360818338E-4</v>
      </c>
      <c r="I1473" s="14">
        <f t="shared" si="133"/>
        <v>2.3415783499324209E-6</v>
      </c>
    </row>
    <row r="1474" spans="2:9" x14ac:dyDescent="0.25">
      <c r="B1474" s="43">
        <v>59</v>
      </c>
      <c r="C1474" s="43">
        <v>13</v>
      </c>
      <c r="D1474" s="28">
        <f t="shared" si="134"/>
        <v>3481</v>
      </c>
      <c r="E1474" s="28">
        <f t="shared" si="135"/>
        <v>67600</v>
      </c>
      <c r="F1474" s="50">
        <f t="shared" si="136"/>
        <v>1.9296976735972025E-3</v>
      </c>
      <c r="G1474" s="50">
        <f t="shared" si="137"/>
        <v>9.9368011860826558E-5</v>
      </c>
      <c r="H1474" s="50">
        <f t="shared" si="132"/>
        <v>4.3789293362398054E-4</v>
      </c>
      <c r="I1474" s="14">
        <f t="shared" si="133"/>
        <v>-1.4461483162776196E-6</v>
      </c>
    </row>
    <row r="1475" spans="2:9" x14ac:dyDescent="0.25">
      <c r="B1475" s="43">
        <v>59</v>
      </c>
      <c r="C1475" s="43">
        <v>15</v>
      </c>
      <c r="D1475" s="28">
        <f t="shared" si="134"/>
        <v>3481</v>
      </c>
      <c r="E1475" s="28">
        <f t="shared" si="135"/>
        <v>90000</v>
      </c>
      <c r="F1475" s="50">
        <f t="shared" si="136"/>
        <v>-1.6930405479800843E-3</v>
      </c>
      <c r="G1475" s="50">
        <f t="shared" si="137"/>
        <v>-6.5483046083540951E-5</v>
      </c>
      <c r="H1475" s="50">
        <f t="shared" si="132"/>
        <v>3.3296464110274987E-4</v>
      </c>
      <c r="I1475" s="14">
        <f t="shared" si="133"/>
        <v>9.5300484597674611E-7</v>
      </c>
    </row>
    <row r="1476" spans="2:9" x14ac:dyDescent="0.25">
      <c r="B1476" s="43">
        <v>59</v>
      </c>
      <c r="C1476" s="43">
        <v>17</v>
      </c>
      <c r="D1476" s="28">
        <f t="shared" si="134"/>
        <v>3481</v>
      </c>
      <c r="E1476" s="28">
        <f t="shared" si="135"/>
        <v>115600</v>
      </c>
      <c r="F1476" s="50">
        <f t="shared" si="136"/>
        <v>1.5062806542982486E-3</v>
      </c>
      <c r="G1476" s="50">
        <f t="shared" si="137"/>
        <v>4.5357811052008729E-5</v>
      </c>
      <c r="H1476" s="50">
        <f t="shared" si="132"/>
        <v>2.613839958929314E-4</v>
      </c>
      <c r="I1476" s="14">
        <f t="shared" si="133"/>
        <v>-6.6011305705472995E-7</v>
      </c>
    </row>
    <row r="1477" spans="2:9" x14ac:dyDescent="0.25">
      <c r="B1477" s="43">
        <v>59</v>
      </c>
      <c r="C1477" s="43">
        <v>19</v>
      </c>
      <c r="D1477" s="28">
        <f t="shared" si="134"/>
        <v>3481</v>
      </c>
      <c r="E1477" s="28">
        <f t="shared" si="135"/>
        <v>144400</v>
      </c>
      <c r="F1477" s="50">
        <f t="shared" si="136"/>
        <v>-1.3556284426211158E-3</v>
      </c>
      <c r="G1477" s="50">
        <f t="shared" si="137"/>
        <v>-3.2679657955429895E-5</v>
      </c>
      <c r="H1477" s="50">
        <f t="shared" si="132"/>
        <v>2.1047915293327852E-4</v>
      </c>
      <c r="I1477" s="14">
        <f t="shared" si="133"/>
        <v>4.7560207197226618E-7</v>
      </c>
    </row>
    <row r="1478" spans="2:9" x14ac:dyDescent="0.25">
      <c r="B1478" s="43">
        <v>59</v>
      </c>
      <c r="C1478" s="43">
        <v>21</v>
      </c>
      <c r="D1478" s="28">
        <f t="shared" si="134"/>
        <v>3481</v>
      </c>
      <c r="E1478" s="28">
        <f t="shared" si="135"/>
        <v>176400</v>
      </c>
      <c r="F1478" s="50">
        <f t="shared" si="136"/>
        <v>1.2317808598574433E-3</v>
      </c>
      <c r="G1478" s="50">
        <f t="shared" si="137"/>
        <v>2.4307421616574576E-5</v>
      </c>
      <c r="H1478" s="50">
        <f t="shared" si="132"/>
        <v>1.730358826942599E-4</v>
      </c>
      <c r="I1478" s="14">
        <f t="shared" si="133"/>
        <v>-3.5375707116987736E-7</v>
      </c>
    </row>
    <row r="1479" spans="2:9" x14ac:dyDescent="0.25">
      <c r="B1479" s="43">
        <v>59</v>
      </c>
      <c r="C1479" s="43">
        <v>23</v>
      </c>
      <c r="D1479" s="28">
        <f t="shared" si="134"/>
        <v>3481</v>
      </c>
      <c r="E1479" s="28">
        <f t="shared" si="135"/>
        <v>211600</v>
      </c>
      <c r="F1479" s="50">
        <f t="shared" si="136"/>
        <v>-1.1283016909014753E-3</v>
      </c>
      <c r="G1479" s="50">
        <f t="shared" si="137"/>
        <v>-1.8561522618279918E-5</v>
      </c>
      <c r="H1479" s="50">
        <f t="shared" si="132"/>
        <v>1.4471695600692838E-4</v>
      </c>
      <c r="I1479" s="14">
        <f t="shared" si="133"/>
        <v>2.7013436395980299E-7</v>
      </c>
    </row>
    <row r="1480" spans="2:9" x14ac:dyDescent="0.25">
      <c r="B1480" s="43">
        <v>59</v>
      </c>
      <c r="C1480" s="43">
        <v>25</v>
      </c>
      <c r="D1480" s="28">
        <f t="shared" si="134"/>
        <v>3481</v>
      </c>
      <c r="E1480" s="28">
        <f t="shared" si="135"/>
        <v>250000</v>
      </c>
      <c r="F1480" s="50">
        <f t="shared" si="136"/>
        <v>1.040624500887813E-3</v>
      </c>
      <c r="G1480" s="50">
        <f t="shared" si="137"/>
        <v>1.4489655550361815E-5</v>
      </c>
      <c r="H1480" s="50">
        <f t="shared" si="132"/>
        <v>1.2279369110476196E-4</v>
      </c>
      <c r="I1480" s="14">
        <f t="shared" si="133"/>
        <v>-2.1087461231434039E-7</v>
      </c>
    </row>
    <row r="1481" spans="2:9" x14ac:dyDescent="0.25">
      <c r="B1481" s="43">
        <v>59</v>
      </c>
      <c r="C1481" s="43">
        <v>27</v>
      </c>
      <c r="D1481" s="28">
        <f t="shared" si="134"/>
        <v>3481</v>
      </c>
      <c r="E1481" s="28">
        <f t="shared" si="135"/>
        <v>291600</v>
      </c>
      <c r="F1481" s="50">
        <f t="shared" si="136"/>
        <v>-9.6543261761451011E-4</v>
      </c>
      <c r="G1481" s="50">
        <f t="shared" si="137"/>
        <v>-1.1524934643059362E-5</v>
      </c>
      <c r="H1481" s="50">
        <f t="shared" si="132"/>
        <v>1.0548245266528907E-4</v>
      </c>
      <c r="I1481" s="14">
        <f t="shared" si="133"/>
        <v>1.6772766725586874E-7</v>
      </c>
    </row>
    <row r="1482" spans="2:9" x14ac:dyDescent="0.25">
      <c r="B1482" s="43">
        <v>59</v>
      </c>
      <c r="C1482" s="43">
        <v>29</v>
      </c>
      <c r="D1482" s="28">
        <f t="shared" si="134"/>
        <v>3481</v>
      </c>
      <c r="E1482" s="28">
        <f t="shared" si="135"/>
        <v>336400</v>
      </c>
      <c r="F1482" s="50">
        <f t="shared" si="136"/>
        <v>9.0026540279412718E-4</v>
      </c>
      <c r="G1482" s="50">
        <f t="shared" si="137"/>
        <v>9.3157665491270163E-6</v>
      </c>
      <c r="H1482" s="50">
        <f t="shared" si="132"/>
        <v>9.1578722008368114E-5</v>
      </c>
      <c r="I1482" s="14">
        <f t="shared" si="133"/>
        <v>-1.3557662931531948E-7</v>
      </c>
    </row>
    <row r="1483" spans="2:9" x14ac:dyDescent="0.25">
      <c r="B1483" s="43">
        <v>59</v>
      </c>
      <c r="C1483" s="43">
        <v>31</v>
      </c>
      <c r="D1483" s="28">
        <f t="shared" si="134"/>
        <v>3481</v>
      </c>
      <c r="E1483" s="28">
        <f t="shared" si="135"/>
        <v>384400</v>
      </c>
      <c r="F1483" s="50">
        <f t="shared" si="136"/>
        <v>-8.4326220798604278E-4</v>
      </c>
      <c r="G1483" s="50">
        <f t="shared" si="137"/>
        <v>-7.636305270549986E-6</v>
      </c>
      <c r="H1483" s="50">
        <f t="shared" si="132"/>
        <v>8.0245919792220201E-5</v>
      </c>
      <c r="I1483" s="14">
        <f t="shared" si="133"/>
        <v>1.1113465795264969E-7</v>
      </c>
    </row>
    <row r="1484" spans="2:9" x14ac:dyDescent="0.25">
      <c r="B1484" s="43">
        <v>59</v>
      </c>
      <c r="C1484" s="43">
        <v>33</v>
      </c>
      <c r="D1484" s="28">
        <f t="shared" si="134"/>
        <v>3481</v>
      </c>
      <c r="E1484" s="28">
        <f t="shared" si="135"/>
        <v>435600</v>
      </c>
      <c r="F1484" s="50">
        <f t="shared" si="136"/>
        <v>7.9299188902411577E-4</v>
      </c>
      <c r="G1484" s="50">
        <f t="shared" si="137"/>
        <v>6.3370173684410339E-6</v>
      </c>
      <c r="H1484" s="50">
        <f t="shared" si="132"/>
        <v>7.0888668867307315E-5</v>
      </c>
      <c r="I1484" s="14">
        <f t="shared" si="133"/>
        <v>-9.2225524351121178E-8</v>
      </c>
    </row>
    <row r="1485" spans="2:9" x14ac:dyDescent="0.25">
      <c r="B1485" s="43">
        <v>59</v>
      </c>
      <c r="C1485" s="43">
        <v>35</v>
      </c>
      <c r="D1485" s="28">
        <f t="shared" si="134"/>
        <v>3481</v>
      </c>
      <c r="E1485" s="28">
        <f t="shared" si="135"/>
        <v>490000</v>
      </c>
      <c r="F1485" s="50">
        <f t="shared" si="136"/>
        <v>-7.4833672371045945E-4</v>
      </c>
      <c r="G1485" s="50">
        <f t="shared" si="137"/>
        <v>-5.3162451739512073E-6</v>
      </c>
      <c r="H1485" s="50">
        <f t="shared" si="132"/>
        <v>6.3074095284167302E-5</v>
      </c>
      <c r="I1485" s="14">
        <f t="shared" si="133"/>
        <v>7.7369757764666182E-8</v>
      </c>
    </row>
    <row r="1486" spans="2:9" x14ac:dyDescent="0.25">
      <c r="B1486" s="43">
        <v>59</v>
      </c>
      <c r="C1486" s="43">
        <v>37</v>
      </c>
      <c r="D1486" s="28">
        <f t="shared" si="134"/>
        <v>3481</v>
      </c>
      <c r="E1486" s="28">
        <f t="shared" si="135"/>
        <v>547600</v>
      </c>
      <c r="F1486" s="50">
        <f t="shared" si="136"/>
        <v>7.0841171784569732E-4</v>
      </c>
      <c r="G1486" s="50">
        <f t="shared" si="137"/>
        <v>4.5032527206371705E-6</v>
      </c>
      <c r="H1486" s="50">
        <f t="shared" si="132"/>
        <v>5.6481474801211013E-5</v>
      </c>
      <c r="I1486" s="14">
        <f t="shared" si="133"/>
        <v>-6.5537905184649265E-8</v>
      </c>
    </row>
    <row r="1487" spans="2:9" x14ac:dyDescent="0.25">
      <c r="B1487" s="43">
        <v>59</v>
      </c>
      <c r="C1487" s="43">
        <v>39</v>
      </c>
      <c r="D1487" s="28">
        <f t="shared" si="134"/>
        <v>3481</v>
      </c>
      <c r="E1487" s="28">
        <f t="shared" si="135"/>
        <v>608400</v>
      </c>
      <c r="F1487" s="50">
        <f t="shared" si="136"/>
        <v>-6.7250743365276618E-4</v>
      </c>
      <c r="G1487" s="50">
        <f t="shared" si="137"/>
        <v>-3.8477948332434559E-6</v>
      </c>
      <c r="H1487" s="50">
        <f t="shared" si="132"/>
        <v>5.0869152032709241E-5</v>
      </c>
      <c r="I1487" s="14">
        <f t="shared" si="133"/>
        <v>5.5998725498002313E-8</v>
      </c>
    </row>
    <row r="1488" spans="2:9" x14ac:dyDescent="0.25">
      <c r="B1488" s="43">
        <v>59</v>
      </c>
      <c r="C1488" s="43">
        <v>41</v>
      </c>
      <c r="D1488" s="28">
        <f t="shared" si="134"/>
        <v>3481</v>
      </c>
      <c r="E1488" s="28">
        <f t="shared" si="135"/>
        <v>672400</v>
      </c>
      <c r="F1488" s="50">
        <f t="shared" si="136"/>
        <v>6.4004877210581705E-4</v>
      </c>
      <c r="G1488" s="50">
        <f t="shared" si="137"/>
        <v>3.3135184052652656E-6</v>
      </c>
      <c r="H1488" s="50">
        <f t="shared" si="132"/>
        <v>4.6052289700296594E-5</v>
      </c>
      <c r="I1488" s="14">
        <f t="shared" si="133"/>
        <v>-4.8223155248800047E-8</v>
      </c>
    </row>
    <row r="1489" spans="2:9" x14ac:dyDescent="0.25">
      <c r="B1489" s="43">
        <v>59</v>
      </c>
      <c r="C1489" s="43">
        <v>43</v>
      </c>
      <c r="D1489" s="28">
        <f t="shared" si="134"/>
        <v>3481</v>
      </c>
      <c r="E1489" s="28">
        <f t="shared" si="135"/>
        <v>739600</v>
      </c>
      <c r="F1489" s="50">
        <f t="shared" si="136"/>
        <v>-6.105647799747474E-4</v>
      </c>
      <c r="G1489" s="50">
        <f t="shared" si="137"/>
        <v>-2.8736830707032524E-6</v>
      </c>
      <c r="H1489" s="50">
        <f t="shared" si="132"/>
        <v>4.18875837424536E-5</v>
      </c>
      <c r="I1489" s="14">
        <f t="shared" si="133"/>
        <v>4.1822029608818915E-8</v>
      </c>
    </row>
    <row r="1490" spans="2:9" x14ac:dyDescent="0.25">
      <c r="B1490" s="43">
        <v>59</v>
      </c>
      <c r="C1490" s="43">
        <v>45</v>
      </c>
      <c r="D1490" s="28">
        <f t="shared" si="134"/>
        <v>3481</v>
      </c>
      <c r="E1490" s="28">
        <f t="shared" si="135"/>
        <v>810000</v>
      </c>
      <c r="F1490" s="50">
        <f t="shared" si="136"/>
        <v>5.836662078120802E-4</v>
      </c>
      <c r="G1490" s="50">
        <f t="shared" si="137"/>
        <v>2.5083235424616201E-6</v>
      </c>
      <c r="H1490" s="50">
        <f t="shared" ref="H1490:H1553" si="138">16*(1-$F$9*$F$9)/PI()/PI()/(B1490*B1490*$F$6/$F$5+C1490*C1490*$F$5/$F$6)</f>
        <v>3.8262562512125252E-5</v>
      </c>
      <c r="I1490" s="14">
        <f t="shared" ref="I1490:I1553" si="139">16*(1+$F$9)/PI()/PI()/PI()/PI()*1/B1490/C1490/(D1490+E1490)*SIN(B1490*PI()/2)*SIN(C1490*PI()/2)*$F$5*$F$5/$F$6/$F$6</f>
        <v>-3.6504784584910283E-8</v>
      </c>
    </row>
    <row r="1491" spans="2:9" x14ac:dyDescent="0.25">
      <c r="B1491" s="43">
        <v>59</v>
      </c>
      <c r="C1491" s="43">
        <v>47</v>
      </c>
      <c r="D1491" s="28">
        <f t="shared" ref="D1491:D1554" si="140">B1491*B1491</f>
        <v>3481</v>
      </c>
      <c r="E1491" s="28">
        <f t="shared" ref="E1491:E1554" si="141">POWER(C1491*$F$5/$F$6,2)</f>
        <v>883600</v>
      </c>
      <c r="F1491" s="50">
        <f t="shared" ref="F1491:F1554" si="142">16*(1+$F$9)/PI()/PI()*1/B1491/C1491*((D1491+$F$9*E1491)/(D1491+E1491)-1)*SIN(B1491*PI()/2)*SIN(C1491*PI()/2)</f>
        <v>-5.5902860451970257E-4</v>
      </c>
      <c r="G1491" s="50">
        <f t="shared" ref="G1491:G1554" si="143">16*(1+$F$9)/PI()/PI()*1/B1491/C1491*(($F$9*D1491+E1491)/(D1491+E1491)-1)*SIN(B1491*PI()/2)*SIN(C1491*PI()/2)</f>
        <v>-2.2023297559224813E-6</v>
      </c>
      <c r="H1491" s="50">
        <f t="shared" si="138"/>
        <v>3.5087965602832391E-5</v>
      </c>
      <c r="I1491" s="14">
        <f t="shared" si="139"/>
        <v>3.2051516466648145E-8</v>
      </c>
    </row>
    <row r="1492" spans="2:9" x14ac:dyDescent="0.25">
      <c r="B1492" s="43">
        <v>59</v>
      </c>
      <c r="C1492" s="43">
        <v>49</v>
      </c>
      <c r="D1492" s="28">
        <f t="shared" si="140"/>
        <v>3481</v>
      </c>
      <c r="E1492" s="28">
        <f t="shared" si="141"/>
        <v>960400</v>
      </c>
      <c r="F1492" s="50">
        <f t="shared" si="142"/>
        <v>5.3637942511026331E-4</v>
      </c>
      <c r="G1492" s="50">
        <f t="shared" si="143"/>
        <v>1.9441240928871813E-6</v>
      </c>
      <c r="H1492" s="50">
        <f t="shared" si="138"/>
        <v>3.229223069541381E-5</v>
      </c>
      <c r="I1492" s="14">
        <f t="shared" si="139"/>
        <v>-2.8293730858792466E-8</v>
      </c>
    </row>
    <row r="1493" spans="2:9" x14ac:dyDescent="0.25">
      <c r="B1493" s="43">
        <v>59</v>
      </c>
      <c r="C1493" s="43">
        <v>51</v>
      </c>
      <c r="D1493" s="28">
        <f t="shared" si="140"/>
        <v>3481</v>
      </c>
      <c r="E1493" s="28">
        <f t="shared" si="141"/>
        <v>1040400</v>
      </c>
      <c r="F1493" s="50">
        <f t="shared" si="142"/>
        <v>-5.1548808703623221E-4</v>
      </c>
      <c r="G1493" s="50">
        <f t="shared" si="143"/>
        <v>-1.7247347471867743E-6</v>
      </c>
      <c r="H1493" s="50">
        <f t="shared" si="138"/>
        <v>2.9817448171703636E-5</v>
      </c>
      <c r="I1493" s="14">
        <f t="shared" si="139"/>
        <v>2.5100856945422674E-8</v>
      </c>
    </row>
    <row r="1494" spans="2:9" x14ac:dyDescent="0.25">
      <c r="B1494" s="43">
        <v>59</v>
      </c>
      <c r="C1494" s="43">
        <v>53</v>
      </c>
      <c r="D1494" s="28">
        <f t="shared" si="140"/>
        <v>3481</v>
      </c>
      <c r="E1494" s="28">
        <f t="shared" si="141"/>
        <v>1123600</v>
      </c>
      <c r="F1494" s="50">
        <f t="shared" si="142"/>
        <v>4.9615822013877691E-4</v>
      </c>
      <c r="G1494" s="50">
        <f t="shared" si="143"/>
        <v>1.5371366716830734E-6</v>
      </c>
      <c r="H1494" s="50">
        <f t="shared" si="138"/>
        <v>2.7616353762441353E-5</v>
      </c>
      <c r="I1494" s="14">
        <f t="shared" si="139"/>
        <v>-2.237065598893577E-8</v>
      </c>
    </row>
    <row r="1495" spans="2:9" x14ac:dyDescent="0.25">
      <c r="B1495" s="43">
        <v>59</v>
      </c>
      <c r="C1495" s="43">
        <v>55</v>
      </c>
      <c r="D1495" s="28">
        <f t="shared" si="140"/>
        <v>3481</v>
      </c>
      <c r="E1495" s="28">
        <f t="shared" si="141"/>
        <v>1210000</v>
      </c>
      <c r="F1495" s="50">
        <f t="shared" si="142"/>
        <v>-4.7822156757377848E-4</v>
      </c>
      <c r="G1495" s="50">
        <f t="shared" si="143"/>
        <v>-1.3757762617556654E-6</v>
      </c>
      <c r="H1495" s="50">
        <f t="shared" si="138"/>
        <v>2.5650065897139027E-5</v>
      </c>
      <c r="I1495" s="14">
        <f t="shared" si="139"/>
        <v>2.0022303830524569E-8</v>
      </c>
    </row>
    <row r="1496" spans="2:9" x14ac:dyDescent="0.25">
      <c r="B1496" s="43">
        <v>59</v>
      </c>
      <c r="C1496" s="43">
        <v>57</v>
      </c>
      <c r="D1496" s="28">
        <f t="shared" si="140"/>
        <v>3481</v>
      </c>
      <c r="E1496" s="28">
        <f t="shared" si="141"/>
        <v>1299600</v>
      </c>
      <c r="F1496" s="50">
        <f t="shared" si="142"/>
        <v>4.6153314273614596E-4</v>
      </c>
      <c r="G1496" s="50">
        <f t="shared" si="143"/>
        <v>1.2362241227027741E-6</v>
      </c>
      <c r="H1496" s="50">
        <f t="shared" si="138"/>
        <v>2.3886364404765445E-5</v>
      </c>
      <c r="I1496" s="14">
        <f t="shared" si="139"/>
        <v>-1.7991337454676182E-8</v>
      </c>
    </row>
    <row r="1497" spans="2:9" x14ac:dyDescent="0.25">
      <c r="B1497" s="43">
        <v>59</v>
      </c>
      <c r="C1497" s="43">
        <v>59</v>
      </c>
      <c r="D1497" s="28">
        <f t="shared" si="140"/>
        <v>3481</v>
      </c>
      <c r="E1497" s="28">
        <f t="shared" si="141"/>
        <v>1392400</v>
      </c>
      <c r="F1497" s="50">
        <f t="shared" si="142"/>
        <v>-4.4596735129894541E-4</v>
      </c>
      <c r="G1497" s="50">
        <f t="shared" si="143"/>
        <v>-1.1149183782473684E-6</v>
      </c>
      <c r="H1497" s="50">
        <f t="shared" si="138"/>
        <v>2.2298367564947272E-5</v>
      </c>
      <c r="I1497" s="14">
        <f t="shared" si="139"/>
        <v>1.6225919239962445E-8</v>
      </c>
    </row>
    <row r="1498" spans="2:9" x14ac:dyDescent="0.25">
      <c r="B1498" s="43">
        <v>59</v>
      </c>
      <c r="C1498" s="43">
        <v>61</v>
      </c>
      <c r="D1498" s="28">
        <f t="shared" si="140"/>
        <v>3481</v>
      </c>
      <c r="E1498" s="28">
        <f t="shared" si="141"/>
        <v>1488400</v>
      </c>
      <c r="F1498" s="50">
        <f t="shared" si="142"/>
        <v>4.3141486179345851E-4</v>
      </c>
      <c r="G1498" s="50">
        <f t="shared" si="143"/>
        <v>1.0089728123508957E-6</v>
      </c>
      <c r="H1498" s="50">
        <f t="shared" si="138"/>
        <v>2.0863505611322995E-5</v>
      </c>
      <c r="I1498" s="14">
        <f t="shared" si="139"/>
        <v>-1.4684044758737163E-8</v>
      </c>
    </row>
    <row r="1499" spans="2:9" x14ac:dyDescent="0.25">
      <c r="B1499" s="43">
        <v>59</v>
      </c>
      <c r="C1499" s="43">
        <v>63</v>
      </c>
      <c r="D1499" s="28">
        <f t="shared" si="140"/>
        <v>3481</v>
      </c>
      <c r="E1499" s="28">
        <f t="shared" si="141"/>
        <v>1587600</v>
      </c>
      <c r="F1499" s="50">
        <f t="shared" si="142"/>
        <v>-4.177800618296933E-4</v>
      </c>
      <c r="G1499" s="50">
        <f t="shared" si="143"/>
        <v>-9.1603199497931176E-7</v>
      </c>
      <c r="H1499" s="50">
        <f t="shared" si="138"/>
        <v>1.9562717180914211E-5</v>
      </c>
      <c r="I1499" s="14">
        <f t="shared" si="139"/>
        <v>1.3331434355868477E-8</v>
      </c>
    </row>
    <row r="1500" spans="2:9" x14ac:dyDescent="0.25">
      <c r="B1500" s="43">
        <v>59</v>
      </c>
      <c r="C1500" s="43">
        <v>65</v>
      </c>
      <c r="D1500" s="28">
        <f t="shared" si="140"/>
        <v>3481</v>
      </c>
      <c r="E1500" s="28">
        <f t="shared" si="141"/>
        <v>1690000</v>
      </c>
      <c r="F1500" s="50">
        <f t="shared" si="142"/>
        <v>4.049789762535356E-4</v>
      </c>
      <c r="G1500" s="50">
        <f t="shared" si="143"/>
        <v>8.3416083807018729E-7</v>
      </c>
      <c r="H1500" s="50">
        <f t="shared" si="138"/>
        <v>1.8379815076122001E-5</v>
      </c>
      <c r="I1500" s="14">
        <f t="shared" si="139"/>
        <v>-1.213992580599717E-8</v>
      </c>
    </row>
    <row r="1501" spans="2:9" x14ac:dyDescent="0.25">
      <c r="B1501" s="43">
        <v>59</v>
      </c>
      <c r="C1501" s="43">
        <v>67</v>
      </c>
      <c r="D1501" s="28">
        <f t="shared" si="140"/>
        <v>3481</v>
      </c>
      <c r="E1501" s="28">
        <f t="shared" si="141"/>
        <v>1795600</v>
      </c>
      <c r="F1501" s="50">
        <f t="shared" si="142"/>
        <v>-3.9293755245793676E-4</v>
      </c>
      <c r="G1501" s="50">
        <f t="shared" si="143"/>
        <v>-7.6175964585994331E-7</v>
      </c>
      <c r="H1501" s="50">
        <f t="shared" si="138"/>
        <v>1.7300981787327066E-5</v>
      </c>
      <c r="I1501" s="14">
        <f t="shared" si="139"/>
        <v>1.1086238001938444E-8</v>
      </c>
    </row>
    <row r="1502" spans="2:9" x14ac:dyDescent="0.25">
      <c r="B1502" s="43">
        <v>59</v>
      </c>
      <c r="C1502" s="43">
        <v>69</v>
      </c>
      <c r="D1502" s="28">
        <f t="shared" si="140"/>
        <v>3481</v>
      </c>
      <c r="E1502" s="28">
        <f t="shared" si="141"/>
        <v>1904400</v>
      </c>
      <c r="F1502" s="50">
        <f t="shared" si="142"/>
        <v>3.8159023961260722E-4</v>
      </c>
      <c r="G1502" s="50">
        <f t="shared" si="143"/>
        <v>6.9749822731120935E-7</v>
      </c>
      <c r="H1502" s="50">
        <f t="shared" si="138"/>
        <v>1.631436531677089E-5</v>
      </c>
      <c r="I1502" s="14">
        <f t="shared" si="139"/>
        <v>-1.0151012062568959E-8</v>
      </c>
    </row>
    <row r="1503" spans="2:9" x14ac:dyDescent="0.25">
      <c r="B1503" s="43">
        <v>59</v>
      </c>
      <c r="C1503" s="43">
        <v>71</v>
      </c>
      <c r="D1503" s="28">
        <f t="shared" si="140"/>
        <v>3481</v>
      </c>
      <c r="E1503" s="28">
        <f t="shared" si="141"/>
        <v>2016400</v>
      </c>
      <c r="F1503" s="50">
        <f t="shared" si="142"/>
        <v>-3.7087880477666962E-4</v>
      </c>
      <c r="G1503" s="50">
        <f t="shared" si="143"/>
        <v>-6.4026439170186085E-7</v>
      </c>
      <c r="H1503" s="50">
        <f t="shared" si="138"/>
        <v>1.5409753156213737E-5</v>
      </c>
      <c r="I1503" s="14">
        <f t="shared" si="139"/>
        <v>9.3180617654799871E-9</v>
      </c>
    </row>
    <row r="1504" spans="2:9" x14ac:dyDescent="0.25">
      <c r="B1504" s="43">
        <v>59</v>
      </c>
      <c r="C1504" s="43">
        <v>73</v>
      </c>
      <c r="D1504" s="28">
        <f t="shared" si="140"/>
        <v>3481</v>
      </c>
      <c r="E1504" s="28">
        <f t="shared" si="141"/>
        <v>2131600</v>
      </c>
      <c r="F1504" s="50">
        <f t="shared" si="142"/>
        <v>3.6075134114343563E-4</v>
      </c>
      <c r="G1504" s="50">
        <f t="shared" si="143"/>
        <v>5.8912339018586374E-7</v>
      </c>
      <c r="H1504" s="50">
        <f t="shared" si="138"/>
        <v>1.4578307621549797E-5</v>
      </c>
      <c r="I1504" s="14">
        <f t="shared" si="139"/>
        <v>-8.5737832813880854E-9</v>
      </c>
    </row>
    <row r="1505" spans="2:9" x14ac:dyDescent="0.25">
      <c r="B1505" s="43">
        <v>59</v>
      </c>
      <c r="C1505" s="43">
        <v>75</v>
      </c>
      <c r="D1505" s="28">
        <f t="shared" si="140"/>
        <v>3481</v>
      </c>
      <c r="E1505" s="28">
        <f t="shared" si="141"/>
        <v>2250000</v>
      </c>
      <c r="F1505" s="50">
        <f t="shared" si="142"/>
        <v>-3.5116143305784751E-4</v>
      </c>
      <c r="G1505" s="50">
        <f t="shared" si="143"/>
        <v>-5.4328575487747546E-7</v>
      </c>
      <c r="H1505" s="50">
        <f t="shared" si="138"/>
        <v>1.3812349700275335E-5</v>
      </c>
      <c r="I1505" s="14">
        <f t="shared" si="139"/>
        <v>7.9066871215468179E-9</v>
      </c>
    </row>
    <row r="1506" spans="2:9" x14ac:dyDescent="0.25">
      <c r="B1506" s="43">
        <v>59</v>
      </c>
      <c r="C1506" s="43">
        <v>77</v>
      </c>
      <c r="D1506" s="28">
        <f t="shared" si="140"/>
        <v>3481</v>
      </c>
      <c r="E1506" s="28">
        <f t="shared" si="141"/>
        <v>2371600</v>
      </c>
      <c r="F1506" s="50">
        <f t="shared" si="142"/>
        <v>3.4206744968167177E-4</v>
      </c>
      <c r="G1506" s="50">
        <f t="shared" si="143"/>
        <v>5.0208162942396062E-7</v>
      </c>
      <c r="H1506" s="50">
        <f t="shared" si="138"/>
        <v>1.3105181513778335E-5</v>
      </c>
      <c r="I1506" s="14">
        <f t="shared" si="139"/>
        <v>-7.3070245587921251E-9</v>
      </c>
    </row>
    <row r="1507" spans="2:9" x14ac:dyDescent="0.25">
      <c r="B1507" s="43">
        <v>59</v>
      </c>
      <c r="C1507" s="43">
        <v>79</v>
      </c>
      <c r="D1507" s="28">
        <f t="shared" si="140"/>
        <v>3481</v>
      </c>
      <c r="E1507" s="28">
        <f t="shared" si="141"/>
        <v>2496400</v>
      </c>
      <c r="F1507" s="50">
        <f t="shared" si="142"/>
        <v>-3.3343194479503553E-4</v>
      </c>
      <c r="G1507" s="50">
        <f t="shared" si="143"/>
        <v>-4.6494015375399639E-7</v>
      </c>
      <c r="H1507" s="50">
        <f t="shared" si="138"/>
        <v>1.2450939710700695E-5</v>
      </c>
      <c r="I1507" s="14">
        <f t="shared" si="139"/>
        <v>6.7664876043101312E-9</v>
      </c>
    </row>
    <row r="1508" spans="2:9" x14ac:dyDescent="0.25">
      <c r="B1508" s="43">
        <v>59</v>
      </c>
      <c r="C1508" s="43">
        <v>81</v>
      </c>
      <c r="D1508" s="28">
        <f t="shared" si="140"/>
        <v>3481</v>
      </c>
      <c r="E1508" s="28">
        <f t="shared" si="141"/>
        <v>2624400</v>
      </c>
      <c r="F1508" s="50">
        <f t="shared" si="142"/>
        <v>3.2522114460849699E-4</v>
      </c>
      <c r="G1508" s="50">
        <f t="shared" si="143"/>
        <v>4.3137281069276274E-7</v>
      </c>
      <c r="H1508" s="50">
        <f t="shared" si="138"/>
        <v>1.1844473785124276E-5</v>
      </c>
      <c r="I1508" s="14">
        <f t="shared" si="139"/>
        <v>-6.2779666432801437E-9</v>
      </c>
    </row>
    <row r="1509" spans="2:9" x14ac:dyDescent="0.25">
      <c r="B1509" s="43">
        <v>59</v>
      </c>
      <c r="C1509" s="43">
        <v>83</v>
      </c>
      <c r="D1509" s="28">
        <f t="shared" si="140"/>
        <v>3481</v>
      </c>
      <c r="E1509" s="28">
        <f t="shared" si="141"/>
        <v>2755600</v>
      </c>
      <c r="F1509" s="50">
        <f t="shared" si="142"/>
        <v>-3.1740450890846813E-4</v>
      </c>
      <c r="G1509" s="50">
        <f t="shared" si="143"/>
        <v>-4.0095989821102864E-7</v>
      </c>
      <c r="H1509" s="50">
        <f t="shared" si="138"/>
        <v>1.1281244593734714E-5</v>
      </c>
      <c r="I1509" s="14">
        <f t="shared" si="139"/>
        <v>5.8353535593012308E-9</v>
      </c>
    </row>
    <row r="1510" spans="2:9" x14ac:dyDescent="0.25">
      <c r="B1510" s="43">
        <v>59</v>
      </c>
      <c r="C1510" s="43">
        <v>85</v>
      </c>
      <c r="D1510" s="28">
        <f t="shared" si="140"/>
        <v>3481</v>
      </c>
      <c r="E1510" s="28">
        <f t="shared" si="141"/>
        <v>2890000</v>
      </c>
      <c r="F1510" s="50">
        <f t="shared" si="142"/>
        <v>3.0995435358740863E-4</v>
      </c>
      <c r="G1510" s="50">
        <f t="shared" si="143"/>
        <v>3.7333948264281506E-7</v>
      </c>
      <c r="H1510" s="50">
        <f t="shared" si="138"/>
        <v>1.0757239330386537E-5</v>
      </c>
      <c r="I1510" s="14">
        <f t="shared" si="139"/>
        <v>-5.4333809654968743E-9</v>
      </c>
    </row>
    <row r="1511" spans="2:9" x14ac:dyDescent="0.25">
      <c r="B1511" s="43">
        <v>59</v>
      </c>
      <c r="C1511" s="43">
        <v>87</v>
      </c>
      <c r="D1511" s="28">
        <f t="shared" si="140"/>
        <v>3481</v>
      </c>
      <c r="E1511" s="28">
        <f t="shared" si="141"/>
        <v>3027600</v>
      </c>
      <c r="F1511" s="50">
        <f t="shared" si="142"/>
        <v>-3.0284552478182281E-4</v>
      </c>
      <c r="G1511" s="50">
        <f t="shared" si="143"/>
        <v>-3.4819833259525907E-7</v>
      </c>
      <c r="H1511" s="50">
        <f t="shared" si="138"/>
        <v>1.0268899978234222E-5</v>
      </c>
      <c r="I1511" s="14">
        <f t="shared" si="139"/>
        <v>5.0674902615403664E-9</v>
      </c>
    </row>
    <row r="1512" spans="2:9" x14ac:dyDescent="0.25">
      <c r="B1512" s="43">
        <v>59</v>
      </c>
      <c r="C1512" s="43">
        <v>89</v>
      </c>
      <c r="D1512" s="28">
        <f t="shared" si="140"/>
        <v>3481</v>
      </c>
      <c r="E1512" s="28">
        <f t="shared" si="141"/>
        <v>3168400</v>
      </c>
      <c r="F1512" s="50">
        <f t="shared" si="142"/>
        <v>2.9605511657908215E-4</v>
      </c>
      <c r="G1512" s="50">
        <f t="shared" si="143"/>
        <v>3.2526444287708034E-7</v>
      </c>
      <c r="H1512" s="50">
        <f t="shared" si="138"/>
        <v>9.8130628529021626E-6</v>
      </c>
      <c r="I1512" s="14">
        <f t="shared" si="139"/>
        <v>-4.7337228309498334E-9</v>
      </c>
    </row>
    <row r="1513" spans="2:9" x14ac:dyDescent="0.25">
      <c r="B1513" s="43">
        <v>59</v>
      </c>
      <c r="C1513" s="43">
        <v>91</v>
      </c>
      <c r="D1513" s="28">
        <f t="shared" si="140"/>
        <v>3481</v>
      </c>
      <c r="E1513" s="28">
        <f t="shared" si="141"/>
        <v>3312400</v>
      </c>
      <c r="F1513" s="50">
        <f t="shared" si="142"/>
        <v>-2.8956222565247039E-4</v>
      </c>
      <c r="G1513" s="50">
        <f t="shared" si="143"/>
        <v>-3.0430084153366641E-7</v>
      </c>
      <c r="H1513" s="50">
        <f t="shared" si="138"/>
        <v>9.3869073151075582E-6</v>
      </c>
      <c r="I1513" s="14">
        <f t="shared" si="139"/>
        <v>4.4286299120302508E-9</v>
      </c>
    </row>
    <row r="1514" spans="2:9" x14ac:dyDescent="0.25">
      <c r="B1514" s="43">
        <v>59</v>
      </c>
      <c r="C1514" s="43">
        <v>93</v>
      </c>
      <c r="D1514" s="28">
        <f t="shared" si="140"/>
        <v>3481</v>
      </c>
      <c r="E1514" s="28">
        <f t="shared" si="141"/>
        <v>3459600</v>
      </c>
      <c r="F1514" s="50">
        <f t="shared" si="142"/>
        <v>2.8334773731469252E-4</v>
      </c>
      <c r="G1514" s="50">
        <f t="shared" si="143"/>
        <v>2.8510043750504125E-7</v>
      </c>
      <c r="H1514" s="50">
        <f t="shared" si="138"/>
        <v>8.9879120976165918E-6</v>
      </c>
      <c r="I1514" s="14">
        <f t="shared" si="139"/>
        <v>-4.1491976134672859E-9</v>
      </c>
    </row>
    <row r="1515" spans="2:9" x14ac:dyDescent="0.25">
      <c r="B1515" s="43">
        <v>59</v>
      </c>
      <c r="C1515" s="43">
        <v>95</v>
      </c>
      <c r="D1515" s="28">
        <f t="shared" si="140"/>
        <v>3481</v>
      </c>
      <c r="E1515" s="28">
        <f t="shared" si="141"/>
        <v>3610000</v>
      </c>
      <c r="F1515" s="50">
        <f t="shared" si="142"/>
        <v>-2.7739413839903023E-4</v>
      </c>
      <c r="G1515" s="50">
        <f t="shared" si="143"/>
        <v>-2.6748171627894424E-7</v>
      </c>
      <c r="H1515" s="50">
        <f t="shared" si="138"/>
        <v>8.6138179818646245E-6</v>
      </c>
      <c r="I1515" s="14">
        <f t="shared" si="139"/>
        <v>3.8927842711961512E-9</v>
      </c>
    </row>
    <row r="1516" spans="2:9" x14ac:dyDescent="0.25">
      <c r="B1516" s="43">
        <v>59</v>
      </c>
      <c r="C1516" s="43">
        <v>97</v>
      </c>
      <c r="D1516" s="28">
        <f t="shared" si="140"/>
        <v>3481</v>
      </c>
      <c r="E1516" s="28">
        <f t="shared" si="141"/>
        <v>3763600</v>
      </c>
      <c r="F1516" s="50">
        <f t="shared" si="142"/>
        <v>2.7168535312753554E-4</v>
      </c>
      <c r="G1516" s="50">
        <f t="shared" si="143"/>
        <v>2.5128512972601516E-7</v>
      </c>
      <c r="H1516" s="50">
        <f t="shared" si="138"/>
        <v>8.2625957909920607E-6</v>
      </c>
      <c r="I1516" s="14">
        <f t="shared" si="139"/>
        <v>-3.6570679080094089E-9</v>
      </c>
    </row>
    <row r="1517" spans="2:9" x14ac:dyDescent="0.25">
      <c r="B1517" s="43">
        <v>59</v>
      </c>
      <c r="C1517" s="43">
        <v>99</v>
      </c>
      <c r="D1517" s="28">
        <f t="shared" si="140"/>
        <v>3481</v>
      </c>
      <c r="E1517" s="28">
        <f t="shared" si="141"/>
        <v>3920400</v>
      </c>
      <c r="F1517" s="50">
        <f t="shared" si="142"/>
        <v>-2.662065987408367E-4</v>
      </c>
      <c r="G1517" s="50">
        <f t="shared" si="143"/>
        <v>-2.3637005668217599E-7</v>
      </c>
      <c r="H1517" s="50">
        <f t="shared" si="138"/>
        <v>7.9324188513683682E-6</v>
      </c>
      <c r="I1517" s="14">
        <f t="shared" si="139"/>
        <v>3.4400019995182185E-9</v>
      </c>
    </row>
    <row r="1518" spans="2:9" x14ac:dyDescent="0.25">
      <c r="B1518" s="43">
        <v>61</v>
      </c>
      <c r="C1518" s="43">
        <v>1</v>
      </c>
      <c r="D1518" s="28">
        <f t="shared" si="140"/>
        <v>3721</v>
      </c>
      <c r="E1518" s="28">
        <f t="shared" si="141"/>
        <v>400</v>
      </c>
      <c r="F1518" s="50">
        <f t="shared" si="142"/>
        <v>-2.4763898317634314E-3</v>
      </c>
      <c r="G1518" s="50">
        <f t="shared" si="143"/>
        <v>-2.3036616409979328E-2</v>
      </c>
      <c r="H1518" s="50">
        <f t="shared" si="138"/>
        <v>7.552988986878467E-3</v>
      </c>
      <c r="I1518" s="14">
        <f t="shared" si="139"/>
        <v>3.1363843614265084E-4</v>
      </c>
    </row>
    <row r="1519" spans="2:9" x14ac:dyDescent="0.25">
      <c r="B1519" s="43">
        <v>61</v>
      </c>
      <c r="C1519" s="43">
        <v>3</v>
      </c>
      <c r="D1519" s="28">
        <f t="shared" si="140"/>
        <v>3721</v>
      </c>
      <c r="E1519" s="28">
        <f t="shared" si="141"/>
        <v>3600</v>
      </c>
      <c r="F1519" s="50">
        <f t="shared" si="142"/>
        <v>4.1818887433535453E-3</v>
      </c>
      <c r="G1519" s="50">
        <f t="shared" si="143"/>
        <v>4.3224466705607065E-3</v>
      </c>
      <c r="H1519" s="50">
        <f t="shared" si="138"/>
        <v>4.2515868890761043E-3</v>
      </c>
      <c r="I1519" s="14">
        <f t="shared" si="139"/>
        <v>-5.8849155185715256E-5</v>
      </c>
    </row>
    <row r="1520" spans="2:9" x14ac:dyDescent="0.25">
      <c r="B1520" s="43">
        <v>61</v>
      </c>
      <c r="C1520" s="43">
        <v>5</v>
      </c>
      <c r="D1520" s="28">
        <f t="shared" si="140"/>
        <v>3721</v>
      </c>
      <c r="E1520" s="28">
        <f t="shared" si="141"/>
        <v>10000</v>
      </c>
      <c r="F1520" s="50">
        <f t="shared" si="142"/>
        <v>-3.7188260683248681E-3</v>
      </c>
      <c r="G1520" s="50">
        <f t="shared" si="143"/>
        <v>-1.3837751800236833E-3</v>
      </c>
      <c r="H1520" s="50">
        <f t="shared" si="138"/>
        <v>2.2684839016781696E-3</v>
      </c>
      <c r="I1520" s="14">
        <f t="shared" si="139"/>
        <v>1.8839792950132849E-5</v>
      </c>
    </row>
    <row r="1521" spans="2:9" x14ac:dyDescent="0.25">
      <c r="B1521" s="43">
        <v>61</v>
      </c>
      <c r="C1521" s="43">
        <v>7</v>
      </c>
      <c r="D1521" s="28">
        <f t="shared" si="140"/>
        <v>3721</v>
      </c>
      <c r="E1521" s="28">
        <f t="shared" si="141"/>
        <v>19600</v>
      </c>
      <c r="F1521" s="50">
        <f t="shared" si="142"/>
        <v>3.063179858362837E-3</v>
      </c>
      <c r="G1521" s="50">
        <f t="shared" si="143"/>
        <v>5.815353190289853E-4</v>
      </c>
      <c r="H1521" s="50">
        <f t="shared" si="138"/>
        <v>1.3346712240009503E-3</v>
      </c>
      <c r="I1521" s="14">
        <f t="shared" si="139"/>
        <v>-7.9174747183339588E-6</v>
      </c>
    </row>
    <row r="1522" spans="2:9" x14ac:dyDescent="0.25">
      <c r="B1522" s="43">
        <v>61</v>
      </c>
      <c r="C1522" s="43">
        <v>9</v>
      </c>
      <c r="D1522" s="28">
        <f t="shared" si="140"/>
        <v>3721</v>
      </c>
      <c r="E1522" s="28">
        <f t="shared" si="141"/>
        <v>32400</v>
      </c>
      <c r="F1522" s="50">
        <f t="shared" si="142"/>
        <v>-2.5427541449648114E-3</v>
      </c>
      <c r="G1522" s="50">
        <f t="shared" si="143"/>
        <v>-2.9202432633994047E-4</v>
      </c>
      <c r="H1522" s="50">
        <f t="shared" si="138"/>
        <v>8.6171112690474141E-4</v>
      </c>
      <c r="I1522" s="14">
        <f t="shared" si="139"/>
        <v>3.975846599989123E-6</v>
      </c>
    </row>
    <row r="1523" spans="2:9" x14ac:dyDescent="0.25">
      <c r="B1523" s="43">
        <v>61</v>
      </c>
      <c r="C1523" s="43">
        <v>11</v>
      </c>
      <c r="D1523" s="28">
        <f t="shared" si="140"/>
        <v>3721</v>
      </c>
      <c r="E1523" s="28">
        <f t="shared" si="141"/>
        <v>48400</v>
      </c>
      <c r="F1523" s="50">
        <f t="shared" si="142"/>
        <v>2.1537811527727428E-3</v>
      </c>
      <c r="G1523" s="50">
        <f t="shared" si="143"/>
        <v>1.6558305102205354E-4</v>
      </c>
      <c r="H1523" s="50">
        <f t="shared" si="138"/>
        <v>5.9718477417789687E-4</v>
      </c>
      <c r="I1523" s="14">
        <f t="shared" si="139"/>
        <v>-2.2543766085278208E-6</v>
      </c>
    </row>
    <row r="1524" spans="2:9" x14ac:dyDescent="0.25">
      <c r="B1524" s="43">
        <v>61</v>
      </c>
      <c r="C1524" s="43">
        <v>13</v>
      </c>
      <c r="D1524" s="28">
        <f t="shared" si="140"/>
        <v>3721</v>
      </c>
      <c r="E1524" s="28">
        <f t="shared" si="141"/>
        <v>67600</v>
      </c>
      <c r="F1524" s="50">
        <f t="shared" si="142"/>
        <v>-1.8601482376447657E-3</v>
      </c>
      <c r="G1524" s="50">
        <f t="shared" si="143"/>
        <v>-1.0239070402775405E-4</v>
      </c>
      <c r="H1524" s="50">
        <f t="shared" si="138"/>
        <v>4.3641939421665656E-4</v>
      </c>
      <c r="I1524" s="14">
        <f t="shared" si="139"/>
        <v>1.3940267839376947E-6</v>
      </c>
    </row>
    <row r="1525" spans="2:9" x14ac:dyDescent="0.25">
      <c r="B1525" s="43">
        <v>61</v>
      </c>
      <c r="C1525" s="43">
        <v>15</v>
      </c>
      <c r="D1525" s="28">
        <f t="shared" si="140"/>
        <v>3721</v>
      </c>
      <c r="E1525" s="28">
        <f t="shared" si="141"/>
        <v>90000</v>
      </c>
      <c r="F1525" s="50">
        <f t="shared" si="142"/>
        <v>1.6333376452498008E-3</v>
      </c>
      <c r="G1525" s="50">
        <f t="shared" si="143"/>
        <v>6.7529437533050098E-5</v>
      </c>
      <c r="H1525" s="50">
        <f t="shared" si="138"/>
        <v>3.3211198786745939E-4</v>
      </c>
      <c r="I1525" s="14">
        <f t="shared" si="139"/>
        <v>-9.1939835280165887E-7</v>
      </c>
    </row>
    <row r="1526" spans="2:9" x14ac:dyDescent="0.25">
      <c r="B1526" s="43">
        <v>61</v>
      </c>
      <c r="C1526" s="43">
        <v>17</v>
      </c>
      <c r="D1526" s="28">
        <f t="shared" si="140"/>
        <v>3721</v>
      </c>
      <c r="E1526" s="28">
        <f t="shared" si="141"/>
        <v>115600</v>
      </c>
      <c r="F1526" s="50">
        <f t="shared" si="142"/>
        <v>-1.453964033521767E-3</v>
      </c>
      <c r="G1526" s="50">
        <f t="shared" si="143"/>
        <v>-4.6801039521924776E-5</v>
      </c>
      <c r="H1526" s="50">
        <f t="shared" si="138"/>
        <v>2.6085825307302287E-4</v>
      </c>
      <c r="I1526" s="14">
        <f t="shared" si="139"/>
        <v>6.3718579952341317E-7</v>
      </c>
    </row>
    <row r="1527" spans="2:9" x14ac:dyDescent="0.25">
      <c r="B1527" s="43">
        <v>61</v>
      </c>
      <c r="C1527" s="43">
        <v>19</v>
      </c>
      <c r="D1527" s="28">
        <f t="shared" si="140"/>
        <v>3721</v>
      </c>
      <c r="E1527" s="28">
        <f t="shared" si="141"/>
        <v>144400</v>
      </c>
      <c r="F1527" s="50">
        <f t="shared" si="142"/>
        <v>1.3090571049158793E-3</v>
      </c>
      <c r="G1527" s="50">
        <f t="shared" si="143"/>
        <v>3.3732697281107726E-5</v>
      </c>
      <c r="H1527" s="50">
        <f t="shared" si="138"/>
        <v>2.1013811421018061E-4</v>
      </c>
      <c r="I1527" s="14">
        <f t="shared" si="139"/>
        <v>-4.5926321096083394E-7</v>
      </c>
    </row>
    <row r="1528" spans="2:9" x14ac:dyDescent="0.25">
      <c r="B1528" s="43">
        <v>61</v>
      </c>
      <c r="C1528" s="43">
        <v>21</v>
      </c>
      <c r="D1528" s="28">
        <f t="shared" si="140"/>
        <v>3721</v>
      </c>
      <c r="E1528" s="28">
        <f t="shared" si="141"/>
        <v>176400</v>
      </c>
      <c r="F1528" s="50">
        <f t="shared" si="142"/>
        <v>-1.1898071431462136E-3</v>
      </c>
      <c r="G1528" s="50">
        <f t="shared" si="143"/>
        <v>-2.5097915984393695E-5</v>
      </c>
      <c r="H1528" s="50">
        <f t="shared" si="138"/>
        <v>1.7280532317123581E-4</v>
      </c>
      <c r="I1528" s="14">
        <f t="shared" si="139"/>
        <v>3.4170257383696936E-7</v>
      </c>
    </row>
    <row r="1529" spans="2:9" x14ac:dyDescent="0.25">
      <c r="B1529" s="43">
        <v>61</v>
      </c>
      <c r="C1529" s="43">
        <v>23</v>
      </c>
      <c r="D1529" s="28">
        <f t="shared" si="140"/>
        <v>3721</v>
      </c>
      <c r="E1529" s="28">
        <f t="shared" si="141"/>
        <v>211600</v>
      </c>
      <c r="F1529" s="50">
        <f t="shared" si="142"/>
        <v>1.0900918044409666E-3</v>
      </c>
      <c r="G1529" s="50">
        <f t="shared" si="143"/>
        <v>1.9169336504370588E-5</v>
      </c>
      <c r="H1529" s="50">
        <f t="shared" si="138"/>
        <v>1.4455565232804123E-4</v>
      </c>
      <c r="I1529" s="14">
        <f t="shared" si="139"/>
        <v>-2.6098627576741624E-7</v>
      </c>
    </row>
    <row r="1530" spans="2:9" x14ac:dyDescent="0.25">
      <c r="B1530" s="43">
        <v>61</v>
      </c>
      <c r="C1530" s="43">
        <v>25</v>
      </c>
      <c r="D1530" s="28">
        <f t="shared" si="140"/>
        <v>3721</v>
      </c>
      <c r="E1530" s="28">
        <f t="shared" si="141"/>
        <v>250000</v>
      </c>
      <c r="F1530" s="50">
        <f t="shared" si="142"/>
        <v>-1.0055535900356201E-3</v>
      </c>
      <c r="G1530" s="50">
        <f t="shared" si="143"/>
        <v>-1.4966659634090063E-5</v>
      </c>
      <c r="H1530" s="50">
        <f t="shared" si="138"/>
        <v>1.2267753798434565E-4</v>
      </c>
      <c r="I1530" s="14">
        <f t="shared" si="139"/>
        <v>2.0376775991642221E-7</v>
      </c>
    </row>
    <row r="1531" spans="2:9" x14ac:dyDescent="0.25">
      <c r="B1531" s="43">
        <v>61</v>
      </c>
      <c r="C1531" s="43">
        <v>27</v>
      </c>
      <c r="D1531" s="28">
        <f t="shared" si="140"/>
        <v>3721</v>
      </c>
      <c r="E1531" s="28">
        <f t="shared" si="141"/>
        <v>291600</v>
      </c>
      <c r="F1531" s="50">
        <f t="shared" si="142"/>
        <v>9.3302023022684389E-4</v>
      </c>
      <c r="G1531" s="50">
        <f t="shared" si="143"/>
        <v>1.1905926874739634E-5</v>
      </c>
      <c r="H1531" s="50">
        <f t="shared" si="138"/>
        <v>1.0539672971081015E-4</v>
      </c>
      <c r="I1531" s="14">
        <f t="shared" si="139"/>
        <v>-1.6209656050896832E-7</v>
      </c>
    </row>
    <row r="1532" spans="2:9" x14ac:dyDescent="0.25">
      <c r="B1532" s="43">
        <v>61</v>
      </c>
      <c r="C1532" s="43">
        <v>29</v>
      </c>
      <c r="D1532" s="28">
        <f t="shared" si="140"/>
        <v>3721</v>
      </c>
      <c r="E1532" s="28">
        <f t="shared" si="141"/>
        <v>336400</v>
      </c>
      <c r="F1532" s="50">
        <f t="shared" si="142"/>
        <v>-8.7013407700264314E-4</v>
      </c>
      <c r="G1532" s="50">
        <f t="shared" si="143"/>
        <v>-9.6247589195209357E-6</v>
      </c>
      <c r="H1532" s="50">
        <f t="shared" si="138"/>
        <v>9.1514101202002119E-5</v>
      </c>
      <c r="I1532" s="14">
        <f t="shared" si="139"/>
        <v>1.3103896345041748E-7</v>
      </c>
    </row>
    <row r="1533" spans="2:9" x14ac:dyDescent="0.25">
      <c r="B1533" s="43">
        <v>61</v>
      </c>
      <c r="C1533" s="43">
        <v>31</v>
      </c>
      <c r="D1533" s="28">
        <f t="shared" si="140"/>
        <v>3721</v>
      </c>
      <c r="E1533" s="28">
        <f t="shared" si="141"/>
        <v>384400</v>
      </c>
      <c r="F1533" s="50">
        <f t="shared" si="142"/>
        <v>8.1510992035373046E-4</v>
      </c>
      <c r="G1533" s="50">
        <f t="shared" si="143"/>
        <v>7.8902809928100906E-6</v>
      </c>
      <c r="H1533" s="50">
        <f t="shared" si="138"/>
        <v>8.0196298615447666E-5</v>
      </c>
      <c r="I1533" s="14">
        <f t="shared" si="139"/>
        <v>-1.0742443018841261E-7</v>
      </c>
    </row>
    <row r="1534" spans="2:9" x14ac:dyDescent="0.25">
      <c r="B1534" s="43">
        <v>61</v>
      </c>
      <c r="C1534" s="43">
        <v>33</v>
      </c>
      <c r="D1534" s="28">
        <f t="shared" si="140"/>
        <v>3721</v>
      </c>
      <c r="E1534" s="28">
        <f t="shared" si="141"/>
        <v>435600</v>
      </c>
      <c r="F1534" s="50">
        <f t="shared" si="142"/>
        <v>-7.6657314899812308E-4</v>
      </c>
      <c r="G1534" s="50">
        <f t="shared" si="143"/>
        <v>-6.5482522668090485E-6</v>
      </c>
      <c r="H1534" s="50">
        <f t="shared" si="138"/>
        <v>7.084994255891743E-5</v>
      </c>
      <c r="I1534" s="14">
        <f t="shared" si="139"/>
        <v>8.9153005974430656E-8</v>
      </c>
    </row>
    <row r="1535" spans="2:9" x14ac:dyDescent="0.25">
      <c r="B1535" s="43">
        <v>61</v>
      </c>
      <c r="C1535" s="43">
        <v>35</v>
      </c>
      <c r="D1535" s="28">
        <f t="shared" si="140"/>
        <v>3721</v>
      </c>
      <c r="E1535" s="28">
        <f t="shared" si="141"/>
        <v>490000</v>
      </c>
      <c r="F1535" s="50">
        <f t="shared" si="142"/>
        <v>7.2344925045602401E-4</v>
      </c>
      <c r="G1535" s="50">
        <f t="shared" si="143"/>
        <v>5.4937850223405012E-6</v>
      </c>
      <c r="H1535" s="50">
        <f t="shared" si="138"/>
        <v>6.3043434682596381E-5</v>
      </c>
      <c r="I1535" s="14">
        <f t="shared" si="139"/>
        <v>-7.4796667715680029E-8</v>
      </c>
    </row>
    <row r="1536" spans="2:9" x14ac:dyDescent="0.25">
      <c r="B1536" s="43">
        <v>61</v>
      </c>
      <c r="C1536" s="43">
        <v>37</v>
      </c>
      <c r="D1536" s="28">
        <f t="shared" si="140"/>
        <v>3721</v>
      </c>
      <c r="E1536" s="28">
        <f t="shared" si="141"/>
        <v>547600</v>
      </c>
      <c r="F1536" s="50">
        <f t="shared" si="142"/>
        <v>-6.8488683068084258E-4</v>
      </c>
      <c r="G1536" s="50">
        <f t="shared" si="143"/>
        <v>-4.6538785554482726E-6</v>
      </c>
      <c r="H1536" s="50">
        <f t="shared" si="138"/>
        <v>5.6456887393961349E-5</v>
      </c>
      <c r="I1536" s="14">
        <f t="shared" si="139"/>
        <v>6.3361526977385292E-8</v>
      </c>
    </row>
    <row r="1537" spans="2:9" x14ac:dyDescent="0.25">
      <c r="B1537" s="43">
        <v>61</v>
      </c>
      <c r="C1537" s="43">
        <v>39</v>
      </c>
      <c r="D1537" s="28">
        <f t="shared" si="140"/>
        <v>3721</v>
      </c>
      <c r="E1537" s="28">
        <f t="shared" si="141"/>
        <v>608400</v>
      </c>
      <c r="F1537" s="50">
        <f t="shared" si="142"/>
        <v>6.5020297844901095E-4</v>
      </c>
      <c r="G1537" s="50">
        <f t="shared" si="143"/>
        <v>3.9766687751624375E-6</v>
      </c>
      <c r="H1537" s="50">
        <f t="shared" si="138"/>
        <v>5.0849207288961109E-5</v>
      </c>
      <c r="I1537" s="14">
        <f t="shared" si="139"/>
        <v>-5.4141465634637762E-8</v>
      </c>
    </row>
    <row r="1538" spans="2:9" x14ac:dyDescent="0.25">
      <c r="B1538" s="43">
        <v>61</v>
      </c>
      <c r="C1538" s="43">
        <v>41</v>
      </c>
      <c r="D1538" s="28">
        <f t="shared" si="140"/>
        <v>3721</v>
      </c>
      <c r="E1538" s="28">
        <f t="shared" si="141"/>
        <v>672400</v>
      </c>
      <c r="F1538" s="50">
        <f t="shared" si="142"/>
        <v>-6.1884381991475078E-4</v>
      </c>
      <c r="G1538" s="50">
        <f t="shared" si="143"/>
        <v>-3.4246250058042952E-6</v>
      </c>
      <c r="H1538" s="50">
        <f t="shared" si="138"/>
        <v>4.6035942700975362E-5</v>
      </c>
      <c r="I1538" s="14">
        <f t="shared" si="139"/>
        <v>4.6625511840800316E-8</v>
      </c>
    </row>
    <row r="1539" spans="2:9" x14ac:dyDescent="0.25">
      <c r="B1539" s="43">
        <v>61</v>
      </c>
      <c r="C1539" s="43">
        <v>43</v>
      </c>
      <c r="D1539" s="28">
        <f t="shared" si="140"/>
        <v>3721</v>
      </c>
      <c r="E1539" s="28">
        <f t="shared" si="141"/>
        <v>739600</v>
      </c>
      <c r="F1539" s="50">
        <f t="shared" si="142"/>
        <v>5.9035558978957328E-4</v>
      </c>
      <c r="G1539" s="50">
        <f t="shared" si="143"/>
        <v>2.970136762583916E-6</v>
      </c>
      <c r="H1539" s="50">
        <f t="shared" si="138"/>
        <v>4.1874059275772054E-5</v>
      </c>
      <c r="I1539" s="14">
        <f t="shared" si="139"/>
        <v>-4.0437754953589767E-8</v>
      </c>
    </row>
    <row r="1540" spans="2:9" x14ac:dyDescent="0.25">
      <c r="B1540" s="43">
        <v>61</v>
      </c>
      <c r="C1540" s="43">
        <v>45</v>
      </c>
      <c r="D1540" s="28">
        <f t="shared" si="140"/>
        <v>3721</v>
      </c>
      <c r="E1540" s="28">
        <f t="shared" si="141"/>
        <v>810000</v>
      </c>
      <c r="F1540" s="50">
        <f t="shared" si="142"/>
        <v>-5.6436310768847014E-4</v>
      </c>
      <c r="G1540" s="50">
        <f t="shared" si="143"/>
        <v>-2.5925865724800559E-6</v>
      </c>
      <c r="H1540" s="50">
        <f t="shared" si="138"/>
        <v>3.8251277298885199E-5</v>
      </c>
      <c r="I1540" s="14">
        <f t="shared" si="139"/>
        <v>3.5297492638928354E-8</v>
      </c>
    </row>
    <row r="1541" spans="2:9" x14ac:dyDescent="0.25">
      <c r="B1541" s="43">
        <v>61</v>
      </c>
      <c r="C1541" s="43">
        <v>47</v>
      </c>
      <c r="D1541" s="28">
        <f t="shared" si="140"/>
        <v>3721</v>
      </c>
      <c r="E1541" s="28">
        <f t="shared" si="141"/>
        <v>883600</v>
      </c>
      <c r="F1541" s="50">
        <f t="shared" si="142"/>
        <v>5.4055355090746628E-4</v>
      </c>
      <c r="G1541" s="50">
        <f t="shared" si="143"/>
        <v>2.2763691296137631E-6</v>
      </c>
      <c r="H1541" s="50">
        <f t="shared" si="138"/>
        <v>3.5078475112080251E-5</v>
      </c>
      <c r="I1541" s="14">
        <f t="shared" si="139"/>
        <v>-3.0992262109559286E-8</v>
      </c>
    </row>
    <row r="1542" spans="2:9" x14ac:dyDescent="0.25">
      <c r="B1542" s="43">
        <v>61</v>
      </c>
      <c r="C1542" s="43">
        <v>49</v>
      </c>
      <c r="D1542" s="28">
        <f t="shared" si="140"/>
        <v>3721</v>
      </c>
      <c r="E1542" s="28">
        <f t="shared" si="141"/>
        <v>960400</v>
      </c>
      <c r="F1542" s="50">
        <f t="shared" si="142"/>
        <v>-5.1866407052450676E-4</v>
      </c>
      <c r="G1542" s="50">
        <f t="shared" si="143"/>
        <v>-2.0095262457535792E-6</v>
      </c>
      <c r="H1542" s="50">
        <f t="shared" si="138"/>
        <v>3.2284192144892768E-5</v>
      </c>
      <c r="I1542" s="14">
        <f t="shared" si="139"/>
        <v>2.7359255278163256E-8</v>
      </c>
    </row>
    <row r="1543" spans="2:9" x14ac:dyDescent="0.25">
      <c r="B1543" s="43">
        <v>61</v>
      </c>
      <c r="C1543" s="43">
        <v>51</v>
      </c>
      <c r="D1543" s="28">
        <f t="shared" si="140"/>
        <v>3721</v>
      </c>
      <c r="E1543" s="28">
        <f t="shared" si="141"/>
        <v>1040400</v>
      </c>
      <c r="F1543" s="50">
        <f t="shared" si="142"/>
        <v>4.9847223389966517E-4</v>
      </c>
      <c r="G1543" s="50">
        <f t="shared" si="143"/>
        <v>1.7827904482320845E-6</v>
      </c>
      <c r="H1543" s="50">
        <f t="shared" si="138"/>
        <v>2.9810594380274089E-5</v>
      </c>
      <c r="I1543" s="14">
        <f t="shared" si="139"/>
        <v>-2.4272297554572431E-8</v>
      </c>
    </row>
    <row r="1544" spans="2:9" x14ac:dyDescent="0.25">
      <c r="B1544" s="43">
        <v>61</v>
      </c>
      <c r="C1544" s="43">
        <v>53</v>
      </c>
      <c r="D1544" s="28">
        <f t="shared" si="140"/>
        <v>3721</v>
      </c>
      <c r="E1544" s="28">
        <f t="shared" si="141"/>
        <v>1123600</v>
      </c>
      <c r="F1544" s="50">
        <f t="shared" si="142"/>
        <v>-4.7978857160023316E-4</v>
      </c>
      <c r="G1544" s="50">
        <f t="shared" si="143"/>
        <v>-1.5889046590641494E-6</v>
      </c>
      <c r="H1544" s="50">
        <f t="shared" si="138"/>
        <v>2.7610474403409644E-5</v>
      </c>
      <c r="I1544" s="14">
        <f t="shared" si="139"/>
        <v>2.163258542746625E-8</v>
      </c>
    </row>
    <row r="1545" spans="2:9" x14ac:dyDescent="0.25">
      <c r="B1545" s="43">
        <v>61</v>
      </c>
      <c r="C1545" s="43">
        <v>55</v>
      </c>
      <c r="D1545" s="28">
        <f t="shared" si="140"/>
        <v>3721</v>
      </c>
      <c r="E1545" s="28">
        <f t="shared" si="141"/>
        <v>1210000</v>
      </c>
      <c r="F1545" s="50">
        <f t="shared" si="142"/>
        <v>4.6245070928025523E-4</v>
      </c>
      <c r="G1545" s="50">
        <f t="shared" si="143"/>
        <v>1.4221314787040072E-6</v>
      </c>
      <c r="H1545" s="50">
        <f t="shared" si="138"/>
        <v>2.5644993878268697E-5</v>
      </c>
      <c r="I1545" s="14">
        <f t="shared" si="139"/>
        <v>-1.9362005471286819E-8</v>
      </c>
    </row>
    <row r="1546" spans="2:9" x14ac:dyDescent="0.25">
      <c r="B1546" s="43">
        <v>61</v>
      </c>
      <c r="C1546" s="43">
        <v>57</v>
      </c>
      <c r="D1546" s="28">
        <f t="shared" si="140"/>
        <v>3721</v>
      </c>
      <c r="E1546" s="28">
        <f t="shared" si="141"/>
        <v>1299600</v>
      </c>
      <c r="F1546" s="50">
        <f t="shared" si="142"/>
        <v>-4.4631870606837062E-4</v>
      </c>
      <c r="G1546" s="50">
        <f t="shared" si="143"/>
        <v>-1.2778946639584859E-6</v>
      </c>
      <c r="H1546" s="50">
        <f t="shared" si="138"/>
        <v>2.3881965851026847E-5</v>
      </c>
      <c r="I1546" s="14">
        <f t="shared" si="139"/>
        <v>1.7398253147339167E-8</v>
      </c>
    </row>
    <row r="1547" spans="2:9" x14ac:dyDescent="0.25">
      <c r="B1547" s="43">
        <v>61</v>
      </c>
      <c r="C1547" s="43">
        <v>59</v>
      </c>
      <c r="D1547" s="28">
        <f t="shared" si="140"/>
        <v>3721</v>
      </c>
      <c r="E1547" s="28">
        <f t="shared" si="141"/>
        <v>1392400</v>
      </c>
      <c r="F1547" s="50">
        <f t="shared" si="142"/>
        <v>4.3127132054107708E-4</v>
      </c>
      <c r="G1547" s="50">
        <f t="shared" si="143"/>
        <v>1.1525140647323938E-6</v>
      </c>
      <c r="H1547" s="50">
        <f t="shared" si="138"/>
        <v>2.2294534366953983E-5</v>
      </c>
      <c r="I1547" s="14">
        <f t="shared" si="139"/>
        <v>-1.5691224026219471E-8</v>
      </c>
    </row>
    <row r="1548" spans="2:9" x14ac:dyDescent="0.25">
      <c r="B1548" s="43">
        <v>61</v>
      </c>
      <c r="C1548" s="43">
        <v>61</v>
      </c>
      <c r="D1548" s="28">
        <f t="shared" si="140"/>
        <v>3721</v>
      </c>
      <c r="E1548" s="28">
        <f t="shared" si="141"/>
        <v>1488400</v>
      </c>
      <c r="F1548" s="50">
        <f t="shared" si="142"/>
        <v>-4.1720299647181655E-4</v>
      </c>
      <c r="G1548" s="50">
        <f t="shared" si="143"/>
        <v>-1.043007491179546E-6</v>
      </c>
      <c r="H1548" s="50">
        <f t="shared" si="138"/>
        <v>2.0860149823590824E-5</v>
      </c>
      <c r="I1548" s="14">
        <f t="shared" si="139"/>
        <v>1.4200316252907322E-8</v>
      </c>
    </row>
    <row r="1549" spans="2:9" x14ac:dyDescent="0.25">
      <c r="B1549" s="43">
        <v>61</v>
      </c>
      <c r="C1549" s="43">
        <v>63</v>
      </c>
      <c r="D1549" s="28">
        <f t="shared" si="140"/>
        <v>3721</v>
      </c>
      <c r="E1549" s="28">
        <f t="shared" si="141"/>
        <v>1587600</v>
      </c>
      <c r="F1549" s="50">
        <f t="shared" si="142"/>
        <v>4.0402141195391593E-4</v>
      </c>
      <c r="G1549" s="50">
        <f t="shared" si="143"/>
        <v>9.4694108961990833E-7</v>
      </c>
      <c r="H1549" s="50">
        <f t="shared" si="138"/>
        <v>1.9559766769197517E-5</v>
      </c>
      <c r="I1549" s="14">
        <f t="shared" si="139"/>
        <v>-1.2892393447977867E-8</v>
      </c>
    </row>
    <row r="1550" spans="2:9" x14ac:dyDescent="0.25">
      <c r="B1550" s="43">
        <v>61</v>
      </c>
      <c r="C1550" s="43">
        <v>65</v>
      </c>
      <c r="D1550" s="28">
        <f t="shared" si="140"/>
        <v>3721</v>
      </c>
      <c r="E1550" s="28">
        <f t="shared" si="141"/>
        <v>1690000</v>
      </c>
      <c r="F1550" s="50">
        <f t="shared" si="142"/>
        <v>-3.9164547306511029E-4</v>
      </c>
      <c r="G1550" s="50">
        <f t="shared" si="143"/>
        <v>-8.6231526939367402E-7</v>
      </c>
      <c r="H1550" s="50">
        <f t="shared" si="138"/>
        <v>1.837721065920902E-5</v>
      </c>
      <c r="I1550" s="14">
        <f t="shared" si="139"/>
        <v>1.1740231626958669E-8</v>
      </c>
    </row>
    <row r="1551" spans="2:9" x14ac:dyDescent="0.25">
      <c r="B1551" s="43">
        <v>61</v>
      </c>
      <c r="C1551" s="43">
        <v>67</v>
      </c>
      <c r="D1551" s="28">
        <f t="shared" si="140"/>
        <v>3721</v>
      </c>
      <c r="E1551" s="28">
        <f t="shared" si="141"/>
        <v>1795600</v>
      </c>
      <c r="F1551" s="50">
        <f t="shared" si="142"/>
        <v>3.8000366098028414E-4</v>
      </c>
      <c r="G1551" s="50">
        <f t="shared" si="143"/>
        <v>7.8747695617489211E-7</v>
      </c>
      <c r="H1551" s="50">
        <f t="shared" si="138"/>
        <v>1.7298674119251742E-5</v>
      </c>
      <c r="I1551" s="14">
        <f t="shared" si="139"/>
        <v>-1.0721324548603263E-8</v>
      </c>
    </row>
    <row r="1552" spans="2:9" x14ac:dyDescent="0.25">
      <c r="B1552" s="43">
        <v>61</v>
      </c>
      <c r="C1552" s="43">
        <v>69</v>
      </c>
      <c r="D1552" s="28">
        <f t="shared" si="140"/>
        <v>3721</v>
      </c>
      <c r="E1552" s="28">
        <f t="shared" si="141"/>
        <v>1904400</v>
      </c>
      <c r="F1552" s="50">
        <f t="shared" si="142"/>
        <v>-3.6903266211739199E-4</v>
      </c>
      <c r="G1552" s="50">
        <f t="shared" si="143"/>
        <v>-7.2105153105377845E-7</v>
      </c>
      <c r="H1552" s="50">
        <f t="shared" si="138"/>
        <v>1.6312313325478921E-5</v>
      </c>
      <c r="I1552" s="14">
        <f t="shared" si="139"/>
        <v>9.8169570805547861E-9</v>
      </c>
    </row>
    <row r="1553" spans="2:9" x14ac:dyDescent="0.25">
      <c r="B1553" s="43">
        <v>61</v>
      </c>
      <c r="C1553" s="43">
        <v>71</v>
      </c>
      <c r="D1553" s="28">
        <f t="shared" si="140"/>
        <v>3721</v>
      </c>
      <c r="E1553" s="28">
        <f t="shared" si="141"/>
        <v>2016400</v>
      </c>
      <c r="F1553" s="50">
        <f t="shared" si="142"/>
        <v>3.5867622645648176E-4</v>
      </c>
      <c r="G1553" s="50">
        <f t="shared" si="143"/>
        <v>6.6188962440217709E-7</v>
      </c>
      <c r="H1553" s="50">
        <f t="shared" si="138"/>
        <v>1.5407922404116467E-5</v>
      </c>
      <c r="I1553" s="14">
        <f t="shared" si="139"/>
        <v>-9.0114808095957929E-9</v>
      </c>
    </row>
    <row r="1554" spans="2:9" x14ac:dyDescent="0.25">
      <c r="B1554" s="43">
        <v>61</v>
      </c>
      <c r="C1554" s="43">
        <v>73</v>
      </c>
      <c r="D1554" s="28">
        <f t="shared" si="140"/>
        <v>3721</v>
      </c>
      <c r="E1554" s="28">
        <f t="shared" si="141"/>
        <v>2131600</v>
      </c>
      <c r="F1554" s="50">
        <f t="shared" si="142"/>
        <v>-3.488842109729116E-4</v>
      </c>
      <c r="G1554" s="50">
        <f t="shared" si="143"/>
        <v>-6.0902521534532962E-7</v>
      </c>
      <c r="H1554" s="50">
        <f t="shared" ref="H1554:H1617" si="144">16*(1-$F$9*$F$9)/PI()/PI()/(B1554*B1554*$F$6/$F$5+C1554*C1554*$F$5/$F$6)</f>
        <v>1.457666908859425E-5</v>
      </c>
      <c r="I1554" s="14">
        <f t="shared" ref="I1554:I1617" si="145">16*(1+$F$9)/PI()/PI()/PI()/PI()*1/B1554/C1554/(D1554+E1554)*SIN(B1554*PI()/2)*SIN(C1554*PI()/2)*$F$5*$F$5/$F$6/$F$6</f>
        <v>8.291743575224829E-9</v>
      </c>
    </row>
    <row r="1555" spans="2:9" x14ac:dyDescent="0.25">
      <c r="B1555" s="43">
        <v>61</v>
      </c>
      <c r="C1555" s="43">
        <v>75</v>
      </c>
      <c r="D1555" s="28">
        <f t="shared" ref="D1555:D1618" si="146">B1555*B1555</f>
        <v>3721</v>
      </c>
      <c r="E1555" s="28">
        <f t="shared" ref="E1555:E1618" si="147">POWER(C1555*$F$5/$F$6,2)</f>
        <v>2250000</v>
      </c>
      <c r="F1555" s="50">
        <f t="shared" ref="F1555:F1618" si="148">16*(1+$F$9)/PI()/PI()*1/B1555/C1555*((D1555+$F$9*E1555)/(D1555+E1555)-1)*SIN(B1555*PI()/2)*SIN(C1555*PI()/2)</f>
        <v>3.396117741514068E-4</v>
      </c>
      <c r="G1555" s="50">
        <f t="shared" ref="G1555:G1618" si="149">16*(1+$F$9)/PI()/PI()*1/B1555/C1555*(($F$9*D1555+E1555)/(D1555+E1555)-1)*SIN(B1555*PI()/2)*SIN(C1555*PI()/2)</f>
        <v>5.6164240516324573E-7</v>
      </c>
      <c r="H1555" s="50">
        <f t="shared" si="144"/>
        <v>1.3810878815490543E-5</v>
      </c>
      <c r="I1555" s="14">
        <f t="shared" si="145"/>
        <v>-7.6466370968655189E-9</v>
      </c>
    </row>
    <row r="1556" spans="2:9" x14ac:dyDescent="0.25">
      <c r="B1556" s="43">
        <v>61</v>
      </c>
      <c r="C1556" s="43">
        <v>77</v>
      </c>
      <c r="D1556" s="28">
        <f t="shared" si="146"/>
        <v>3721</v>
      </c>
      <c r="E1556" s="28">
        <f t="shared" si="147"/>
        <v>2371600</v>
      </c>
      <c r="F1556" s="50">
        <f t="shared" si="148"/>
        <v>-3.3081869450304907E-4</v>
      </c>
      <c r="G1556" s="50">
        <f t="shared" si="149"/>
        <v>-5.1904889620752026E-7</v>
      </c>
      <c r="H1556" s="50">
        <f t="shared" si="144"/>
        <v>1.3103857379666228E-5</v>
      </c>
      <c r="I1556" s="14">
        <f t="shared" si="145"/>
        <v>7.0667358951892978E-9</v>
      </c>
    </row>
    <row r="1557" spans="2:9" x14ac:dyDescent="0.25">
      <c r="B1557" s="43">
        <v>61</v>
      </c>
      <c r="C1557" s="43">
        <v>79</v>
      </c>
      <c r="D1557" s="28">
        <f t="shared" si="146"/>
        <v>3721</v>
      </c>
      <c r="E1557" s="28">
        <f t="shared" si="147"/>
        <v>2496400</v>
      </c>
      <c r="F1557" s="50">
        <f t="shared" si="148"/>
        <v>3.2246879140612441E-4</v>
      </c>
      <c r="G1557" s="50">
        <f t="shared" si="149"/>
        <v>4.8065469188514983E-7</v>
      </c>
      <c r="H1557" s="50">
        <f t="shared" si="144"/>
        <v>1.2449744478337714E-5</v>
      </c>
      <c r="I1557" s="14">
        <f t="shared" si="145"/>
        <v>-6.5440072971043604E-9</v>
      </c>
    </row>
    <row r="1558" spans="2:9" x14ac:dyDescent="0.25">
      <c r="B1558" s="43">
        <v>61</v>
      </c>
      <c r="C1558" s="43">
        <v>81</v>
      </c>
      <c r="D1558" s="28">
        <f t="shared" si="146"/>
        <v>3721</v>
      </c>
      <c r="E1558" s="28">
        <f t="shared" si="147"/>
        <v>2624400</v>
      </c>
      <c r="F1558" s="50">
        <f t="shared" si="148"/>
        <v>-3.1452943081101113E-4</v>
      </c>
      <c r="G1558" s="50">
        <f t="shared" si="149"/>
        <v>-4.4595488951673927E-7</v>
      </c>
      <c r="H1558" s="50">
        <f t="shared" si="144"/>
        <v>1.1843392147822024E-5</v>
      </c>
      <c r="I1558" s="14">
        <f t="shared" si="145"/>
        <v>6.0715771643275472E-9</v>
      </c>
    </row>
    <row r="1559" spans="2:9" x14ac:dyDescent="0.25">
      <c r="B1559" s="43">
        <v>61</v>
      </c>
      <c r="C1559" s="43">
        <v>83</v>
      </c>
      <c r="D1559" s="28">
        <f t="shared" si="146"/>
        <v>3721</v>
      </c>
      <c r="E1559" s="28">
        <f t="shared" si="147"/>
        <v>2755600</v>
      </c>
      <c r="F1559" s="50">
        <f t="shared" si="148"/>
        <v>3.0697110166807691E-4</v>
      </c>
      <c r="G1559" s="50">
        <f t="shared" si="149"/>
        <v>4.1451570231776765E-7</v>
      </c>
      <c r="H1559" s="50">
        <f t="shared" si="144"/>
        <v>1.1280263374549814E-5</v>
      </c>
      <c r="I1559" s="14">
        <f t="shared" si="145"/>
        <v>-5.643539585753003E-9</v>
      </c>
    </row>
    <row r="1560" spans="2:9" x14ac:dyDescent="0.25">
      <c r="B1560" s="43">
        <v>61</v>
      </c>
      <c r="C1560" s="43">
        <v>85</v>
      </c>
      <c r="D1560" s="28">
        <f t="shared" si="146"/>
        <v>3721</v>
      </c>
      <c r="E1560" s="28">
        <f t="shared" si="147"/>
        <v>2890000</v>
      </c>
      <c r="F1560" s="50">
        <f t="shared" si="148"/>
        <v>-2.9976705156414655E-4</v>
      </c>
      <c r="G1560" s="50">
        <f t="shared" si="149"/>
        <v>-3.8596304459173131E-7</v>
      </c>
      <c r="H1560" s="50">
        <f t="shared" si="144"/>
        <v>1.0756347144360555E-5</v>
      </c>
      <c r="I1560" s="14">
        <f t="shared" si="145"/>
        <v>5.2548014673794172E-9</v>
      </c>
    </row>
    <row r="1561" spans="2:9" x14ac:dyDescent="0.25">
      <c r="B1561" s="43">
        <v>61</v>
      </c>
      <c r="C1561" s="43">
        <v>87</v>
      </c>
      <c r="D1561" s="28">
        <f t="shared" si="146"/>
        <v>3721</v>
      </c>
      <c r="E1561" s="28">
        <f t="shared" si="147"/>
        <v>3027600</v>
      </c>
      <c r="F1561" s="50">
        <f t="shared" si="148"/>
        <v>2.9289297214404148E-4</v>
      </c>
      <c r="G1561" s="50">
        <f t="shared" si="149"/>
        <v>3.59973163346508E-7</v>
      </c>
      <c r="H1561" s="50">
        <f t="shared" si="144"/>
        <v>1.0268086954475019E-5</v>
      </c>
      <c r="I1561" s="14">
        <f t="shared" si="145"/>
        <v>-4.9009549838414164E-9</v>
      </c>
    </row>
    <row r="1562" spans="2:9" x14ac:dyDescent="0.25">
      <c r="B1562" s="43">
        <v>61</v>
      </c>
      <c r="C1562" s="43">
        <v>89</v>
      </c>
      <c r="D1562" s="28">
        <f t="shared" si="146"/>
        <v>3721</v>
      </c>
      <c r="E1562" s="28">
        <f t="shared" si="147"/>
        <v>3168400</v>
      </c>
      <c r="F1562" s="50">
        <f t="shared" si="148"/>
        <v>-2.8632672656750548E-4</v>
      </c>
      <c r="G1562" s="50">
        <f t="shared" si="149"/>
        <v>-3.3626491275016054E-7</v>
      </c>
      <c r="H1562" s="50">
        <f t="shared" si="144"/>
        <v>9.8123204048414815E-6</v>
      </c>
      <c r="I1562" s="14">
        <f t="shared" si="145"/>
        <v>4.5781723968336801E-9</v>
      </c>
    </row>
    <row r="1563" spans="2:9" x14ac:dyDescent="0.25">
      <c r="B1563" s="43">
        <v>61</v>
      </c>
      <c r="C1563" s="43">
        <v>91</v>
      </c>
      <c r="D1563" s="28">
        <f t="shared" si="146"/>
        <v>3721</v>
      </c>
      <c r="E1563" s="28">
        <f t="shared" si="147"/>
        <v>3312400</v>
      </c>
      <c r="F1563" s="50">
        <f t="shared" si="148"/>
        <v>2.8004811259885767E-4</v>
      </c>
      <c r="G1563" s="50">
        <f t="shared" si="149"/>
        <v>3.1459335435945373E-7</v>
      </c>
      <c r="H1563" s="50">
        <f t="shared" si="144"/>
        <v>9.3862279497419319E-6</v>
      </c>
      <c r="I1563" s="14">
        <f t="shared" si="145"/>
        <v>-4.28311892363829E-9</v>
      </c>
    </row>
    <row r="1564" spans="2:9" x14ac:dyDescent="0.25">
      <c r="B1564" s="43">
        <v>61</v>
      </c>
      <c r="C1564" s="43">
        <v>93</v>
      </c>
      <c r="D1564" s="28">
        <f t="shared" si="146"/>
        <v>3721</v>
      </c>
      <c r="E1564" s="28">
        <f t="shared" si="147"/>
        <v>3459600</v>
      </c>
      <c r="F1564" s="50">
        <f t="shared" si="148"/>
        <v>-2.7403865601624295E-4</v>
      </c>
      <c r="G1564" s="50">
        <f t="shared" si="149"/>
        <v>-2.9474443260387805E-7</v>
      </c>
      <c r="H1564" s="50">
        <f t="shared" si="144"/>
        <v>8.9872892564466781E-6</v>
      </c>
      <c r="I1564" s="14">
        <f t="shared" si="145"/>
        <v>4.0128802450169358E-9</v>
      </c>
    </row>
    <row r="1565" spans="2:9" x14ac:dyDescent="0.25">
      <c r="B1565" s="43">
        <v>61</v>
      </c>
      <c r="C1565" s="43">
        <v>95</v>
      </c>
      <c r="D1565" s="28">
        <f t="shared" si="146"/>
        <v>3721</v>
      </c>
      <c r="E1565" s="28">
        <f t="shared" si="147"/>
        <v>3610000</v>
      </c>
      <c r="F1565" s="50">
        <f t="shared" si="148"/>
        <v>2.6828142991288615E-4</v>
      </c>
      <c r="G1565" s="50">
        <f t="shared" si="149"/>
        <v>2.7653052651130567E-7</v>
      </c>
      <c r="H1565" s="50">
        <f t="shared" si="144"/>
        <v>8.6132459077295026E-6</v>
      </c>
      <c r="I1565" s="14">
        <f t="shared" si="145"/>
        <v>-3.7649019429407905E-9</v>
      </c>
    </row>
    <row r="1566" spans="2:9" x14ac:dyDescent="0.25">
      <c r="B1566" s="43">
        <v>61</v>
      </c>
      <c r="C1566" s="43">
        <v>97</v>
      </c>
      <c r="D1566" s="28">
        <f t="shared" si="146"/>
        <v>3721</v>
      </c>
      <c r="E1566" s="28">
        <f t="shared" si="147"/>
        <v>3763600</v>
      </c>
      <c r="F1566" s="50">
        <f t="shared" si="148"/>
        <v>-2.6276089618580922E-4</v>
      </c>
      <c r="G1566" s="50">
        <f t="shared" si="149"/>
        <v>-2.5978671875528502E-7</v>
      </c>
      <c r="H1566" s="50">
        <f t="shared" si="144"/>
        <v>8.2620694161517342E-6</v>
      </c>
      <c r="I1566" s="14">
        <f t="shared" si="145"/>
        <v>3.5369387044940516E-9</v>
      </c>
    </row>
    <row r="1567" spans="2:9" x14ac:dyDescent="0.25">
      <c r="B1567" s="43">
        <v>61</v>
      </c>
      <c r="C1567" s="43">
        <v>99</v>
      </c>
      <c r="D1567" s="28">
        <f t="shared" si="146"/>
        <v>3721</v>
      </c>
      <c r="E1567" s="28">
        <f t="shared" si="147"/>
        <v>3920400</v>
      </c>
      <c r="F1567" s="50">
        <f t="shared" si="148"/>
        <v>2.5746276610048803E-4</v>
      </c>
      <c r="G1567" s="50">
        <f t="shared" si="149"/>
        <v>2.4436765448931296E-7</v>
      </c>
      <c r="H1567" s="50">
        <f t="shared" si="144"/>
        <v>7.9319337030958437E-6</v>
      </c>
      <c r="I1567" s="14">
        <f t="shared" si="145"/>
        <v>-3.3270115555978734E-9</v>
      </c>
    </row>
    <row r="1568" spans="2:9" x14ac:dyDescent="0.25">
      <c r="B1568" s="43">
        <v>63</v>
      </c>
      <c r="C1568" s="43">
        <v>1</v>
      </c>
      <c r="D1568" s="28">
        <f t="shared" si="146"/>
        <v>3969</v>
      </c>
      <c r="E1568" s="28">
        <f t="shared" si="147"/>
        <v>400</v>
      </c>
      <c r="F1568" s="50">
        <f t="shared" si="148"/>
        <v>2.2616680737611054E-3</v>
      </c>
      <c r="G1568" s="50">
        <f t="shared" si="149"/>
        <v>2.2441401461894578E-2</v>
      </c>
      <c r="H1568" s="50">
        <f t="shared" si="144"/>
        <v>7.1242544323474859E-3</v>
      </c>
      <c r="I1568" s="14">
        <f t="shared" si="145"/>
        <v>-2.8644360779945177E-4</v>
      </c>
    </row>
    <row r="1569" spans="2:9" x14ac:dyDescent="0.25">
      <c r="B1569" s="43">
        <v>63</v>
      </c>
      <c r="C1569" s="43">
        <v>3</v>
      </c>
      <c r="D1569" s="28">
        <f t="shared" si="146"/>
        <v>3969</v>
      </c>
      <c r="E1569" s="28">
        <f t="shared" si="147"/>
        <v>3600</v>
      </c>
      <c r="F1569" s="50">
        <f t="shared" si="148"/>
        <v>-3.9164596964971357E-3</v>
      </c>
      <c r="G1569" s="50">
        <f t="shared" si="149"/>
        <v>-4.3178968153880929E-3</v>
      </c>
      <c r="H1569" s="50">
        <f t="shared" si="144"/>
        <v>4.1122826813219928E-3</v>
      </c>
      <c r="I1569" s="14">
        <f t="shared" si="145"/>
        <v>5.5113935018972335E-5</v>
      </c>
    </row>
    <row r="1570" spans="2:9" x14ac:dyDescent="0.25">
      <c r="B1570" s="43">
        <v>63</v>
      </c>
      <c r="C1570" s="43">
        <v>5</v>
      </c>
      <c r="D1570" s="28">
        <f t="shared" si="146"/>
        <v>3969</v>
      </c>
      <c r="E1570" s="28">
        <f t="shared" si="147"/>
        <v>10000</v>
      </c>
      <c r="F1570" s="50">
        <f t="shared" si="148"/>
        <v>3.536841511297256E-3</v>
      </c>
      <c r="G1570" s="50">
        <f t="shared" si="149"/>
        <v>1.4037723958338817E-3</v>
      </c>
      <c r="H1570" s="50">
        <f t="shared" si="144"/>
        <v>2.228210152117271E-3</v>
      </c>
      <c r="I1570" s="14">
        <f t="shared" si="145"/>
        <v>-1.7917848413999643E-5</v>
      </c>
    </row>
    <row r="1571" spans="2:9" x14ac:dyDescent="0.25">
      <c r="B1571" s="43">
        <v>63</v>
      </c>
      <c r="C1571" s="43">
        <v>7</v>
      </c>
      <c r="D1571" s="28">
        <f t="shared" si="146"/>
        <v>3969</v>
      </c>
      <c r="E1571" s="28">
        <f t="shared" si="147"/>
        <v>19600</v>
      </c>
      <c r="F1571" s="50">
        <f t="shared" si="148"/>
        <v>-2.9347275955634916E-3</v>
      </c>
      <c r="G1571" s="50">
        <f t="shared" si="149"/>
        <v>-5.9428233810160705E-4</v>
      </c>
      <c r="H1571" s="50">
        <f t="shared" si="144"/>
        <v>1.320627418003571E-3</v>
      </c>
      <c r="I1571" s="14">
        <f t="shared" si="145"/>
        <v>7.5854610625082884E-6</v>
      </c>
    </row>
    <row r="1572" spans="2:9" x14ac:dyDescent="0.25">
      <c r="B1572" s="43">
        <v>63</v>
      </c>
      <c r="C1572" s="43">
        <v>9</v>
      </c>
      <c r="D1572" s="28">
        <f t="shared" si="146"/>
        <v>3969</v>
      </c>
      <c r="E1572" s="28">
        <f t="shared" si="147"/>
        <v>32400</v>
      </c>
      <c r="F1572" s="50">
        <f t="shared" si="148"/>
        <v>2.4452432106563411E-3</v>
      </c>
      <c r="G1572" s="50">
        <f t="shared" si="149"/>
        <v>2.9954229330540153E-4</v>
      </c>
      <c r="H1572" s="50">
        <f t="shared" si="144"/>
        <v>8.5583512372971939E-4</v>
      </c>
      <c r="I1572" s="14">
        <f t="shared" si="145"/>
        <v>-3.8233786481032526E-6</v>
      </c>
    </row>
    <row r="1573" spans="2:9" x14ac:dyDescent="0.25">
      <c r="B1573" s="43">
        <v>63</v>
      </c>
      <c r="C1573" s="43">
        <v>11</v>
      </c>
      <c r="D1573" s="28">
        <f t="shared" si="146"/>
        <v>3969</v>
      </c>
      <c r="E1573" s="28">
        <f t="shared" si="147"/>
        <v>48400</v>
      </c>
      <c r="F1573" s="50">
        <f t="shared" si="148"/>
        <v>-2.0755314395326436E-3</v>
      </c>
      <c r="G1573" s="50">
        <f t="shared" si="149"/>
        <v>-1.7020215461787308E-4</v>
      </c>
      <c r="H1573" s="50">
        <f t="shared" si="144"/>
        <v>5.9435673041162071E-4</v>
      </c>
      <c r="I1573" s="14">
        <f t="shared" si="145"/>
        <v>2.1724721295488913E-6</v>
      </c>
    </row>
    <row r="1574" spans="2:9" x14ac:dyDescent="0.25">
      <c r="B1574" s="43">
        <v>63</v>
      </c>
      <c r="C1574" s="43">
        <v>13</v>
      </c>
      <c r="D1574" s="28">
        <f t="shared" si="146"/>
        <v>3969</v>
      </c>
      <c r="E1574" s="28">
        <f t="shared" si="147"/>
        <v>67600</v>
      </c>
      <c r="F1574" s="50">
        <f t="shared" si="148"/>
        <v>1.7948547777027703E-3</v>
      </c>
      <c r="G1574" s="50">
        <f t="shared" si="149"/>
        <v>1.0538134042459011E-4</v>
      </c>
      <c r="H1574" s="50">
        <f t="shared" si="144"/>
        <v>4.3490711921259433E-4</v>
      </c>
      <c r="I1574" s="14">
        <f t="shared" si="145"/>
        <v>-1.3450947525366107E-6</v>
      </c>
    </row>
    <row r="1575" spans="2:9" x14ac:dyDescent="0.25">
      <c r="B1575" s="43">
        <v>63</v>
      </c>
      <c r="C1575" s="43">
        <v>15</v>
      </c>
      <c r="D1575" s="28">
        <f t="shared" si="146"/>
        <v>3969</v>
      </c>
      <c r="E1575" s="28">
        <f t="shared" si="147"/>
        <v>90000</v>
      </c>
      <c r="F1575" s="50">
        <f t="shared" si="148"/>
        <v>-1.5773118498008292E-3</v>
      </c>
      <c r="G1575" s="50">
        <f t="shared" si="149"/>
        <v>-6.9559452576216388E-5</v>
      </c>
      <c r="H1575" s="50">
        <f t="shared" si="144"/>
        <v>3.3123548845817412E-4</v>
      </c>
      <c r="I1575" s="14">
        <f t="shared" si="145"/>
        <v>8.8786168663836293E-7</v>
      </c>
    </row>
    <row r="1576" spans="2:9" x14ac:dyDescent="0.25">
      <c r="B1576" s="43">
        <v>63</v>
      </c>
      <c r="C1576" s="43">
        <v>17</v>
      </c>
      <c r="D1576" s="28">
        <f t="shared" si="146"/>
        <v>3969</v>
      </c>
      <c r="E1576" s="28">
        <f t="shared" si="147"/>
        <v>115600</v>
      </c>
      <c r="F1576" s="50">
        <f t="shared" si="148"/>
        <v>1.4048864910006663E-3</v>
      </c>
      <c r="G1576" s="50">
        <f t="shared" si="149"/>
        <v>4.8235246390844537E-5</v>
      </c>
      <c r="H1576" s="50">
        <f t="shared" si="144"/>
        <v>2.6031720274424108E-4</v>
      </c>
      <c r="I1576" s="14">
        <f t="shared" si="145"/>
        <v>-6.1567803698666976E-7</v>
      </c>
    </row>
    <row r="1577" spans="2:9" x14ac:dyDescent="0.25">
      <c r="B1577" s="43">
        <v>63</v>
      </c>
      <c r="C1577" s="43">
        <v>19</v>
      </c>
      <c r="D1577" s="28">
        <f t="shared" si="146"/>
        <v>3969</v>
      </c>
      <c r="E1577" s="28">
        <f t="shared" si="147"/>
        <v>144400</v>
      </c>
      <c r="F1577" s="50">
        <f t="shared" si="148"/>
        <v>-1.2653811003038589E-3</v>
      </c>
      <c r="G1577" s="50">
        <f t="shared" si="149"/>
        <v>-3.4780454204335488E-5</v>
      </c>
      <c r="H1577" s="50">
        <f t="shared" si="144"/>
        <v>2.0978686662932394E-4</v>
      </c>
      <c r="I1577" s="14">
        <f t="shared" si="145"/>
        <v>4.4394013449248862E-7</v>
      </c>
    </row>
    <row r="1578" spans="2:9" x14ac:dyDescent="0.25">
      <c r="B1578" s="43">
        <v>63</v>
      </c>
      <c r="C1578" s="43">
        <v>21</v>
      </c>
      <c r="D1578" s="28">
        <f t="shared" si="146"/>
        <v>3969</v>
      </c>
      <c r="E1578" s="28">
        <f t="shared" si="147"/>
        <v>176400</v>
      </c>
      <c r="F1578" s="50">
        <f t="shared" si="148"/>
        <v>1.1504514861173914E-3</v>
      </c>
      <c r="G1578" s="50">
        <f t="shared" si="149"/>
        <v>2.5885158437641459E-5</v>
      </c>
      <c r="H1578" s="50">
        <f t="shared" si="144"/>
        <v>1.7256772291760869E-4</v>
      </c>
      <c r="I1578" s="14">
        <f t="shared" si="145"/>
        <v>-3.3039996115788161E-7</v>
      </c>
    </row>
    <row r="1579" spans="2:9" x14ac:dyDescent="0.25">
      <c r="B1579" s="43">
        <v>63</v>
      </c>
      <c r="C1579" s="43">
        <v>23</v>
      </c>
      <c r="D1579" s="28">
        <f t="shared" si="146"/>
        <v>3969</v>
      </c>
      <c r="E1579" s="28">
        <f t="shared" si="147"/>
        <v>211600</v>
      </c>
      <c r="F1579" s="50">
        <f t="shared" si="148"/>
        <v>-1.0542714385093975E-3</v>
      </c>
      <c r="G1579" s="50">
        <f t="shared" si="149"/>
        <v>-1.9775063040849724E-5</v>
      </c>
      <c r="H1579" s="50">
        <f t="shared" si="144"/>
        <v>1.443893491871566E-4</v>
      </c>
      <c r="I1579" s="14">
        <f t="shared" si="145"/>
        <v>2.5241027889906022E-7</v>
      </c>
    </row>
    <row r="1580" spans="2:9" x14ac:dyDescent="0.25">
      <c r="B1580" s="43">
        <v>63</v>
      </c>
      <c r="C1580" s="43">
        <v>25</v>
      </c>
      <c r="D1580" s="28">
        <f t="shared" si="146"/>
        <v>3969</v>
      </c>
      <c r="E1580" s="28">
        <f t="shared" si="147"/>
        <v>250000</v>
      </c>
      <c r="F1580" s="50">
        <f t="shared" si="148"/>
        <v>9.7268050571745713E-4</v>
      </c>
      <c r="G1580" s="50">
        <f t="shared" si="149"/>
        <v>1.5442275708770446E-5</v>
      </c>
      <c r="H1580" s="50">
        <f t="shared" si="144"/>
        <v>1.2255774372039958E-4</v>
      </c>
      <c r="I1580" s="14">
        <f t="shared" si="145"/>
        <v>-1.971062802902409E-7</v>
      </c>
    </row>
    <row r="1581" spans="2:9" x14ac:dyDescent="0.25">
      <c r="B1581" s="43">
        <v>63</v>
      </c>
      <c r="C1581" s="43">
        <v>27</v>
      </c>
      <c r="D1581" s="28">
        <f t="shared" si="146"/>
        <v>3969</v>
      </c>
      <c r="E1581" s="28">
        <f t="shared" si="147"/>
        <v>291600</v>
      </c>
      <c r="F1581" s="50">
        <f t="shared" si="148"/>
        <v>-9.0264253350345067E-4</v>
      </c>
      <c r="G1581" s="50">
        <f t="shared" si="149"/>
        <v>-1.2285967817130367E-5</v>
      </c>
      <c r="H1581" s="50">
        <f t="shared" si="144"/>
        <v>1.0530829557540258E-4</v>
      </c>
      <c r="I1581" s="14">
        <f t="shared" si="145"/>
        <v>1.5681894701729796E-7</v>
      </c>
    </row>
    <row r="1582" spans="2:9" x14ac:dyDescent="0.25">
      <c r="B1582" s="43">
        <v>63</v>
      </c>
      <c r="C1582" s="43">
        <v>29</v>
      </c>
      <c r="D1582" s="28">
        <f t="shared" si="146"/>
        <v>3969</v>
      </c>
      <c r="E1582" s="28">
        <f t="shared" si="147"/>
        <v>336400</v>
      </c>
      <c r="F1582" s="50">
        <f t="shared" si="148"/>
        <v>8.4189690193174442E-4</v>
      </c>
      <c r="G1582" s="50">
        <f t="shared" si="149"/>
        <v>9.9330820563825505E-6</v>
      </c>
      <c r="H1582" s="50">
        <f t="shared" si="144"/>
        <v>9.144742210637914E-5</v>
      </c>
      <c r="I1582" s="14">
        <f t="shared" si="145"/>
        <v>-1.2678654965597732E-7</v>
      </c>
    </row>
    <row r="1583" spans="2:9" x14ac:dyDescent="0.25">
      <c r="B1583" s="43">
        <v>63</v>
      </c>
      <c r="C1583" s="43">
        <v>31</v>
      </c>
      <c r="D1583" s="28">
        <f t="shared" si="146"/>
        <v>3969</v>
      </c>
      <c r="E1583" s="28">
        <f t="shared" si="147"/>
        <v>384400</v>
      </c>
      <c r="F1583" s="50">
        <f t="shared" si="148"/>
        <v>-7.8872943577404614E-4</v>
      </c>
      <c r="G1583" s="50">
        <f t="shared" si="149"/>
        <v>-8.1437750535566903E-6</v>
      </c>
      <c r="H1583" s="50">
        <f t="shared" si="144"/>
        <v>8.0145087828653068E-5</v>
      </c>
      <c r="I1583" s="14">
        <f t="shared" si="145"/>
        <v>1.0394771072604004E-7</v>
      </c>
    </row>
    <row r="1584" spans="2:9" x14ac:dyDescent="0.25">
      <c r="B1584" s="43">
        <v>63</v>
      </c>
      <c r="C1584" s="43">
        <v>33</v>
      </c>
      <c r="D1584" s="28">
        <f t="shared" si="146"/>
        <v>3969</v>
      </c>
      <c r="E1584" s="28">
        <f t="shared" si="147"/>
        <v>435600</v>
      </c>
      <c r="F1584" s="50">
        <f t="shared" si="148"/>
        <v>7.4181873123594939E-4</v>
      </c>
      <c r="G1584" s="50">
        <f t="shared" si="149"/>
        <v>6.7591334808895715E-6</v>
      </c>
      <c r="H1584" s="50">
        <f t="shared" si="144"/>
        <v>7.0809969799795163E-5</v>
      </c>
      <c r="I1584" s="14">
        <f t="shared" si="145"/>
        <v>-8.6274049468415561E-8</v>
      </c>
    </row>
    <row r="1585" spans="2:9" x14ac:dyDescent="0.25">
      <c r="B1585" s="43">
        <v>63</v>
      </c>
      <c r="C1585" s="43">
        <v>35</v>
      </c>
      <c r="D1585" s="28">
        <f t="shared" si="146"/>
        <v>3969</v>
      </c>
      <c r="E1585" s="28">
        <f t="shared" si="147"/>
        <v>490000</v>
      </c>
      <c r="F1585" s="50">
        <f t="shared" si="148"/>
        <v>-7.0013092623055209E-4</v>
      </c>
      <c r="G1585" s="50">
        <f t="shared" si="149"/>
        <v>-5.671060502467457E-6</v>
      </c>
      <c r="H1585" s="50">
        <f t="shared" si="144"/>
        <v>6.3011783360749691E-5</v>
      </c>
      <c r="I1585" s="14">
        <f t="shared" si="145"/>
        <v>7.2385810357434519E-8</v>
      </c>
    </row>
    <row r="1586" spans="2:9" x14ac:dyDescent="0.25">
      <c r="B1586" s="43">
        <v>63</v>
      </c>
      <c r="C1586" s="43">
        <v>37</v>
      </c>
      <c r="D1586" s="28">
        <f t="shared" si="146"/>
        <v>3969</v>
      </c>
      <c r="E1586" s="28">
        <f t="shared" si="147"/>
        <v>547600</v>
      </c>
      <c r="F1586" s="50">
        <f t="shared" si="148"/>
        <v>6.6284622436667794E-4</v>
      </c>
      <c r="G1586" s="50">
        <f t="shared" si="149"/>
        <v>4.8043036240162922E-6</v>
      </c>
      <c r="H1586" s="50">
        <f t="shared" si="144"/>
        <v>5.6431502885271222E-5</v>
      </c>
      <c r="I1586" s="14">
        <f t="shared" si="145"/>
        <v>-6.13224653265946E-8</v>
      </c>
    </row>
    <row r="1587" spans="2:9" x14ac:dyDescent="0.25">
      <c r="B1587" s="43">
        <v>63</v>
      </c>
      <c r="C1587" s="43">
        <v>39</v>
      </c>
      <c r="D1587" s="28">
        <f t="shared" si="146"/>
        <v>3969</v>
      </c>
      <c r="E1587" s="28">
        <f t="shared" si="147"/>
        <v>608400</v>
      </c>
      <c r="F1587" s="50">
        <f t="shared" si="148"/>
        <v>-6.2930665131028624E-4</v>
      </c>
      <c r="G1587" s="50">
        <f t="shared" si="149"/>
        <v>-4.1053880655004422E-6</v>
      </c>
      <c r="H1587" s="50">
        <f t="shared" si="144"/>
        <v>5.0828614144292349E-5</v>
      </c>
      <c r="I1587" s="14">
        <f t="shared" si="145"/>
        <v>5.2401458567352198E-8</v>
      </c>
    </row>
    <row r="1588" spans="2:9" x14ac:dyDescent="0.25">
      <c r="B1588" s="43">
        <v>63</v>
      </c>
      <c r="C1588" s="43">
        <v>41</v>
      </c>
      <c r="D1588" s="28">
        <f t="shared" si="146"/>
        <v>3969</v>
      </c>
      <c r="E1588" s="28">
        <f t="shared" si="147"/>
        <v>672400</v>
      </c>
      <c r="F1588" s="50">
        <f t="shared" si="148"/>
        <v>5.9897828017658008E-4</v>
      </c>
      <c r="G1588" s="50">
        <f t="shared" si="149"/>
        <v>3.5356109369732294E-6</v>
      </c>
      <c r="H1588" s="50">
        <f t="shared" si="144"/>
        <v>4.6019062989176274E-5</v>
      </c>
      <c r="I1588" s="14">
        <f t="shared" si="145"/>
        <v>-4.5128783702812989E-8</v>
      </c>
    </row>
    <row r="1589" spans="2:9" x14ac:dyDescent="0.25">
      <c r="B1589" s="43">
        <v>63</v>
      </c>
      <c r="C1589" s="43">
        <v>43</v>
      </c>
      <c r="D1589" s="28">
        <f t="shared" si="146"/>
        <v>3969</v>
      </c>
      <c r="E1589" s="28">
        <f t="shared" si="147"/>
        <v>739600</v>
      </c>
      <c r="F1589" s="50">
        <f t="shared" si="148"/>
        <v>-5.714234940042926E-4</v>
      </c>
      <c r="G1589" s="50">
        <f t="shared" si="149"/>
        <v>-3.06649519700247E-6</v>
      </c>
      <c r="H1589" s="50">
        <f t="shared" si="144"/>
        <v>4.1860093165430735E-5</v>
      </c>
      <c r="I1589" s="14">
        <f t="shared" si="145"/>
        <v>3.91409577971574E-8</v>
      </c>
    </row>
    <row r="1590" spans="2:9" x14ac:dyDescent="0.25">
      <c r="B1590" s="43">
        <v>63</v>
      </c>
      <c r="C1590" s="43">
        <v>45</v>
      </c>
      <c r="D1590" s="28">
        <f t="shared" si="146"/>
        <v>3969</v>
      </c>
      <c r="E1590" s="28">
        <f t="shared" si="147"/>
        <v>810000</v>
      </c>
      <c r="F1590" s="50">
        <f t="shared" si="148"/>
        <v>5.4628032718912194E-4</v>
      </c>
      <c r="G1590" s="50">
        <f t="shared" si="149"/>
        <v>2.6767736032266931E-6</v>
      </c>
      <c r="H1590" s="50">
        <f t="shared" si="144"/>
        <v>3.8239622903238536E-5</v>
      </c>
      <c r="I1590" s="14">
        <f t="shared" si="145"/>
        <v>-3.4166524290941594E-8</v>
      </c>
    </row>
    <row r="1591" spans="2:9" x14ac:dyDescent="0.25">
      <c r="B1591" s="43">
        <v>63</v>
      </c>
      <c r="C1591" s="43">
        <v>47</v>
      </c>
      <c r="D1591" s="28">
        <f t="shared" si="146"/>
        <v>3969</v>
      </c>
      <c r="E1591" s="28">
        <f t="shared" si="147"/>
        <v>883600</v>
      </c>
      <c r="F1591" s="50">
        <f t="shared" si="148"/>
        <v>-5.2324687688543297E-4</v>
      </c>
      <c r="G1591" s="50">
        <f t="shared" si="149"/>
        <v>-2.3503472774538776E-6</v>
      </c>
      <c r="H1591" s="50">
        <f t="shared" si="144"/>
        <v>3.5068673663598169E-5</v>
      </c>
      <c r="I1591" s="14">
        <f t="shared" si="145"/>
        <v>2.9999995984149316E-8</v>
      </c>
    </row>
    <row r="1592" spans="2:9" x14ac:dyDescent="0.25">
      <c r="B1592" s="43">
        <v>63</v>
      </c>
      <c r="C1592" s="43">
        <v>49</v>
      </c>
      <c r="D1592" s="28">
        <f t="shared" si="146"/>
        <v>3969</v>
      </c>
      <c r="E1592" s="28">
        <f t="shared" si="147"/>
        <v>960400</v>
      </c>
      <c r="F1592" s="50">
        <f t="shared" si="148"/>
        <v>5.0206939760491216E-4</v>
      </c>
      <c r="G1592" s="50">
        <f t="shared" si="149"/>
        <v>2.0748786329590656E-6</v>
      </c>
      <c r="H1592" s="50">
        <f t="shared" si="144"/>
        <v>3.2275889846030064E-5</v>
      </c>
      <c r="I1592" s="14">
        <f t="shared" si="145"/>
        <v>-2.6483895062435031E-8</v>
      </c>
    </row>
    <row r="1593" spans="2:9" x14ac:dyDescent="0.25">
      <c r="B1593" s="43">
        <v>63</v>
      </c>
      <c r="C1593" s="43">
        <v>51</v>
      </c>
      <c r="D1593" s="28">
        <f t="shared" si="146"/>
        <v>3969</v>
      </c>
      <c r="E1593" s="28">
        <f t="shared" si="147"/>
        <v>1040400</v>
      </c>
      <c r="F1593" s="50">
        <f t="shared" si="148"/>
        <v>-4.8253310709852172E-4</v>
      </c>
      <c r="G1593" s="50">
        <f t="shared" si="149"/>
        <v>-1.8408053653152888E-6</v>
      </c>
      <c r="H1593" s="50">
        <f t="shared" si="144"/>
        <v>2.9803515438438105E-5</v>
      </c>
      <c r="I1593" s="14">
        <f t="shared" si="145"/>
        <v>2.3496167607572648E-8</v>
      </c>
    </row>
    <row r="1594" spans="2:9" x14ac:dyDescent="0.25">
      <c r="B1594" s="43">
        <v>63</v>
      </c>
      <c r="C1594" s="43">
        <v>53</v>
      </c>
      <c r="D1594" s="28">
        <f t="shared" si="146"/>
        <v>3969</v>
      </c>
      <c r="E1594" s="28">
        <f t="shared" si="147"/>
        <v>1123600</v>
      </c>
      <c r="F1594" s="50">
        <f t="shared" si="148"/>
        <v>4.6445501264747488E-4</v>
      </c>
      <c r="G1594" s="50">
        <f t="shared" si="149"/>
        <v>1.6406389686701385E-6</v>
      </c>
      <c r="H1594" s="50">
        <f t="shared" si="144"/>
        <v>2.7604401695085769E-5</v>
      </c>
      <c r="I1594" s="14">
        <f t="shared" si="145"/>
        <v>-2.0941229810457061E-8</v>
      </c>
    </row>
    <row r="1595" spans="2:9" x14ac:dyDescent="0.25">
      <c r="B1595" s="43">
        <v>63</v>
      </c>
      <c r="C1595" s="43">
        <v>55</v>
      </c>
      <c r="D1595" s="28">
        <f t="shared" si="146"/>
        <v>3969</v>
      </c>
      <c r="E1595" s="28">
        <f t="shared" si="147"/>
        <v>1210000</v>
      </c>
      <c r="F1595" s="50">
        <f t="shared" si="148"/>
        <v>-4.4767826014043607E-4</v>
      </c>
      <c r="G1595" s="50">
        <f t="shared" si="149"/>
        <v>-1.4684586896672584E-6</v>
      </c>
      <c r="H1595" s="50">
        <f t="shared" si="144"/>
        <v>2.5639754898952251E-5</v>
      </c>
      <c r="I1595" s="14">
        <f t="shared" si="145"/>
        <v>1.8743508763789832E-8</v>
      </c>
    </row>
    <row r="1596" spans="2:9" x14ac:dyDescent="0.25">
      <c r="B1596" s="43">
        <v>63</v>
      </c>
      <c r="C1596" s="43">
        <v>57</v>
      </c>
      <c r="D1596" s="28">
        <f t="shared" si="146"/>
        <v>3969</v>
      </c>
      <c r="E1596" s="28">
        <f t="shared" si="147"/>
        <v>1299600</v>
      </c>
      <c r="F1596" s="50">
        <f t="shared" si="148"/>
        <v>4.3206764307294028E-4</v>
      </c>
      <c r="G1596" s="50">
        <f t="shared" si="149"/>
        <v>1.319541763124387E-6</v>
      </c>
      <c r="H1596" s="50">
        <f t="shared" si="144"/>
        <v>2.3877422380346697E-5</v>
      </c>
      <c r="I1596" s="14">
        <f t="shared" si="145"/>
        <v>-1.6842722764583499E-8</v>
      </c>
    </row>
    <row r="1597" spans="2:9" x14ac:dyDescent="0.25">
      <c r="B1597" s="43">
        <v>63</v>
      </c>
      <c r="C1597" s="43">
        <v>59</v>
      </c>
      <c r="D1597" s="28">
        <f t="shared" si="146"/>
        <v>3969</v>
      </c>
      <c r="E1597" s="28">
        <f t="shared" si="147"/>
        <v>1392400</v>
      </c>
      <c r="F1597" s="50">
        <f t="shared" si="148"/>
        <v>-4.1750600381523388E-4</v>
      </c>
      <c r="G1597" s="50">
        <f t="shared" si="149"/>
        <v>-1.1900900094388439E-6</v>
      </c>
      <c r="H1597" s="50">
        <f t="shared" si="144"/>
        <v>2.2290574779965873E-5</v>
      </c>
      <c r="I1597" s="14">
        <f t="shared" si="145"/>
        <v>1.5190391584437621E-8</v>
      </c>
    </row>
    <row r="1598" spans="2:9" x14ac:dyDescent="0.25">
      <c r="B1598" s="43">
        <v>63</v>
      </c>
      <c r="C1598" s="43">
        <v>61</v>
      </c>
      <c r="D1598" s="28">
        <f t="shared" si="146"/>
        <v>3969</v>
      </c>
      <c r="E1598" s="28">
        <f t="shared" si="147"/>
        <v>1488400</v>
      </c>
      <c r="F1598" s="50">
        <f t="shared" si="148"/>
        <v>4.0389132759391193E-4</v>
      </c>
      <c r="G1598" s="50">
        <f t="shared" si="149"/>
        <v>1.0770254496239134E-6</v>
      </c>
      <c r="H1598" s="50">
        <f t="shared" si="144"/>
        <v>2.0856683310177421E-5</v>
      </c>
      <c r="I1598" s="14">
        <f t="shared" si="145"/>
        <v>-1.3747227685665935E-8</v>
      </c>
    </row>
    <row r="1599" spans="2:9" x14ac:dyDescent="0.25">
      <c r="B1599" s="43">
        <v>63</v>
      </c>
      <c r="C1599" s="43">
        <v>63</v>
      </c>
      <c r="D1599" s="28">
        <f t="shared" si="146"/>
        <v>3969</v>
      </c>
      <c r="E1599" s="28">
        <f t="shared" si="147"/>
        <v>1587600</v>
      </c>
      <c r="F1599" s="50">
        <f t="shared" si="148"/>
        <v>-3.9113437890441648E-4</v>
      </c>
      <c r="G1599" s="50">
        <f t="shared" si="149"/>
        <v>-9.7783594726104564E-7</v>
      </c>
      <c r="H1599" s="50">
        <f t="shared" si="144"/>
        <v>1.9556718945220825E-5</v>
      </c>
      <c r="I1599" s="14">
        <f t="shared" si="145"/>
        <v>1.2481165984443851E-8</v>
      </c>
    </row>
    <row r="1600" spans="2:9" x14ac:dyDescent="0.25">
      <c r="B1600" s="43">
        <v>63</v>
      </c>
      <c r="C1600" s="43">
        <v>65</v>
      </c>
      <c r="D1600" s="28">
        <f t="shared" si="146"/>
        <v>3969</v>
      </c>
      <c r="E1600" s="28">
        <f t="shared" si="147"/>
        <v>1690000</v>
      </c>
      <c r="F1600" s="50">
        <f t="shared" si="148"/>
        <v>3.7915676610790862E-4</v>
      </c>
      <c r="G1600" s="50">
        <f t="shared" si="149"/>
        <v>8.9045751756346552E-7</v>
      </c>
      <c r="H1600" s="50">
        <f t="shared" si="144"/>
        <v>1.8374520203690956E-5</v>
      </c>
      <c r="I1600" s="14">
        <f t="shared" si="145"/>
        <v>-1.1365861635519031E-8</v>
      </c>
    </row>
    <row r="1601" spans="2:9" x14ac:dyDescent="0.25">
      <c r="B1601" s="43">
        <v>63</v>
      </c>
      <c r="C1601" s="43">
        <v>67</v>
      </c>
      <c r="D1601" s="28">
        <f t="shared" si="146"/>
        <v>3969</v>
      </c>
      <c r="E1601" s="28">
        <f t="shared" si="147"/>
        <v>1795600</v>
      </c>
      <c r="F1601" s="50">
        <f t="shared" si="148"/>
        <v>-3.6788934659108508E-4</v>
      </c>
      <c r="G1601" s="50">
        <f t="shared" si="149"/>
        <v>-8.1318379183558135E-7</v>
      </c>
      <c r="H1601" s="50">
        <f t="shared" si="144"/>
        <v>1.7296290175551016E-5</v>
      </c>
      <c r="I1601" s="14">
        <f t="shared" si="145"/>
        <v>1.0379534430278175E-8</v>
      </c>
    </row>
    <row r="1602" spans="2:9" x14ac:dyDescent="0.25">
      <c r="B1602" s="43">
        <v>63</v>
      </c>
      <c r="C1602" s="43">
        <v>69</v>
      </c>
      <c r="D1602" s="28">
        <f t="shared" si="146"/>
        <v>3969</v>
      </c>
      <c r="E1602" s="28">
        <f t="shared" si="147"/>
        <v>1904400</v>
      </c>
      <c r="F1602" s="50">
        <f t="shared" si="148"/>
        <v>3.5727090472759566E-4</v>
      </c>
      <c r="G1602" s="50">
        <f t="shared" si="149"/>
        <v>7.4459578915345856E-7</v>
      </c>
      <c r="H1602" s="50">
        <f t="shared" si="144"/>
        <v>1.6310193476694584E-5</v>
      </c>
      <c r="I1602" s="14">
        <f t="shared" si="145"/>
        <v>-9.5040723975973763E-9</v>
      </c>
    </row>
    <row r="1603" spans="2:9" x14ac:dyDescent="0.25">
      <c r="B1603" s="43">
        <v>63</v>
      </c>
      <c r="C1603" s="43">
        <v>71</v>
      </c>
      <c r="D1603" s="28">
        <f t="shared" si="146"/>
        <v>3969</v>
      </c>
      <c r="E1603" s="28">
        <f t="shared" si="147"/>
        <v>2016400</v>
      </c>
      <c r="F1603" s="50">
        <f t="shared" si="148"/>
        <v>-3.4724704982734415E-4</v>
      </c>
      <c r="G1603" s="50">
        <f t="shared" si="149"/>
        <v>-6.8350701287674551E-7</v>
      </c>
      <c r="H1603" s="50">
        <f t="shared" si="144"/>
        <v>1.5406031083889214E-5</v>
      </c>
      <c r="I1603" s="14">
        <f t="shared" si="145"/>
        <v>8.7243310119064565E-9</v>
      </c>
    </row>
    <row r="1604" spans="2:9" x14ac:dyDescent="0.25">
      <c r="B1604" s="43">
        <v>63</v>
      </c>
      <c r="C1604" s="43">
        <v>73</v>
      </c>
      <c r="D1604" s="28">
        <f t="shared" si="146"/>
        <v>3969</v>
      </c>
      <c r="E1604" s="28">
        <f t="shared" si="147"/>
        <v>2131600</v>
      </c>
      <c r="F1604" s="50">
        <f t="shared" si="148"/>
        <v>3.377692926059266E-4</v>
      </c>
      <c r="G1604" s="50">
        <f t="shared" si="149"/>
        <v>6.2892021127465294E-7</v>
      </c>
      <c r="H1604" s="50">
        <f t="shared" si="144"/>
        <v>1.4574976324776284E-5</v>
      </c>
      <c r="I1604" s="14">
        <f t="shared" si="145"/>
        <v>-8.0275812828081293E-9</v>
      </c>
    </row>
    <row r="1605" spans="2:9" x14ac:dyDescent="0.25">
      <c r="B1605" s="43">
        <v>63</v>
      </c>
      <c r="C1605" s="43">
        <v>75</v>
      </c>
      <c r="D1605" s="28">
        <f t="shared" si="146"/>
        <v>3969</v>
      </c>
      <c r="E1605" s="28">
        <f t="shared" si="147"/>
        <v>2250000</v>
      </c>
      <c r="F1605" s="50">
        <f t="shared" si="148"/>
        <v>-3.2879426738773721E-4</v>
      </c>
      <c r="G1605" s="50">
        <f t="shared" si="149"/>
        <v>-5.7999308767202098E-7</v>
      </c>
      <c r="H1605" s="50">
        <f t="shared" si="144"/>
        <v>1.3809359230284961E-5</v>
      </c>
      <c r="I1605" s="14">
        <f t="shared" si="145"/>
        <v>7.4030720770090741E-9</v>
      </c>
    </row>
    <row r="1606" spans="2:9" x14ac:dyDescent="0.25">
      <c r="B1606" s="43">
        <v>63</v>
      </c>
      <c r="C1606" s="43">
        <v>77</v>
      </c>
      <c r="D1606" s="28">
        <f t="shared" si="146"/>
        <v>3969</v>
      </c>
      <c r="E1606" s="28">
        <f t="shared" si="147"/>
        <v>2371600</v>
      </c>
      <c r="F1606" s="50">
        <f t="shared" si="148"/>
        <v>3.2028307394910236E-4</v>
      </c>
      <c r="G1606" s="50">
        <f t="shared" si="149"/>
        <v>5.3601092954294524E-7</v>
      </c>
      <c r="H1606" s="50">
        <f t="shared" si="144"/>
        <v>1.3102489388826914E-5</v>
      </c>
      <c r="I1606" s="14">
        <f t="shared" si="145"/>
        <v>-6.8416807541595233E-9</v>
      </c>
    </row>
    <row r="1607" spans="2:9" x14ac:dyDescent="0.25">
      <c r="B1607" s="43">
        <v>63</v>
      </c>
      <c r="C1607" s="43">
        <v>79</v>
      </c>
      <c r="D1607" s="28">
        <f t="shared" si="146"/>
        <v>3969</v>
      </c>
      <c r="E1607" s="28">
        <f t="shared" si="147"/>
        <v>2496400</v>
      </c>
      <c r="F1607" s="50">
        <f t="shared" si="148"/>
        <v>-3.1220071810469561E-4</v>
      </c>
      <c r="G1607" s="50">
        <f t="shared" si="149"/>
        <v>-4.9636462512323231E-7</v>
      </c>
      <c r="H1607" s="50">
        <f t="shared" si="144"/>
        <v>1.2448509645946723E-5</v>
      </c>
      <c r="I1607" s="14">
        <f t="shared" si="145"/>
        <v>6.3356325693710123E-9</v>
      </c>
    </row>
    <row r="1608" spans="2:9" x14ac:dyDescent="0.25">
      <c r="B1608" s="43">
        <v>63</v>
      </c>
      <c r="C1608" s="43">
        <v>81</v>
      </c>
      <c r="D1608" s="28">
        <f t="shared" si="146"/>
        <v>3969</v>
      </c>
      <c r="E1608" s="28">
        <f t="shared" si="147"/>
        <v>2624400</v>
      </c>
      <c r="F1608" s="50">
        <f t="shared" si="148"/>
        <v>3.0451563420328125E-4</v>
      </c>
      <c r="G1608" s="50">
        <f t="shared" si="149"/>
        <v>4.6053290357906794E-7</v>
      </c>
      <c r="H1608" s="50">
        <f t="shared" si="144"/>
        <v>1.1842274663460937E-5</v>
      </c>
      <c r="I1608" s="14">
        <f t="shared" si="145"/>
        <v>-5.8782739854964214E-9</v>
      </c>
    </row>
    <row r="1609" spans="2:9" x14ac:dyDescent="0.25">
      <c r="B1609" s="43">
        <v>63</v>
      </c>
      <c r="C1609" s="43">
        <v>83</v>
      </c>
      <c r="D1609" s="28">
        <f t="shared" si="146"/>
        <v>3969</v>
      </c>
      <c r="E1609" s="28">
        <f t="shared" si="147"/>
        <v>2755600</v>
      </c>
      <c r="F1609" s="50">
        <f t="shared" si="148"/>
        <v>-2.9719927589553612E-4</v>
      </c>
      <c r="G1609" s="50">
        <f t="shared" si="149"/>
        <v>-4.2806790754444379E-7</v>
      </c>
      <c r="H1609" s="50">
        <f t="shared" si="144"/>
        <v>1.1279249627360708E-5</v>
      </c>
      <c r="I1609" s="14">
        <f t="shared" si="145"/>
        <v>5.4638885199922765E-9</v>
      </c>
    </row>
    <row r="1610" spans="2:9" x14ac:dyDescent="0.25">
      <c r="B1610" s="43">
        <v>63</v>
      </c>
      <c r="C1610" s="43">
        <v>85</v>
      </c>
      <c r="D1610" s="28">
        <f t="shared" si="146"/>
        <v>3969</v>
      </c>
      <c r="E1610" s="28">
        <f t="shared" si="147"/>
        <v>2890000</v>
      </c>
      <c r="F1610" s="50">
        <f t="shared" si="148"/>
        <v>2.9022576406737368E-4</v>
      </c>
      <c r="G1610" s="50">
        <f t="shared" si="149"/>
        <v>3.9858341092853361E-7</v>
      </c>
      <c r="H1610" s="50">
        <f t="shared" si="144"/>
        <v>1.0755425374261495E-5</v>
      </c>
      <c r="I1610" s="14">
        <f t="shared" si="145"/>
        <v>-5.0875463561951849E-9</v>
      </c>
    </row>
    <row r="1611" spans="2:9" x14ac:dyDescent="0.25">
      <c r="B1611" s="43">
        <v>63</v>
      </c>
      <c r="C1611" s="43">
        <v>87</v>
      </c>
      <c r="D1611" s="28">
        <f t="shared" si="146"/>
        <v>3969</v>
      </c>
      <c r="E1611" s="28">
        <f t="shared" si="147"/>
        <v>3027600</v>
      </c>
      <c r="F1611" s="50">
        <f t="shared" si="148"/>
        <v>-2.8357158284730383E-4</v>
      </c>
      <c r="G1611" s="50">
        <f t="shared" si="149"/>
        <v>-3.7174514873860527E-7</v>
      </c>
      <c r="H1611" s="50">
        <f t="shared" si="144"/>
        <v>1.0267246965160999E-5</v>
      </c>
      <c r="I1611" s="14">
        <f t="shared" si="145"/>
        <v>4.7449809125082689E-9</v>
      </c>
    </row>
    <row r="1612" spans="2:9" x14ac:dyDescent="0.25">
      <c r="B1612" s="43">
        <v>63</v>
      </c>
      <c r="C1612" s="43">
        <v>89</v>
      </c>
      <c r="D1612" s="28">
        <f t="shared" si="146"/>
        <v>3969</v>
      </c>
      <c r="E1612" s="28">
        <f t="shared" si="147"/>
        <v>3168400</v>
      </c>
      <c r="F1612" s="50">
        <f t="shared" si="148"/>
        <v>2.7721531620985532E-4</v>
      </c>
      <c r="G1612" s="50">
        <f t="shared" si="149"/>
        <v>3.4726284245580096E-7</v>
      </c>
      <c r="H1612" s="50">
        <f t="shared" si="144"/>
        <v>9.8115533265285847E-6</v>
      </c>
      <c r="I1612" s="14">
        <f t="shared" si="145"/>
        <v>-4.4324870537443962E-9</v>
      </c>
    </row>
    <row r="1613" spans="2:9" x14ac:dyDescent="0.25">
      <c r="B1613" s="43">
        <v>63</v>
      </c>
      <c r="C1613" s="43">
        <v>91</v>
      </c>
      <c r="D1613" s="28">
        <f t="shared" si="146"/>
        <v>3969</v>
      </c>
      <c r="E1613" s="28">
        <f t="shared" si="147"/>
        <v>3312400</v>
      </c>
      <c r="F1613" s="50">
        <f t="shared" si="148"/>
        <v>-2.7113741899585571E-4</v>
      </c>
      <c r="G1613" s="50">
        <f t="shared" si="149"/>
        <v>-3.2488359376726038E-7</v>
      </c>
      <c r="H1613" s="50">
        <f t="shared" si="144"/>
        <v>9.3855260421642342E-6</v>
      </c>
      <c r="I1613" s="14">
        <f t="shared" si="145"/>
        <v>4.146836768262979E-9</v>
      </c>
    </row>
    <row r="1614" spans="2:9" x14ac:dyDescent="0.25">
      <c r="B1614" s="43">
        <v>63</v>
      </c>
      <c r="C1614" s="43">
        <v>93</v>
      </c>
      <c r="D1614" s="28">
        <f t="shared" si="146"/>
        <v>3969</v>
      </c>
      <c r="E1614" s="28">
        <f t="shared" si="147"/>
        <v>3459600</v>
      </c>
      <c r="F1614" s="50">
        <f t="shared" si="148"/>
        <v>2.653200172210779E-4</v>
      </c>
      <c r="G1614" s="50">
        <f t="shared" si="149"/>
        <v>3.0438638812304357E-7</v>
      </c>
      <c r="H1614" s="50">
        <f t="shared" si="144"/>
        <v>8.9866457445848961E-6</v>
      </c>
      <c r="I1614" s="14">
        <f t="shared" si="145"/>
        <v>-3.8852090109904413E-9</v>
      </c>
    </row>
    <row r="1615" spans="2:9" x14ac:dyDescent="0.25">
      <c r="B1615" s="43">
        <v>63</v>
      </c>
      <c r="C1615" s="43">
        <v>95</v>
      </c>
      <c r="D1615" s="28">
        <f t="shared" si="146"/>
        <v>3969</v>
      </c>
      <c r="E1615" s="28">
        <f t="shared" si="147"/>
        <v>3610000</v>
      </c>
      <c r="F1615" s="50">
        <f t="shared" si="148"/>
        <v>-2.5974673339890746E-4</v>
      </c>
      <c r="G1615" s="50">
        <f t="shared" si="149"/>
        <v>-2.855775027313979E-7</v>
      </c>
      <c r="H1615" s="50">
        <f t="shared" si="144"/>
        <v>8.6126548442795605E-6</v>
      </c>
      <c r="I1615" s="14">
        <f t="shared" si="145"/>
        <v>3.6451310907490372E-9</v>
      </c>
    </row>
    <row r="1616" spans="2:9" x14ac:dyDescent="0.25">
      <c r="B1616" s="43">
        <v>63</v>
      </c>
      <c r="C1616" s="43">
        <v>97</v>
      </c>
      <c r="D1616" s="28">
        <f t="shared" si="146"/>
        <v>3969</v>
      </c>
      <c r="E1616" s="28">
        <f t="shared" si="147"/>
        <v>3763600</v>
      </c>
      <c r="F1616" s="50">
        <f t="shared" si="148"/>
        <v>2.5440253330023701E-4</v>
      </c>
      <c r="G1616" s="50">
        <f t="shared" si="149"/>
        <v>2.6828665497627817E-7</v>
      </c>
      <c r="H1616" s="50">
        <f t="shared" si="144"/>
        <v>8.26152556593553E-6</v>
      </c>
      <c r="I1616" s="14">
        <f t="shared" si="145"/>
        <v>-3.4244295083947903E-9</v>
      </c>
    </row>
    <row r="1617" spans="2:9" x14ac:dyDescent="0.25">
      <c r="B1617" s="43">
        <v>63</v>
      </c>
      <c r="C1617" s="43">
        <v>99</v>
      </c>
      <c r="D1617" s="28">
        <f t="shared" si="146"/>
        <v>3969</v>
      </c>
      <c r="E1617" s="28">
        <f t="shared" si="147"/>
        <v>3920400</v>
      </c>
      <c r="F1617" s="50">
        <f t="shared" si="148"/>
        <v>-2.4927359114598177E-4</v>
      </c>
      <c r="G1617" s="50">
        <f t="shared" si="149"/>
        <v>-2.5236375963126342E-7</v>
      </c>
      <c r="H1617" s="50">
        <f t="shared" si="144"/>
        <v>7.9314324455539628E-6</v>
      </c>
      <c r="I1617" s="14">
        <f t="shared" si="145"/>
        <v>3.2211885656676661E-9</v>
      </c>
    </row>
    <row r="1618" spans="2:9" x14ac:dyDescent="0.25">
      <c r="B1618" s="43">
        <v>65</v>
      </c>
      <c r="C1618" s="43">
        <v>1</v>
      </c>
      <c r="D1618" s="28">
        <f t="shared" si="146"/>
        <v>4225</v>
      </c>
      <c r="E1618" s="28">
        <f t="shared" si="147"/>
        <v>400</v>
      </c>
      <c r="F1618" s="50">
        <f t="shared" si="148"/>
        <v>-2.070743791429598E-3</v>
      </c>
      <c r="G1618" s="50">
        <f t="shared" si="149"/>
        <v>-2.1872231296975141E-2</v>
      </c>
      <c r="H1618" s="50">
        <f t="shared" ref="H1618:H1681" si="150">16*(1-$F$9*$F$9)/PI()/PI()/(B1618*B1618*$F$6/$F$5+C1618*C1618*$F$5/$F$6)</f>
        <v>6.7299173221461979E-3</v>
      </c>
      <c r="I1618" s="14">
        <f t="shared" ref="I1618:I1681" si="151">16*(1+$F$9)/PI()/PI()/PI()/PI()*1/B1618/C1618/(D1618+E1618)*SIN(B1618*PI()/2)*SIN(C1618*PI()/2)*$F$5*$F$5/$F$6/$F$6</f>
        <v>2.6226276495958654E-4</v>
      </c>
    </row>
    <row r="1619" spans="2:9" x14ac:dyDescent="0.25">
      <c r="B1619" s="43">
        <v>65</v>
      </c>
      <c r="C1619" s="43">
        <v>3</v>
      </c>
      <c r="D1619" s="28">
        <f t="shared" ref="D1619:D1682" si="152">B1619*B1619</f>
        <v>4225</v>
      </c>
      <c r="E1619" s="28">
        <f t="shared" ref="E1619:E1682" si="153">POWER(C1619*$F$5/$F$6,2)</f>
        <v>3600</v>
      </c>
      <c r="F1619" s="50">
        <f t="shared" ref="F1619:F1682" si="154">16*(1+$F$9)/PI()/PI()*1/B1619/C1619*((D1619+$F$9*E1619)/(D1619+E1619)-1)*SIN(B1619*PI()/2)*SIN(C1619*PI()/2)</f>
        <v>3.6717661477425807E-3</v>
      </c>
      <c r="G1619" s="50">
        <f t="shared" ref="G1619:G1682" si="155">16*(1+$F$9)/PI()/PI()*1/B1619/C1619*(($F$9*D1619+E1619)/(D1619+E1619)-1)*SIN(B1619*PI()/2)*SIN(C1619*PI()/2)</f>
        <v>4.3092255483923331E-3</v>
      </c>
      <c r="H1619" s="50">
        <f t="shared" si="150"/>
        <v>3.9777466600544615E-3</v>
      </c>
      <c r="I1619" s="14">
        <f t="shared" si="151"/>
        <v>-5.1670512798214595E-5</v>
      </c>
    </row>
    <row r="1620" spans="2:9" x14ac:dyDescent="0.25">
      <c r="B1620" s="43">
        <v>65</v>
      </c>
      <c r="C1620" s="43">
        <v>5</v>
      </c>
      <c r="D1620" s="28">
        <f t="shared" si="152"/>
        <v>4225</v>
      </c>
      <c r="E1620" s="28">
        <f t="shared" si="153"/>
        <v>10000</v>
      </c>
      <c r="F1620" s="50">
        <f t="shared" si="154"/>
        <v>-3.3663233867704378E-3</v>
      </c>
      <c r="G1620" s="50">
        <f t="shared" si="155"/>
        <v>-1.4222716309105099E-3</v>
      </c>
      <c r="H1620" s="50">
        <f t="shared" si="150"/>
        <v>2.188110201400785E-3</v>
      </c>
      <c r="I1620" s="14">
        <f t="shared" si="151"/>
        <v>1.7053993503523202E-5</v>
      </c>
    </row>
    <row r="1621" spans="2:9" x14ac:dyDescent="0.25">
      <c r="B1621" s="43">
        <v>65</v>
      </c>
      <c r="C1621" s="43">
        <v>7</v>
      </c>
      <c r="D1621" s="28">
        <f t="shared" si="152"/>
        <v>4225</v>
      </c>
      <c r="E1621" s="28">
        <f t="shared" si="153"/>
        <v>19600</v>
      </c>
      <c r="F1621" s="50">
        <f t="shared" si="154"/>
        <v>2.8138648582385424E-3</v>
      </c>
      <c r="G1621" s="50">
        <f t="shared" si="155"/>
        <v>6.0656015439070608E-4</v>
      </c>
      <c r="H1621" s="50">
        <f t="shared" si="150"/>
        <v>1.3064372556107519E-3</v>
      </c>
      <c r="I1621" s="14">
        <f t="shared" si="151"/>
        <v>-7.2730642358752093E-6</v>
      </c>
    </row>
    <row r="1622" spans="2:9" x14ac:dyDescent="0.25">
      <c r="B1622" s="43">
        <v>65</v>
      </c>
      <c r="C1622" s="43">
        <v>9</v>
      </c>
      <c r="D1622" s="28">
        <f t="shared" si="152"/>
        <v>4225</v>
      </c>
      <c r="E1622" s="28">
        <f t="shared" si="153"/>
        <v>32400</v>
      </c>
      <c r="F1622" s="50">
        <f t="shared" si="154"/>
        <v>-2.3534391895769845E-3</v>
      </c>
      <c r="G1622" s="50">
        <f t="shared" si="155"/>
        <v>-3.068913758013198E-4</v>
      </c>
      <c r="H1622" s="50">
        <f t="shared" si="150"/>
        <v>8.4985304068057785E-4</v>
      </c>
      <c r="I1622" s="14">
        <f t="shared" si="151"/>
        <v>3.6798340172562389E-6</v>
      </c>
    </row>
    <row r="1623" spans="2:9" x14ac:dyDescent="0.25">
      <c r="B1623" s="43">
        <v>65</v>
      </c>
      <c r="C1623" s="43">
        <v>11</v>
      </c>
      <c r="D1623" s="28">
        <f t="shared" si="152"/>
        <v>4225</v>
      </c>
      <c r="E1623" s="28">
        <f t="shared" si="153"/>
        <v>48400</v>
      </c>
      <c r="F1623" s="50">
        <f t="shared" si="154"/>
        <v>2.0018829527597313E-3</v>
      </c>
      <c r="G1623" s="50">
        <f t="shared" si="155"/>
        <v>1.7475114618615415E-4</v>
      </c>
      <c r="H1623" s="50">
        <f t="shared" si="150"/>
        <v>5.9146541786082971E-4</v>
      </c>
      <c r="I1623" s="14">
        <f t="shared" si="151"/>
        <v>-2.0953837839569647E-6</v>
      </c>
    </row>
    <row r="1624" spans="2:9" x14ac:dyDescent="0.25">
      <c r="B1624" s="43">
        <v>65</v>
      </c>
      <c r="C1624" s="43">
        <v>13</v>
      </c>
      <c r="D1624" s="28">
        <f t="shared" si="152"/>
        <v>4225</v>
      </c>
      <c r="E1624" s="28">
        <f t="shared" si="153"/>
        <v>67600</v>
      </c>
      <c r="F1624" s="50">
        <f t="shared" si="154"/>
        <v>-1.733428060698986E-3</v>
      </c>
      <c r="G1624" s="50">
        <f t="shared" si="155"/>
        <v>-1.0833925379368674E-4</v>
      </c>
      <c r="H1624" s="50">
        <f t="shared" si="150"/>
        <v>4.3335701517474643E-4</v>
      </c>
      <c r="I1624" s="14">
        <f t="shared" si="151"/>
        <v>1.2990605241779836E-6</v>
      </c>
    </row>
    <row r="1625" spans="2:9" x14ac:dyDescent="0.25">
      <c r="B1625" s="43">
        <v>65</v>
      </c>
      <c r="C1625" s="43">
        <v>15</v>
      </c>
      <c r="D1625" s="28">
        <f t="shared" si="152"/>
        <v>4225</v>
      </c>
      <c r="E1625" s="28">
        <f t="shared" si="153"/>
        <v>90000</v>
      </c>
      <c r="F1625" s="50">
        <f t="shared" si="154"/>
        <v>1.5246256357700019E-3</v>
      </c>
      <c r="G1625" s="50">
        <f t="shared" si="155"/>
        <v>7.1572703456980653E-5</v>
      </c>
      <c r="H1625" s="50">
        <f t="shared" si="150"/>
        <v>3.303355544168338E-4</v>
      </c>
      <c r="I1625" s="14">
        <f t="shared" si="151"/>
        <v>-8.5820485570926879E-7</v>
      </c>
    </row>
    <row r="1626" spans="2:9" x14ac:dyDescent="0.25">
      <c r="B1626" s="43">
        <v>65</v>
      </c>
      <c r="C1626" s="43">
        <v>17</v>
      </c>
      <c r="D1626" s="28">
        <f t="shared" si="152"/>
        <v>4225</v>
      </c>
      <c r="E1626" s="28">
        <f t="shared" si="153"/>
        <v>115600</v>
      </c>
      <c r="F1626" s="50">
        <f t="shared" si="154"/>
        <v>-1.3587500989038369E-3</v>
      </c>
      <c r="G1626" s="50">
        <f t="shared" si="155"/>
        <v>-4.9660200414089223E-5</v>
      </c>
      <c r="H1626" s="50">
        <f t="shared" si="150"/>
        <v>2.5976104831985117E-4</v>
      </c>
      <c r="I1626" s="14">
        <f t="shared" si="151"/>
        <v>5.9545920542854784E-7</v>
      </c>
    </row>
    <row r="1627" spans="2:9" x14ac:dyDescent="0.25">
      <c r="B1627" s="43">
        <v>65</v>
      </c>
      <c r="C1627" s="43">
        <v>19</v>
      </c>
      <c r="D1627" s="28">
        <f t="shared" si="152"/>
        <v>4225</v>
      </c>
      <c r="E1627" s="28">
        <f t="shared" si="153"/>
        <v>144400</v>
      </c>
      <c r="F1627" s="50">
        <f t="shared" si="154"/>
        <v>1.2243337976240607E-3</v>
      </c>
      <c r="G1627" s="50">
        <f t="shared" si="155"/>
        <v>3.5822785976188847E-5</v>
      </c>
      <c r="H1627" s="50">
        <f t="shared" si="150"/>
        <v>2.0942551801464199E-4</v>
      </c>
      <c r="I1627" s="14">
        <f t="shared" si="151"/>
        <v>-4.2953929899095672E-7</v>
      </c>
    </row>
    <row r="1628" spans="2:9" x14ac:dyDescent="0.25">
      <c r="B1628" s="43">
        <v>65</v>
      </c>
      <c r="C1628" s="43">
        <v>21</v>
      </c>
      <c r="D1628" s="28">
        <f t="shared" si="152"/>
        <v>4225</v>
      </c>
      <c r="E1628" s="28">
        <f t="shared" si="153"/>
        <v>176400</v>
      </c>
      <c r="F1628" s="50">
        <f t="shared" si="154"/>
        <v>-1.1134726131078192E-3</v>
      </c>
      <c r="G1628" s="50">
        <f t="shared" si="155"/>
        <v>-2.6669057768597179E-5</v>
      </c>
      <c r="H1628" s="50">
        <f t="shared" si="150"/>
        <v>1.7232314250478152E-4</v>
      </c>
      <c r="I1628" s="14">
        <f t="shared" si="151"/>
        <v>3.1977994079765036E-7</v>
      </c>
    </row>
    <row r="1629" spans="2:9" x14ac:dyDescent="0.25">
      <c r="B1629" s="43">
        <v>65</v>
      </c>
      <c r="C1629" s="43">
        <v>23</v>
      </c>
      <c r="D1629" s="28">
        <f t="shared" si="152"/>
        <v>4225</v>
      </c>
      <c r="E1629" s="28">
        <f t="shared" si="153"/>
        <v>211600</v>
      </c>
      <c r="F1629" s="50">
        <f t="shared" si="154"/>
        <v>1.0206202748213767E-3</v>
      </c>
      <c r="G1629" s="50">
        <f t="shared" si="155"/>
        <v>2.0378642065786044E-5</v>
      </c>
      <c r="H1629" s="50">
        <f t="shared" si="150"/>
        <v>1.4421808231171627E-4</v>
      </c>
      <c r="I1629" s="14">
        <f t="shared" si="151"/>
        <v>-2.4435362545904999E-7</v>
      </c>
    </row>
    <row r="1630" spans="2:9" x14ac:dyDescent="0.25">
      <c r="B1630" s="43">
        <v>65</v>
      </c>
      <c r="C1630" s="43">
        <v>25</v>
      </c>
      <c r="D1630" s="28">
        <f t="shared" si="152"/>
        <v>4225</v>
      </c>
      <c r="E1630" s="28">
        <f t="shared" si="153"/>
        <v>250000</v>
      </c>
      <c r="F1630" s="50">
        <f t="shared" si="154"/>
        <v>-9.4180254060004882E-4</v>
      </c>
      <c r="G1630" s="50">
        <f t="shared" si="155"/>
        <v>-1.591646293614089E-5</v>
      </c>
      <c r="H1630" s="50">
        <f t="shared" si="150"/>
        <v>1.2243433027800635E-4</v>
      </c>
      <c r="I1630" s="14">
        <f t="shared" si="151"/>
        <v>1.9084909634191572E-7</v>
      </c>
    </row>
    <row r="1631" spans="2:9" x14ac:dyDescent="0.25">
      <c r="B1631" s="43">
        <v>65</v>
      </c>
      <c r="C1631" s="43">
        <v>27</v>
      </c>
      <c r="D1631" s="28">
        <f t="shared" si="152"/>
        <v>4225</v>
      </c>
      <c r="E1631" s="28">
        <f t="shared" si="153"/>
        <v>291600</v>
      </c>
      <c r="F1631" s="50">
        <f t="shared" si="154"/>
        <v>8.7411182609573642E-4</v>
      </c>
      <c r="G1631" s="50">
        <f t="shared" si="155"/>
        <v>1.2665029030365163E-5</v>
      </c>
      <c r="H1631" s="50">
        <f t="shared" si="150"/>
        <v>1.0521716425226456E-4</v>
      </c>
      <c r="I1631" s="14">
        <f t="shared" si="151"/>
        <v>-1.5186221683090764E-7</v>
      </c>
    </row>
    <row r="1632" spans="2:9" x14ac:dyDescent="0.25">
      <c r="B1632" s="43">
        <v>65</v>
      </c>
      <c r="C1632" s="43">
        <v>29</v>
      </c>
      <c r="D1632" s="28">
        <f t="shared" si="152"/>
        <v>4225</v>
      </c>
      <c r="E1632" s="28">
        <f t="shared" si="153"/>
        <v>336400</v>
      </c>
      <c r="F1632" s="50">
        <f t="shared" si="154"/>
        <v>-8.153791149372331E-4</v>
      </c>
      <c r="G1632" s="50">
        <f t="shared" si="155"/>
        <v>-1.0240715697413225E-5</v>
      </c>
      <c r="H1632" s="50">
        <f t="shared" si="150"/>
        <v>9.1378693915379562E-5</v>
      </c>
      <c r="I1632" s="14">
        <f t="shared" si="151"/>
        <v>1.2279306932622211E-7</v>
      </c>
    </row>
    <row r="1633" spans="2:9" x14ac:dyDescent="0.25">
      <c r="B1633" s="43">
        <v>65</v>
      </c>
      <c r="C1633" s="43">
        <v>31</v>
      </c>
      <c r="D1633" s="28">
        <f t="shared" si="152"/>
        <v>4225</v>
      </c>
      <c r="E1633" s="28">
        <f t="shared" si="153"/>
        <v>384400</v>
      </c>
      <c r="F1633" s="50">
        <f t="shared" si="154"/>
        <v>7.6395726238975565E-4</v>
      </c>
      <c r="G1633" s="50">
        <f t="shared" si="155"/>
        <v>8.3967727200747404E-6</v>
      </c>
      <c r="H1633" s="50">
        <f t="shared" si="150"/>
        <v>8.0092293637635669E-5</v>
      </c>
      <c r="I1633" s="14">
        <f t="shared" si="151"/>
        <v>-1.0068295275427949E-7</v>
      </c>
    </row>
    <row r="1634" spans="2:9" x14ac:dyDescent="0.25">
      <c r="B1634" s="43">
        <v>65</v>
      </c>
      <c r="C1634" s="43">
        <v>33</v>
      </c>
      <c r="D1634" s="28">
        <f t="shared" si="152"/>
        <v>4225</v>
      </c>
      <c r="E1634" s="28">
        <f t="shared" si="153"/>
        <v>435600</v>
      </c>
      <c r="F1634" s="50">
        <f t="shared" si="154"/>
        <v>-7.1857504954684845E-4</v>
      </c>
      <c r="G1634" s="50">
        <f t="shared" si="155"/>
        <v>-6.9696501017801678E-6</v>
      </c>
      <c r="H1634" s="50">
        <f t="shared" si="150"/>
        <v>7.0768754879613853E-5</v>
      </c>
      <c r="I1634" s="14">
        <f t="shared" si="151"/>
        <v>8.3570792649148515E-8</v>
      </c>
    </row>
    <row r="1635" spans="2:9" x14ac:dyDescent="0.25">
      <c r="B1635" s="43">
        <v>65</v>
      </c>
      <c r="C1635" s="43">
        <v>35</v>
      </c>
      <c r="D1635" s="28">
        <f t="shared" si="152"/>
        <v>4225</v>
      </c>
      <c r="E1635" s="28">
        <f t="shared" si="153"/>
        <v>490000</v>
      </c>
      <c r="F1635" s="50">
        <f t="shared" si="154"/>
        <v>6.782369391221941E-4</v>
      </c>
      <c r="G1635" s="50">
        <f t="shared" si="155"/>
        <v>5.8480634036556563E-6</v>
      </c>
      <c r="H1635" s="50">
        <f t="shared" si="150"/>
        <v>6.2979144347060883E-5</v>
      </c>
      <c r="I1635" s="14">
        <f t="shared" si="151"/>
        <v>-7.0122213736547852E-8</v>
      </c>
    </row>
    <row r="1636" spans="2:9" x14ac:dyDescent="0.25">
      <c r="B1636" s="43">
        <v>65</v>
      </c>
      <c r="C1636" s="43">
        <v>37</v>
      </c>
      <c r="D1636" s="28">
        <f t="shared" si="152"/>
        <v>4225</v>
      </c>
      <c r="E1636" s="28">
        <f t="shared" si="153"/>
        <v>547600</v>
      </c>
      <c r="F1636" s="50">
        <f t="shared" si="154"/>
        <v>-6.4215291316701878E-4</v>
      </c>
      <c r="G1636" s="50">
        <f t="shared" si="155"/>
        <v>-4.9545216547309273E-6</v>
      </c>
      <c r="H1636" s="50">
        <f t="shared" si="150"/>
        <v>5.6405323453859765E-5</v>
      </c>
      <c r="I1636" s="14">
        <f t="shared" si="151"/>
        <v>5.9408047152536251E-8</v>
      </c>
    </row>
    <row r="1637" spans="2:9" x14ac:dyDescent="0.25">
      <c r="B1637" s="43">
        <v>65</v>
      </c>
      <c r="C1637" s="43">
        <v>39</v>
      </c>
      <c r="D1637" s="28">
        <f t="shared" si="152"/>
        <v>4225</v>
      </c>
      <c r="E1637" s="28">
        <f t="shared" si="153"/>
        <v>608400</v>
      </c>
      <c r="F1637" s="50">
        <f t="shared" si="154"/>
        <v>6.0968849031481571E-4</v>
      </c>
      <c r="G1637" s="50">
        <f t="shared" si="155"/>
        <v>4.2339478494084169E-6</v>
      </c>
      <c r="H1637" s="50">
        <f t="shared" si="150"/>
        <v>5.0807374192901311E-5</v>
      </c>
      <c r="I1637" s="14">
        <f t="shared" si="151"/>
        <v>-5.076788255408212E-8</v>
      </c>
    </row>
    <row r="1638" spans="2:9" x14ac:dyDescent="0.25">
      <c r="B1638" s="43">
        <v>65</v>
      </c>
      <c r="C1638" s="43">
        <v>41</v>
      </c>
      <c r="D1638" s="28">
        <f t="shared" si="152"/>
        <v>4225</v>
      </c>
      <c r="E1638" s="28">
        <f t="shared" si="153"/>
        <v>672400</v>
      </c>
      <c r="F1638" s="50">
        <f t="shared" si="154"/>
        <v>-5.8032852976144496E-4</v>
      </c>
      <c r="G1638" s="50">
        <f t="shared" si="155"/>
        <v>-3.6464723947681273E-6</v>
      </c>
      <c r="H1638" s="50">
        <f t="shared" si="150"/>
        <v>4.6001651749382838E-5</v>
      </c>
      <c r="I1638" s="14">
        <f t="shared" si="151"/>
        <v>4.3723656704972689E-8</v>
      </c>
    </row>
    <row r="1639" spans="2:9" x14ac:dyDescent="0.25">
      <c r="B1639" s="43">
        <v>65</v>
      </c>
      <c r="C1639" s="43">
        <v>43</v>
      </c>
      <c r="D1639" s="28">
        <f t="shared" si="152"/>
        <v>4225</v>
      </c>
      <c r="E1639" s="28">
        <f t="shared" si="153"/>
        <v>739600</v>
      </c>
      <c r="F1639" s="50">
        <f t="shared" si="154"/>
        <v>5.5365061878877644E-4</v>
      </c>
      <c r="G1639" s="50">
        <f t="shared" si="155"/>
        <v>3.162755360171148E-6</v>
      </c>
      <c r="H1639" s="50">
        <f t="shared" si="150"/>
        <v>4.1845686303802861E-5</v>
      </c>
      <c r="I1639" s="14">
        <f t="shared" si="151"/>
        <v>-3.7923564102211713E-8</v>
      </c>
    </row>
    <row r="1640" spans="2:9" x14ac:dyDescent="0.25">
      <c r="B1640" s="43">
        <v>65</v>
      </c>
      <c r="C1640" s="43">
        <v>45</v>
      </c>
      <c r="D1640" s="28">
        <f t="shared" si="152"/>
        <v>4225</v>
      </c>
      <c r="E1640" s="28">
        <f t="shared" si="153"/>
        <v>810000</v>
      </c>
      <c r="F1640" s="50">
        <f t="shared" si="154"/>
        <v>-5.2930523085300174E-4</v>
      </c>
      <c r="G1640" s="50">
        <f t="shared" si="155"/>
        <v>-2.7608822226591841E-6</v>
      </c>
      <c r="H1640" s="50">
        <f t="shared" si="150"/>
        <v>3.8227600006050126E-5</v>
      </c>
      <c r="I1640" s="14">
        <f t="shared" si="151"/>
        <v>3.3104834875374681E-8</v>
      </c>
    </row>
    <row r="1641" spans="2:9" x14ac:dyDescent="0.25">
      <c r="B1641" s="43">
        <v>65</v>
      </c>
      <c r="C1641" s="43">
        <v>47</v>
      </c>
      <c r="D1641" s="28">
        <f t="shared" si="152"/>
        <v>4225</v>
      </c>
      <c r="E1641" s="28">
        <f t="shared" si="153"/>
        <v>883600</v>
      </c>
      <c r="F1641" s="50">
        <f t="shared" si="154"/>
        <v>5.0700073963000499E-4</v>
      </c>
      <c r="G1641" s="50">
        <f t="shared" si="155"/>
        <v>2.4242622509470204E-6</v>
      </c>
      <c r="H1641" s="50">
        <f t="shared" si="150"/>
        <v>3.5058561782925872E-5</v>
      </c>
      <c r="I1641" s="14">
        <f t="shared" si="151"/>
        <v>-2.9068534997087376E-8</v>
      </c>
    </row>
    <row r="1642" spans="2:9" x14ac:dyDescent="0.25">
      <c r="B1642" s="43">
        <v>65</v>
      </c>
      <c r="C1642" s="43">
        <v>49</v>
      </c>
      <c r="D1642" s="28">
        <f t="shared" si="152"/>
        <v>4225</v>
      </c>
      <c r="E1642" s="28">
        <f t="shared" si="153"/>
        <v>960400</v>
      </c>
      <c r="F1642" s="50">
        <f t="shared" si="154"/>
        <v>-4.8649196499441015E-4</v>
      </c>
      <c r="G1642" s="50">
        <f t="shared" si="155"/>
        <v>-2.1401796669110356E-6</v>
      </c>
      <c r="H1642" s="50">
        <f t="shared" si="150"/>
        <v>3.2267324208812921E-5</v>
      </c>
      <c r="I1642" s="14">
        <f t="shared" si="151"/>
        <v>2.566219373475656E-8</v>
      </c>
    </row>
    <row r="1643" spans="2:9" x14ac:dyDescent="0.25">
      <c r="B1643" s="43">
        <v>65</v>
      </c>
      <c r="C1643" s="43">
        <v>51</v>
      </c>
      <c r="D1643" s="28">
        <f t="shared" si="152"/>
        <v>4225</v>
      </c>
      <c r="E1643" s="28">
        <f t="shared" si="153"/>
        <v>1040400</v>
      </c>
      <c r="F1643" s="50">
        <f t="shared" si="154"/>
        <v>4.6757132157803689E-4</v>
      </c>
      <c r="G1643" s="50">
        <f t="shared" si="155"/>
        <v>1.8987781946051684E-6</v>
      </c>
      <c r="H1643" s="50">
        <f t="shared" si="150"/>
        <v>2.979621166918862E-5</v>
      </c>
      <c r="I1643" s="14">
        <f t="shared" si="151"/>
        <v>-2.2767627710255115E-8</v>
      </c>
    </row>
    <row r="1644" spans="2:9" x14ac:dyDescent="0.25">
      <c r="B1644" s="43">
        <v>65</v>
      </c>
      <c r="C1644" s="43">
        <v>53</v>
      </c>
      <c r="D1644" s="28">
        <f t="shared" si="152"/>
        <v>4225</v>
      </c>
      <c r="E1644" s="28">
        <f t="shared" si="153"/>
        <v>1123600</v>
      </c>
      <c r="F1644" s="50">
        <f t="shared" si="154"/>
        <v>-4.5006190842921599E-4</v>
      </c>
      <c r="G1644" s="50">
        <f t="shared" si="155"/>
        <v>-1.6923385218168997E-6</v>
      </c>
      <c r="H1644" s="50">
        <f t="shared" si="150"/>
        <v>2.7598135894244377E-5</v>
      </c>
      <c r="I1644" s="14">
        <f t="shared" si="151"/>
        <v>2.0292277177989326E-8</v>
      </c>
    </row>
    <row r="1645" spans="2:9" x14ac:dyDescent="0.25">
      <c r="B1645" s="43">
        <v>65</v>
      </c>
      <c r="C1645" s="43">
        <v>55</v>
      </c>
      <c r="D1645" s="28">
        <f t="shared" si="152"/>
        <v>4225</v>
      </c>
      <c r="E1645" s="28">
        <f t="shared" si="153"/>
        <v>1210000</v>
      </c>
      <c r="F1645" s="50">
        <f t="shared" si="154"/>
        <v>4.3381206279306084E-4</v>
      </c>
      <c r="G1645" s="50">
        <f t="shared" si="155"/>
        <v>1.5147569961162364E-6</v>
      </c>
      <c r="H1645" s="50">
        <f t="shared" si="150"/>
        <v>2.5634349165044506E-5</v>
      </c>
      <c r="I1645" s="14">
        <f t="shared" si="151"/>
        <v>-1.8162955239883096E-8</v>
      </c>
    </row>
    <row r="1646" spans="2:9" x14ac:dyDescent="0.25">
      <c r="B1646" s="43">
        <v>65</v>
      </c>
      <c r="C1646" s="43">
        <v>57</v>
      </c>
      <c r="D1646" s="28">
        <f t="shared" si="152"/>
        <v>4225</v>
      </c>
      <c r="E1646" s="28">
        <f t="shared" si="153"/>
        <v>1299600</v>
      </c>
      <c r="F1646" s="50">
        <f t="shared" si="154"/>
        <v>-4.1869102986645307E-4</v>
      </c>
      <c r="G1646" s="50">
        <f t="shared" si="155"/>
        <v>-1.3611646669635166E-6</v>
      </c>
      <c r="H1646" s="50">
        <f t="shared" si="150"/>
        <v>2.3872734159052146E-5</v>
      </c>
      <c r="I1646" s="14">
        <f t="shared" si="151"/>
        <v>1.6321279904008321E-8</v>
      </c>
    </row>
    <row r="1647" spans="2:9" x14ac:dyDescent="0.25">
      <c r="B1647" s="43">
        <v>65</v>
      </c>
      <c r="C1647" s="43">
        <v>59</v>
      </c>
      <c r="D1647" s="28">
        <f t="shared" si="152"/>
        <v>4225</v>
      </c>
      <c r="E1647" s="28">
        <f t="shared" si="153"/>
        <v>1392400</v>
      </c>
      <c r="F1647" s="50">
        <f t="shared" si="154"/>
        <v>4.0458549151443799E-4</v>
      </c>
      <c r="G1647" s="50">
        <f t="shared" si="155"/>
        <v>1.2276455771678419E-6</v>
      </c>
      <c r="H1647" s="50">
        <f t="shared" si="150"/>
        <v>2.2286488939354634E-5</v>
      </c>
      <c r="I1647" s="14">
        <f t="shared" si="151"/>
        <v>-1.4720296209695442E-8</v>
      </c>
    </row>
    <row r="1648" spans="2:9" x14ac:dyDescent="0.25">
      <c r="B1648" s="43">
        <v>65</v>
      </c>
      <c r="C1648" s="43">
        <v>61</v>
      </c>
      <c r="D1648" s="28">
        <f t="shared" si="152"/>
        <v>4225</v>
      </c>
      <c r="E1648" s="28">
        <f t="shared" si="153"/>
        <v>1488400</v>
      </c>
      <c r="F1648" s="50">
        <f t="shared" si="154"/>
        <v>-3.9139676218546228E-4</v>
      </c>
      <c r="G1648" s="50">
        <f t="shared" si="155"/>
        <v>-1.1110261490416617E-6</v>
      </c>
      <c r="H1648" s="50">
        <f t="shared" si="150"/>
        <v>2.0853106182012335E-5</v>
      </c>
      <c r="I1648" s="14">
        <f t="shared" si="151"/>
        <v>1.3321950825856502E-8</v>
      </c>
    </row>
    <row r="1649" spans="2:9" x14ac:dyDescent="0.25">
      <c r="B1649" s="43">
        <v>65</v>
      </c>
      <c r="C1649" s="43">
        <v>63</v>
      </c>
      <c r="D1649" s="28">
        <f t="shared" si="152"/>
        <v>4225</v>
      </c>
      <c r="E1649" s="28">
        <f t="shared" si="153"/>
        <v>1587600</v>
      </c>
      <c r="F1649" s="50">
        <f t="shared" si="154"/>
        <v>3.7903850751671789E-4</v>
      </c>
      <c r="G1649" s="50">
        <f t="shared" si="155"/>
        <v>1.0087161087541581E-6</v>
      </c>
      <c r="H1649" s="50">
        <f t="shared" si="150"/>
        <v>1.9553573800465605E-5</v>
      </c>
      <c r="I1649" s="14">
        <f t="shared" si="151"/>
        <v>-1.2095184626990112E-8</v>
      </c>
    </row>
    <row r="1650" spans="2:9" x14ac:dyDescent="0.25">
      <c r="B1650" s="43">
        <v>65</v>
      </c>
      <c r="C1650" s="43">
        <v>65</v>
      </c>
      <c r="D1650" s="28">
        <f t="shared" si="152"/>
        <v>4225</v>
      </c>
      <c r="E1650" s="28">
        <f t="shared" si="153"/>
        <v>1690000</v>
      </c>
      <c r="F1650" s="50">
        <f t="shared" si="154"/>
        <v>-3.6743487570926132E-4</v>
      </c>
      <c r="G1650" s="50">
        <f t="shared" si="155"/>
        <v>-9.1858718927315742E-7</v>
      </c>
      <c r="H1650" s="50">
        <f t="shared" si="150"/>
        <v>1.8371743785463068E-5</v>
      </c>
      <c r="I1650" s="14">
        <f t="shared" si="151"/>
        <v>1.1014478259863204E-8</v>
      </c>
    </row>
    <row r="1651" spans="2:9" x14ac:dyDescent="0.25">
      <c r="B1651" s="43">
        <v>65</v>
      </c>
      <c r="C1651" s="43">
        <v>67</v>
      </c>
      <c r="D1651" s="28">
        <f t="shared" si="152"/>
        <v>4225</v>
      </c>
      <c r="E1651" s="28">
        <f t="shared" si="153"/>
        <v>1795600</v>
      </c>
      <c r="F1651" s="50">
        <f t="shared" si="154"/>
        <v>3.5651895732598845E-4</v>
      </c>
      <c r="G1651" s="50">
        <f t="shared" si="155"/>
        <v>8.3887981438087722E-7</v>
      </c>
      <c r="H1651" s="50">
        <f t="shared" si="150"/>
        <v>1.7293830019544214E-5</v>
      </c>
      <c r="I1651" s="14">
        <f t="shared" si="151"/>
        <v>-1.0058733222098814E-8</v>
      </c>
    </row>
    <row r="1652" spans="2:9" x14ac:dyDescent="0.25">
      <c r="B1652" s="43">
        <v>65</v>
      </c>
      <c r="C1652" s="43">
        <v>69</v>
      </c>
      <c r="D1652" s="28">
        <f t="shared" si="152"/>
        <v>4225</v>
      </c>
      <c r="E1652" s="28">
        <f t="shared" si="153"/>
        <v>1904400</v>
      </c>
      <c r="F1652" s="50">
        <f t="shared" si="154"/>
        <v>-3.4623150825330848E-4</v>
      </c>
      <c r="G1652" s="50">
        <f t="shared" si="155"/>
        <v>-7.6813070907908801E-7</v>
      </c>
      <c r="H1652" s="50">
        <f t="shared" si="150"/>
        <v>1.6308005823525398E-5</v>
      </c>
      <c r="I1652" s="14">
        <f t="shared" si="151"/>
        <v>9.2104038622393034E-9</v>
      </c>
    </row>
    <row r="1653" spans="2:9" x14ac:dyDescent="0.25">
      <c r="B1653" s="43">
        <v>65</v>
      </c>
      <c r="C1653" s="43">
        <v>71</v>
      </c>
      <c r="D1653" s="28">
        <f t="shared" si="152"/>
        <v>4225</v>
      </c>
      <c r="E1653" s="28">
        <f t="shared" si="153"/>
        <v>2016400</v>
      </c>
      <c r="F1653" s="50">
        <f t="shared" si="154"/>
        <v>3.3651988494188417E-4</v>
      </c>
      <c r="G1653" s="50">
        <f t="shared" si="155"/>
        <v>7.0511630325306537E-7</v>
      </c>
      <c r="H1653" s="50">
        <f t="shared" si="150"/>
        <v>1.5404079240297514E-5</v>
      </c>
      <c r="I1653" s="14">
        <f t="shared" si="151"/>
        <v>-8.45481875161055E-9</v>
      </c>
    </row>
    <row r="1654" spans="2:9" x14ac:dyDescent="0.25">
      <c r="B1654" s="43">
        <v>65</v>
      </c>
      <c r="C1654" s="43">
        <v>73</v>
      </c>
      <c r="D1654" s="28">
        <f t="shared" si="152"/>
        <v>4225</v>
      </c>
      <c r="E1654" s="28">
        <f t="shared" si="153"/>
        <v>2131600</v>
      </c>
      <c r="F1654" s="50">
        <f t="shared" si="154"/>
        <v>-3.2733715195833852E-4</v>
      </c>
      <c r="G1654" s="50">
        <f t="shared" si="155"/>
        <v>-6.4880815679488534E-7</v>
      </c>
      <c r="H1654" s="50">
        <f t="shared" si="150"/>
        <v>1.4573229368008223E-5</v>
      </c>
      <c r="I1654" s="14">
        <f t="shared" si="151"/>
        <v>7.7796462015693954E-9</v>
      </c>
    </row>
    <row r="1655" spans="2:9" x14ac:dyDescent="0.25">
      <c r="B1655" s="43">
        <v>65</v>
      </c>
      <c r="C1655" s="43">
        <v>75</v>
      </c>
      <c r="D1655" s="28">
        <f t="shared" si="152"/>
        <v>4225</v>
      </c>
      <c r="E1655" s="28">
        <f t="shared" si="153"/>
        <v>2250000</v>
      </c>
      <c r="F1655" s="50">
        <f t="shared" si="154"/>
        <v>3.1864133023639708E-4</v>
      </c>
      <c r="G1655" s="50">
        <f t="shared" si="155"/>
        <v>5.9833760899947442E-7</v>
      </c>
      <c r="H1655" s="50">
        <f t="shared" si="150"/>
        <v>1.3807790976910541E-5</v>
      </c>
      <c r="I1655" s="14">
        <f t="shared" si="151"/>
        <v>-7.1744703859823968E-9</v>
      </c>
    </row>
    <row r="1656" spans="2:9" x14ac:dyDescent="0.25">
      <c r="B1656" s="43">
        <v>65</v>
      </c>
      <c r="C1656" s="43">
        <v>77</v>
      </c>
      <c r="D1656" s="28">
        <f t="shared" si="152"/>
        <v>4225</v>
      </c>
      <c r="E1656" s="28">
        <f t="shared" si="153"/>
        <v>2371600</v>
      </c>
      <c r="F1656" s="50">
        <f t="shared" si="154"/>
        <v>-3.1039476086111817E-4</v>
      </c>
      <c r="G1656" s="50">
        <f t="shared" si="155"/>
        <v>-5.5296755972265134E-7</v>
      </c>
      <c r="H1656" s="50">
        <f t="shared" si="150"/>
        <v>1.3101077568813428E-5</v>
      </c>
      <c r="I1656" s="14">
        <f t="shared" si="151"/>
        <v>6.6304529783329552E-9</v>
      </c>
    </row>
    <row r="1657" spans="2:9" x14ac:dyDescent="0.25">
      <c r="B1657" s="43">
        <v>65</v>
      </c>
      <c r="C1657" s="43">
        <v>79</v>
      </c>
      <c r="D1657" s="28">
        <f t="shared" si="152"/>
        <v>4225</v>
      </c>
      <c r="E1657" s="28">
        <f t="shared" si="153"/>
        <v>2496400</v>
      </c>
      <c r="F1657" s="50">
        <f t="shared" si="154"/>
        <v>3.0256356422637937E-4</v>
      </c>
      <c r="G1657" s="50">
        <f t="shared" si="155"/>
        <v>5.1206980406043547E-7</v>
      </c>
      <c r="H1657" s="50">
        <f t="shared" si="150"/>
        <v>1.2447235237161176E-5</v>
      </c>
      <c r="I1657" s="14">
        <f t="shared" si="151"/>
        <v>-6.1400613792784098E-9</v>
      </c>
    </row>
    <row r="1658" spans="2:9" x14ac:dyDescent="0.25">
      <c r="B1658" s="43">
        <v>65</v>
      </c>
      <c r="C1658" s="43">
        <v>81</v>
      </c>
      <c r="D1658" s="28">
        <f t="shared" si="152"/>
        <v>4225</v>
      </c>
      <c r="E1658" s="28">
        <f t="shared" si="153"/>
        <v>2624400</v>
      </c>
      <c r="F1658" s="50">
        <f t="shared" si="154"/>
        <v>-2.9511717832110464E-4</v>
      </c>
      <c r="G1658" s="50">
        <f t="shared" si="155"/>
        <v>-4.7510672092924055E-7</v>
      </c>
      <c r="H1658" s="50">
        <f t="shared" si="150"/>
        <v>1.1841121352390001E-5</v>
      </c>
      <c r="I1658" s="14">
        <f t="shared" si="151"/>
        <v>5.6968491504117486E-9</v>
      </c>
    </row>
    <row r="1659" spans="2:9" x14ac:dyDescent="0.25">
      <c r="B1659" s="43">
        <v>65</v>
      </c>
      <c r="C1659" s="43">
        <v>83</v>
      </c>
      <c r="D1659" s="28">
        <f t="shared" si="152"/>
        <v>4225</v>
      </c>
      <c r="E1659" s="28">
        <f t="shared" si="153"/>
        <v>2755600</v>
      </c>
      <c r="F1659" s="50">
        <f t="shared" si="154"/>
        <v>2.8802796298136202E-4</v>
      </c>
      <c r="G1659" s="50">
        <f t="shared" si="155"/>
        <v>4.4161639700838114E-7</v>
      </c>
      <c r="H1659" s="50">
        <f t="shared" si="150"/>
        <v>1.1278203369752128E-5</v>
      </c>
      <c r="I1659" s="14">
        <f t="shared" si="151"/>
        <v>-5.2952776403257096E-9</v>
      </c>
    </row>
    <row r="1660" spans="2:9" x14ac:dyDescent="0.25">
      <c r="B1660" s="43">
        <v>65</v>
      </c>
      <c r="C1660" s="43">
        <v>85</v>
      </c>
      <c r="D1660" s="28">
        <f t="shared" si="152"/>
        <v>4225</v>
      </c>
      <c r="E1660" s="28">
        <f t="shared" si="153"/>
        <v>2890000</v>
      </c>
      <c r="F1660" s="50">
        <f t="shared" si="154"/>
        <v>-2.8127085938576348E-4</v>
      </c>
      <c r="G1660" s="50">
        <f t="shared" si="155"/>
        <v>-4.1120047782175755E-7</v>
      </c>
      <c r="H1660" s="50">
        <f t="shared" si="150"/>
        <v>1.0754474035338014E-5</v>
      </c>
      <c r="I1660" s="14">
        <f t="shared" si="151"/>
        <v>4.9305703109105734E-9</v>
      </c>
    </row>
    <row r="1661" spans="2:9" x14ac:dyDescent="0.25">
      <c r="B1661" s="43">
        <v>65</v>
      </c>
      <c r="C1661" s="43">
        <v>87</v>
      </c>
      <c r="D1661" s="28">
        <f t="shared" si="152"/>
        <v>4225</v>
      </c>
      <c r="E1661" s="28">
        <f t="shared" si="153"/>
        <v>3027600</v>
      </c>
      <c r="F1661" s="50">
        <f t="shared" si="154"/>
        <v>2.7482309601526637E-4</v>
      </c>
      <c r="G1661" s="50">
        <f t="shared" si="155"/>
        <v>3.8351419628236161E-7</v>
      </c>
      <c r="H1661" s="50">
        <f t="shared" si="150"/>
        <v>1.0266380023558801E-5</v>
      </c>
      <c r="I1661" s="14">
        <f t="shared" si="151"/>
        <v>-4.5985931728957982E-9</v>
      </c>
    </row>
    <row r="1662" spans="2:9" x14ac:dyDescent="0.25">
      <c r="B1662" s="43">
        <v>65</v>
      </c>
      <c r="C1662" s="43">
        <v>89</v>
      </c>
      <c r="D1662" s="28">
        <f t="shared" si="152"/>
        <v>4225</v>
      </c>
      <c r="E1662" s="28">
        <f t="shared" si="153"/>
        <v>3168400</v>
      </c>
      <c r="F1662" s="50">
        <f t="shared" si="154"/>
        <v>-2.6866393385515427E-4</v>
      </c>
      <c r="G1662" s="50">
        <f t="shared" si="155"/>
        <v>-3.5825814939337755E-7</v>
      </c>
      <c r="H1662" s="50">
        <f t="shared" si="150"/>
        <v>9.81076162954215E-6</v>
      </c>
      <c r="I1662" s="14">
        <f t="shared" si="151"/>
        <v>4.2957561829647423E-9</v>
      </c>
    </row>
    <row r="1663" spans="2:9" x14ac:dyDescent="0.25">
      <c r="B1663" s="43">
        <v>65</v>
      </c>
      <c r="C1663" s="43">
        <v>91</v>
      </c>
      <c r="D1663" s="28">
        <f t="shared" si="152"/>
        <v>4225</v>
      </c>
      <c r="E1663" s="28">
        <f t="shared" si="153"/>
        <v>3312400</v>
      </c>
      <c r="F1663" s="50">
        <f t="shared" si="154"/>
        <v>2.627744448702921E-4</v>
      </c>
      <c r="G1663" s="50">
        <f t="shared" si="155"/>
        <v>3.3517148580393664E-7</v>
      </c>
      <c r="H1663" s="50">
        <f t="shared" si="150"/>
        <v>9.3848016025104322E-6</v>
      </c>
      <c r="I1663" s="14">
        <f t="shared" si="151"/>
        <v>-4.0189315579664648E-9</v>
      </c>
    </row>
    <row r="1664" spans="2:9" x14ac:dyDescent="0.25">
      <c r="B1664" s="43">
        <v>65</v>
      </c>
      <c r="C1664" s="43">
        <v>93</v>
      </c>
      <c r="D1664" s="28">
        <f t="shared" si="152"/>
        <v>4225</v>
      </c>
      <c r="E1664" s="28">
        <f t="shared" si="153"/>
        <v>3459600</v>
      </c>
      <c r="F1664" s="50">
        <f t="shared" si="154"/>
        <v>-2.5713731879891636E-4</v>
      </c>
      <c r="G1664" s="50">
        <f t="shared" si="155"/>
        <v>-3.1402623769379491E-7</v>
      </c>
      <c r="H1664" s="50">
        <f t="shared" si="150"/>
        <v>8.9859815709298726E-6</v>
      </c>
      <c r="I1664" s="14">
        <f t="shared" si="151"/>
        <v>3.7653858104005321E-9</v>
      </c>
    </row>
    <row r="1665" spans="2:9" x14ac:dyDescent="0.25">
      <c r="B1665" s="43">
        <v>65</v>
      </c>
      <c r="C1665" s="43">
        <v>95</v>
      </c>
      <c r="D1665" s="28">
        <f t="shared" si="152"/>
        <v>4225</v>
      </c>
      <c r="E1665" s="28">
        <f t="shared" si="153"/>
        <v>3610000</v>
      </c>
      <c r="F1665" s="50">
        <f t="shared" si="154"/>
        <v>2.5173669413480906E-4</v>
      </c>
      <c r="G1665" s="50">
        <f t="shared" si="155"/>
        <v>2.94622585240889E-7</v>
      </c>
      <c r="H1665" s="50">
        <f t="shared" si="150"/>
        <v>8.6120447993487297E-6</v>
      </c>
      <c r="I1665" s="14">
        <f t="shared" si="151"/>
        <v>-3.5327229661977849E-9</v>
      </c>
    </row>
    <row r="1666" spans="2:9" x14ac:dyDescent="0.25">
      <c r="B1666" s="43">
        <v>65</v>
      </c>
      <c r="C1666" s="43">
        <v>97</v>
      </c>
      <c r="D1666" s="28">
        <f t="shared" si="152"/>
        <v>4225</v>
      </c>
      <c r="E1666" s="28">
        <f t="shared" si="153"/>
        <v>3763600</v>
      </c>
      <c r="F1666" s="50">
        <f t="shared" si="154"/>
        <v>-2.4655800984124898E-4</v>
      </c>
      <c r="G1666" s="50">
        <f t="shared" si="155"/>
        <v>-2.7678488457307359E-7</v>
      </c>
      <c r="H1666" s="50">
        <f t="shared" si="150"/>
        <v>8.2609642472583423E-6</v>
      </c>
      <c r="I1666" s="14">
        <f t="shared" si="151"/>
        <v>3.318836937189728E-9</v>
      </c>
    </row>
    <row r="1667" spans="2:9" x14ac:dyDescent="0.25">
      <c r="B1667" s="43">
        <v>65</v>
      </c>
      <c r="C1667" s="43">
        <v>99</v>
      </c>
      <c r="D1667" s="28">
        <f t="shared" si="152"/>
        <v>4225</v>
      </c>
      <c r="E1667" s="28">
        <f t="shared" si="153"/>
        <v>3920400</v>
      </c>
      <c r="F1667" s="50">
        <f t="shared" si="154"/>
        <v>2.4158787489271657E-4</v>
      </c>
      <c r="G1667" s="50">
        <f t="shared" si="155"/>
        <v>2.6035832349294987E-7</v>
      </c>
      <c r="H1667" s="50">
        <f t="shared" si="150"/>
        <v>7.9309150848619067E-6</v>
      </c>
      <c r="I1667" s="14">
        <f t="shared" si="151"/>
        <v>-3.1218714209987584E-9</v>
      </c>
    </row>
    <row r="1668" spans="2:9" x14ac:dyDescent="0.25">
      <c r="B1668" s="43">
        <v>67</v>
      </c>
      <c r="C1668" s="43">
        <v>1</v>
      </c>
      <c r="D1668" s="28">
        <f t="shared" si="152"/>
        <v>4489</v>
      </c>
      <c r="E1668" s="28">
        <f t="shared" si="153"/>
        <v>400</v>
      </c>
      <c r="F1668" s="50">
        <f t="shared" si="154"/>
        <v>1.9004507600019638E-3</v>
      </c>
      <c r="G1668" s="50">
        <f t="shared" si="155"/>
        <v>2.1327808654122041E-2</v>
      </c>
      <c r="H1668" s="50">
        <f t="shared" si="150"/>
        <v>6.3665100460065793E-3</v>
      </c>
      <c r="I1668" s="14">
        <f t="shared" si="151"/>
        <v>-2.4069490057172419E-4</v>
      </c>
    </row>
    <row r="1669" spans="2:9" x14ac:dyDescent="0.25">
      <c r="B1669" s="43">
        <v>67</v>
      </c>
      <c r="C1669" s="43">
        <v>3</v>
      </c>
      <c r="D1669" s="28">
        <f t="shared" si="152"/>
        <v>4489</v>
      </c>
      <c r="E1669" s="28">
        <f t="shared" si="153"/>
        <v>3600</v>
      </c>
      <c r="F1669" s="50">
        <f t="shared" si="154"/>
        <v>-3.4459032385892947E-3</v>
      </c>
      <c r="G1669" s="50">
        <f t="shared" si="155"/>
        <v>-4.296849899452039E-3</v>
      </c>
      <c r="H1669" s="50">
        <f t="shared" si="150"/>
        <v>3.8479252830913788E-3</v>
      </c>
      <c r="I1669" s="14">
        <f t="shared" si="151"/>
        <v>4.8492082618171157E-5</v>
      </c>
    </row>
    <row r="1670" spans="2:9" x14ac:dyDescent="0.25">
      <c r="B1670" s="43">
        <v>67</v>
      </c>
      <c r="C1670" s="43">
        <v>5</v>
      </c>
      <c r="D1670" s="28">
        <f t="shared" si="152"/>
        <v>4489</v>
      </c>
      <c r="E1670" s="28">
        <f t="shared" si="153"/>
        <v>10000</v>
      </c>
      <c r="F1670" s="50">
        <f t="shared" si="154"/>
        <v>3.2063302386809308E-3</v>
      </c>
      <c r="G1670" s="50">
        <f t="shared" si="155"/>
        <v>1.4393216441438701E-3</v>
      </c>
      <c r="H1670" s="50">
        <f t="shared" si="150"/>
        <v>2.1482412599162235E-3</v>
      </c>
      <c r="I1670" s="14">
        <f t="shared" si="151"/>
        <v>-1.6243458746568565E-5</v>
      </c>
    </row>
    <row r="1671" spans="2:9" x14ac:dyDescent="0.25">
      <c r="B1671" s="43">
        <v>67</v>
      </c>
      <c r="C1671" s="43">
        <v>7</v>
      </c>
      <c r="D1671" s="28">
        <f t="shared" si="152"/>
        <v>4489</v>
      </c>
      <c r="E1671" s="28">
        <f t="shared" si="153"/>
        <v>19600</v>
      </c>
      <c r="F1671" s="50">
        <f t="shared" si="154"/>
        <v>-2.6999512789882192E-3</v>
      </c>
      <c r="G1671" s="50">
        <f t="shared" si="155"/>
        <v>-6.1837149445806731E-4</v>
      </c>
      <c r="H1671" s="50">
        <f t="shared" si="150"/>
        <v>1.2921195406586476E-3</v>
      </c>
      <c r="I1671" s="14">
        <f t="shared" si="151"/>
        <v>6.9786290654012779E-6</v>
      </c>
    </row>
    <row r="1672" spans="2:9" x14ac:dyDescent="0.25">
      <c r="B1672" s="43">
        <v>67</v>
      </c>
      <c r="C1672" s="43">
        <v>9</v>
      </c>
      <c r="D1672" s="28">
        <f t="shared" si="152"/>
        <v>4489</v>
      </c>
      <c r="E1672" s="28">
        <f t="shared" si="153"/>
        <v>32400</v>
      </c>
      <c r="F1672" s="50">
        <f t="shared" si="154"/>
        <v>2.2668474041271491E-3</v>
      </c>
      <c r="G1672" s="50">
        <f t="shared" si="155"/>
        <v>3.1407030855329533E-4</v>
      </c>
      <c r="H1672" s="50">
        <f t="shared" si="150"/>
        <v>8.4377097820288337E-4</v>
      </c>
      <c r="I1672" s="14">
        <f t="shared" si="151"/>
        <v>-3.5444392302889442E-6</v>
      </c>
    </row>
    <row r="1673" spans="2:9" x14ac:dyDescent="0.25">
      <c r="B1673" s="43">
        <v>67</v>
      </c>
      <c r="C1673" s="43">
        <v>11</v>
      </c>
      <c r="D1673" s="28">
        <f t="shared" si="152"/>
        <v>4489</v>
      </c>
      <c r="E1673" s="28">
        <f t="shared" si="153"/>
        <v>48400</v>
      </c>
      <c r="F1673" s="50">
        <f t="shared" si="154"/>
        <v>-1.9324309671603852E-3</v>
      </c>
      <c r="G1673" s="50">
        <f t="shared" si="155"/>
        <v>-1.7922897957816042E-4</v>
      </c>
      <c r="H1673" s="50">
        <f t="shared" si="150"/>
        <v>5.8851306727157192E-4</v>
      </c>
      <c r="I1673" s="14">
        <f t="shared" si="151"/>
        <v>2.0226879431797291E-6</v>
      </c>
    </row>
    <row r="1674" spans="2:9" x14ac:dyDescent="0.25">
      <c r="B1674" s="43">
        <v>67</v>
      </c>
      <c r="C1674" s="43">
        <v>13</v>
      </c>
      <c r="D1674" s="28">
        <f t="shared" si="152"/>
        <v>4489</v>
      </c>
      <c r="E1674" s="28">
        <f t="shared" si="153"/>
        <v>67600</v>
      </c>
      <c r="F1674" s="50">
        <f t="shared" si="154"/>
        <v>1.6755253777059581E-3</v>
      </c>
      <c r="G1674" s="50">
        <f t="shared" si="155"/>
        <v>1.1126380799588813E-4</v>
      </c>
      <c r="H1674" s="50">
        <f t="shared" si="150"/>
        <v>4.3177000117807385E-4</v>
      </c>
      <c r="I1674" s="14">
        <f t="shared" si="151"/>
        <v>-1.2556672669522393E-6</v>
      </c>
    </row>
    <row r="1675" spans="2:9" x14ac:dyDescent="0.25">
      <c r="B1675" s="43">
        <v>67</v>
      </c>
      <c r="C1675" s="43">
        <v>15</v>
      </c>
      <c r="D1675" s="28">
        <f t="shared" si="152"/>
        <v>4489</v>
      </c>
      <c r="E1675" s="28">
        <f t="shared" si="153"/>
        <v>90000</v>
      </c>
      <c r="F1675" s="50">
        <f t="shared" si="154"/>
        <v>-1.4749818125363167E-3</v>
      </c>
      <c r="G1675" s="50">
        <f t="shared" si="155"/>
        <v>-7.3568815071950306E-5</v>
      </c>
      <c r="H1675" s="50">
        <f t="shared" si="150"/>
        <v>3.2941260479977738E-4</v>
      </c>
      <c r="I1675" s="14">
        <f t="shared" si="151"/>
        <v>8.3026057276166868E-7</v>
      </c>
    </row>
    <row r="1676" spans="2:9" x14ac:dyDescent="0.25">
      <c r="B1676" s="43">
        <v>67</v>
      </c>
      <c r="C1676" s="43">
        <v>17</v>
      </c>
      <c r="D1676" s="28">
        <f t="shared" si="152"/>
        <v>4489</v>
      </c>
      <c r="E1676" s="28">
        <f t="shared" si="153"/>
        <v>115600</v>
      </c>
      <c r="F1676" s="50">
        <f t="shared" si="154"/>
        <v>1.315292524844434E-3</v>
      </c>
      <c r="G1676" s="50">
        <f t="shared" si="155"/>
        <v>5.1075675986389736E-5</v>
      </c>
      <c r="H1676" s="50">
        <f t="shared" si="150"/>
        <v>2.5918999754287372E-4</v>
      </c>
      <c r="I1676" s="14">
        <f t="shared" si="151"/>
        <v>-5.7641434019531577E-7</v>
      </c>
    </row>
    <row r="1677" spans="2:9" x14ac:dyDescent="0.25">
      <c r="B1677" s="43">
        <v>67</v>
      </c>
      <c r="C1677" s="43">
        <v>19</v>
      </c>
      <c r="D1677" s="28">
        <f t="shared" si="152"/>
        <v>4489</v>
      </c>
      <c r="E1677" s="28">
        <f t="shared" si="153"/>
        <v>144400</v>
      </c>
      <c r="F1677" s="50">
        <f t="shared" si="154"/>
        <v>-1.1856804166012426E-3</v>
      </c>
      <c r="G1677" s="50">
        <f t="shared" si="155"/>
        <v>-3.6859552563178665E-5</v>
      </c>
      <c r="H1677" s="50">
        <f t="shared" si="150"/>
        <v>2.0905417871653489E-4</v>
      </c>
      <c r="I1677" s="14">
        <f t="shared" si="151"/>
        <v>4.1597833528939775E-7</v>
      </c>
    </row>
    <row r="1678" spans="2:9" x14ac:dyDescent="0.25">
      <c r="B1678" s="43">
        <v>67</v>
      </c>
      <c r="C1678" s="43">
        <v>21</v>
      </c>
      <c r="D1678" s="28">
        <f t="shared" si="152"/>
        <v>4489</v>
      </c>
      <c r="E1678" s="28">
        <f t="shared" si="153"/>
        <v>176400</v>
      </c>
      <c r="F1678" s="50">
        <f t="shared" si="154"/>
        <v>1.0786580669838498E-3</v>
      </c>
      <c r="G1678" s="50">
        <f t="shared" si="155"/>
        <v>2.7449524164912207E-5</v>
      </c>
      <c r="H1678" s="50">
        <f t="shared" si="150"/>
        <v>1.7207164401885223E-4</v>
      </c>
      <c r="I1678" s="14">
        <f t="shared" si="151"/>
        <v>-3.0978149685986326E-7</v>
      </c>
    </row>
    <row r="1679" spans="2:9" x14ac:dyDescent="0.25">
      <c r="B1679" s="43">
        <v>67</v>
      </c>
      <c r="C1679" s="43">
        <v>23</v>
      </c>
      <c r="D1679" s="28">
        <f t="shared" si="152"/>
        <v>4489</v>
      </c>
      <c r="E1679" s="28">
        <f t="shared" si="153"/>
        <v>211600</v>
      </c>
      <c r="F1679" s="50">
        <f t="shared" si="154"/>
        <v>-9.8894430817830065E-4</v>
      </c>
      <c r="G1679" s="50">
        <f t="shared" si="155"/>
        <v>-2.0980014174916871E-5</v>
      </c>
      <c r="H1679" s="50">
        <f t="shared" si="150"/>
        <v>1.4404188836510031E-4</v>
      </c>
      <c r="I1679" s="14">
        <f t="shared" si="151"/>
        <v>2.36769867346357E-7</v>
      </c>
    </row>
    <row r="1680" spans="2:9" x14ac:dyDescent="0.25">
      <c r="B1680" s="43">
        <v>67</v>
      </c>
      <c r="C1680" s="43">
        <v>25</v>
      </c>
      <c r="D1680" s="28">
        <f t="shared" si="152"/>
        <v>4489</v>
      </c>
      <c r="E1680" s="28">
        <f t="shared" si="153"/>
        <v>250000</v>
      </c>
      <c r="F1680" s="50">
        <f t="shared" si="154"/>
        <v>9.1274119565576525E-4</v>
      </c>
      <c r="G1680" s="50">
        <f t="shared" si="155"/>
        <v>1.6389180909195029E-5</v>
      </c>
      <c r="H1680" s="50">
        <f t="shared" si="150"/>
        <v>1.2230732021787253E-4</v>
      </c>
      <c r="I1680" s="14">
        <f t="shared" si="151"/>
        <v>-1.8496003660592953E-7</v>
      </c>
    </row>
    <row r="1681" spans="2:9" x14ac:dyDescent="0.25">
      <c r="B1681" s="43">
        <v>67</v>
      </c>
      <c r="C1681" s="43">
        <v>27</v>
      </c>
      <c r="D1681" s="28">
        <f t="shared" si="152"/>
        <v>4489</v>
      </c>
      <c r="E1681" s="28">
        <f t="shared" si="153"/>
        <v>291600</v>
      </c>
      <c r="F1681" s="50">
        <f t="shared" si="154"/>
        <v>-8.472628218965893E-4</v>
      </c>
      <c r="G1681" s="50">
        <f t="shared" si="155"/>
        <v>-1.3043082330225635E-5</v>
      </c>
      <c r="H1681" s="50">
        <f t="shared" si="150"/>
        <v>1.0512335012420645E-4</v>
      </c>
      <c r="I1681" s="14">
        <f t="shared" si="151"/>
        <v>1.4719765427076412E-7</v>
      </c>
    </row>
    <row r="1682" spans="2:9" x14ac:dyDescent="0.25">
      <c r="B1682" s="43">
        <v>67</v>
      </c>
      <c r="C1682" s="43">
        <v>29</v>
      </c>
      <c r="D1682" s="28">
        <f t="shared" si="152"/>
        <v>4489</v>
      </c>
      <c r="E1682" s="28">
        <f t="shared" si="153"/>
        <v>336400</v>
      </c>
      <c r="F1682" s="50">
        <f t="shared" si="154"/>
        <v>7.9042682281868417E-4</v>
      </c>
      <c r="G1682" s="50">
        <f t="shared" si="155"/>
        <v>1.0547639737315928E-5</v>
      </c>
      <c r="H1682" s="50">
        <f t="shared" ref="H1682:H1745" si="156">16*(1-$F$9*$F$9)/PI()/PI()/(B1682*B1682*$F$6/$F$5+C1682*C1682*$F$5/$F$6)</f>
        <v>9.1307926084227301E-5</v>
      </c>
      <c r="I1682" s="14">
        <f t="shared" ref="I1682:I1745" si="157">16*(1+$F$9)/PI()/PI()/PI()/PI()*1/B1682/C1682/(D1682+E1682)*SIN(B1682*PI()/2)*SIN(C1682*PI()/2)*$F$5*$F$5/$F$6/$F$6</f>
        <v>-1.1903534671617343E-7</v>
      </c>
    </row>
    <row r="1683" spans="2:9" x14ac:dyDescent="0.25">
      <c r="B1683" s="43">
        <v>67</v>
      </c>
      <c r="C1683" s="43">
        <v>31</v>
      </c>
      <c r="D1683" s="28">
        <f t="shared" ref="D1683:D1746" si="158">B1683*B1683</f>
        <v>4489</v>
      </c>
      <c r="E1683" s="28">
        <f t="shared" ref="E1683:E1746" si="159">POWER(C1683*$F$5/$F$6,2)</f>
        <v>384400</v>
      </c>
      <c r="F1683" s="50">
        <f t="shared" ref="F1683:F1746" si="160">16*(1+$F$9)/PI()/PI()*1/B1683/C1683*((D1683+$F$9*E1683)/(D1683+E1683)-1)*SIN(B1683*PI()/2)*SIN(C1683*PI()/2)</f>
        <v>-7.4064943141908786E-4</v>
      </c>
      <c r="G1683" s="50">
        <f t="shared" ref="G1683:G1746" si="161">16*(1+$F$9)/PI()/PI()*1/B1683/C1683*(($F$9*D1683+E1683)/(D1683+E1683)-1)*SIN(B1683*PI()/2)*SIN(C1683*PI()/2)</f>
        <v>-8.6492593591058486E-6</v>
      </c>
      <c r="H1683" s="50">
        <f t="shared" si="156"/>
        <v>8.0037922427546584E-5</v>
      </c>
      <c r="I1683" s="14">
        <f t="shared" si="157"/>
        <v>9.7611182434191535E-8</v>
      </c>
    </row>
    <row r="1684" spans="2:9" x14ac:dyDescent="0.25">
      <c r="B1684" s="43">
        <v>67</v>
      </c>
      <c r="C1684" s="43">
        <v>33</v>
      </c>
      <c r="D1684" s="28">
        <f t="shared" si="158"/>
        <v>4489</v>
      </c>
      <c r="E1684" s="28">
        <f t="shared" si="159"/>
        <v>435600</v>
      </c>
      <c r="F1684" s="50">
        <f t="shared" si="160"/>
        <v>6.9670685762751811E-4</v>
      </c>
      <c r="G1684" s="50">
        <f t="shared" si="161"/>
        <v>7.1797912853304757E-6</v>
      </c>
      <c r="H1684" s="50">
        <f t="shared" si="156"/>
        <v>7.0726302213702604E-5</v>
      </c>
      <c r="I1684" s="14">
        <f t="shared" si="157"/>
        <v>-8.1027506274740388E-8</v>
      </c>
    </row>
    <row r="1685" spans="2:9" x14ac:dyDescent="0.25">
      <c r="B1685" s="43">
        <v>67</v>
      </c>
      <c r="C1685" s="43">
        <v>35</v>
      </c>
      <c r="D1685" s="28">
        <f t="shared" si="158"/>
        <v>4489</v>
      </c>
      <c r="E1685" s="28">
        <f t="shared" si="159"/>
        <v>490000</v>
      </c>
      <c r="F1685" s="50">
        <f t="shared" si="160"/>
        <v>-6.5763976913083217E-4</v>
      </c>
      <c r="G1685" s="50">
        <f t="shared" si="161"/>
        <v>-6.0247855584251189E-6</v>
      </c>
      <c r="H1685" s="50">
        <f t="shared" si="156"/>
        <v>6.2945520759665358E-5</v>
      </c>
      <c r="I1685" s="14">
        <f t="shared" si="157"/>
        <v>6.7992693692458821E-8</v>
      </c>
    </row>
    <row r="1686" spans="2:9" x14ac:dyDescent="0.25">
      <c r="B1686" s="43">
        <v>67</v>
      </c>
      <c r="C1686" s="43">
        <v>37</v>
      </c>
      <c r="D1686" s="28">
        <f t="shared" si="158"/>
        <v>4489</v>
      </c>
      <c r="E1686" s="28">
        <f t="shared" si="159"/>
        <v>547600</v>
      </c>
      <c r="F1686" s="50">
        <f t="shared" si="160"/>
        <v>6.226862685708921E-4</v>
      </c>
      <c r="G1686" s="50">
        <f t="shared" si="161"/>
        <v>5.1045264054322129E-6</v>
      </c>
      <c r="H1686" s="50">
        <f t="shared" si="156"/>
        <v>5.637835134358077E-5</v>
      </c>
      <c r="I1686" s="14">
        <f t="shared" si="157"/>
        <v>-5.7607112645574707E-8</v>
      </c>
    </row>
    <row r="1687" spans="2:9" x14ac:dyDescent="0.25">
      <c r="B1687" s="43">
        <v>67</v>
      </c>
      <c r="C1687" s="43">
        <v>39</v>
      </c>
      <c r="D1687" s="28">
        <f t="shared" si="158"/>
        <v>4489</v>
      </c>
      <c r="E1687" s="28">
        <f t="shared" si="159"/>
        <v>608400</v>
      </c>
      <c r="F1687" s="50">
        <f t="shared" si="160"/>
        <v>-5.9123405194143536E-4</v>
      </c>
      <c r="G1687" s="50">
        <f t="shared" si="161"/>
        <v>-4.3623432925132957E-6</v>
      </c>
      <c r="H1687" s="50">
        <f t="shared" si="156"/>
        <v>5.078548907702074E-5</v>
      </c>
      <c r="I1687" s="14">
        <f t="shared" si="157"/>
        <v>4.9231208047634499E-8</v>
      </c>
    </row>
    <row r="1688" spans="2:9" x14ac:dyDescent="0.25">
      <c r="B1688" s="43">
        <v>67</v>
      </c>
      <c r="C1688" s="43">
        <v>41</v>
      </c>
      <c r="D1688" s="28">
        <f t="shared" si="158"/>
        <v>4489</v>
      </c>
      <c r="E1688" s="28">
        <f t="shared" si="159"/>
        <v>672400</v>
      </c>
      <c r="F1688" s="50">
        <f t="shared" si="160"/>
        <v>5.6278570694993371E-4</v>
      </c>
      <c r="G1688" s="50">
        <f t="shared" si="161"/>
        <v>3.7572055896761403E-6</v>
      </c>
      <c r="H1688" s="50">
        <f t="shared" si="156"/>
        <v>4.5983710202006779E-5</v>
      </c>
      <c r="I1688" s="14">
        <f t="shared" si="157"/>
        <v>-4.2401928885452934E-8</v>
      </c>
    </row>
    <row r="1689" spans="2:9" x14ac:dyDescent="0.25">
      <c r="B1689" s="43">
        <v>67</v>
      </c>
      <c r="C1689" s="43">
        <v>43</v>
      </c>
      <c r="D1689" s="28">
        <f t="shared" si="158"/>
        <v>4489</v>
      </c>
      <c r="E1689" s="28">
        <f t="shared" si="159"/>
        <v>739600</v>
      </c>
      <c r="F1689" s="50">
        <f t="shared" si="160"/>
        <v>-5.3693316514950872E-4</v>
      </c>
      <c r="G1689" s="50">
        <f t="shared" si="161"/>
        <v>-3.2589142487238069E-6</v>
      </c>
      <c r="H1689" s="50">
        <f t="shared" si="156"/>
        <v>4.183083961048499E-5</v>
      </c>
      <c r="I1689" s="14">
        <f t="shared" si="157"/>
        <v>3.6778463919534248E-8</v>
      </c>
    </row>
    <row r="1690" spans="2:9" x14ac:dyDescent="0.25">
      <c r="B1690" s="43">
        <v>67</v>
      </c>
      <c r="C1690" s="43">
        <v>45</v>
      </c>
      <c r="D1690" s="28">
        <f t="shared" si="158"/>
        <v>4489</v>
      </c>
      <c r="E1690" s="28">
        <f t="shared" si="159"/>
        <v>810000</v>
      </c>
      <c r="F1690" s="50">
        <f t="shared" si="160"/>
        <v>5.1333863250974793E-4</v>
      </c>
      <c r="G1690" s="50">
        <f t="shared" si="161"/>
        <v>2.8449100263409932E-6</v>
      </c>
      <c r="H1690" s="50">
        <f t="shared" si="156"/>
        <v>3.821520930905901E-5</v>
      </c>
      <c r="I1690" s="14">
        <f t="shared" si="157"/>
        <v>-3.2106220898288096E-8</v>
      </c>
    </row>
    <row r="1691" spans="2:9" x14ac:dyDescent="0.25">
      <c r="B1691" s="43">
        <v>67</v>
      </c>
      <c r="C1691" s="43">
        <v>47</v>
      </c>
      <c r="D1691" s="28">
        <f t="shared" si="158"/>
        <v>4489</v>
      </c>
      <c r="E1691" s="28">
        <f t="shared" si="159"/>
        <v>883600</v>
      </c>
      <c r="F1691" s="50">
        <f t="shared" si="160"/>
        <v>-4.9172017329967069E-4</v>
      </c>
      <c r="G1691" s="50">
        <f t="shared" si="161"/>
        <v>-2.4981121072229478E-6</v>
      </c>
      <c r="H1691" s="50">
        <f t="shared" si="156"/>
        <v>3.5048140011785044E-5</v>
      </c>
      <c r="I1691" s="14">
        <f t="shared" si="157"/>
        <v>2.8192434347859945E-8</v>
      </c>
    </row>
    <row r="1692" spans="2:9" x14ac:dyDescent="0.25">
      <c r="B1692" s="43">
        <v>67</v>
      </c>
      <c r="C1692" s="43">
        <v>49</v>
      </c>
      <c r="D1692" s="28">
        <f t="shared" si="158"/>
        <v>4489</v>
      </c>
      <c r="E1692" s="28">
        <f t="shared" si="159"/>
        <v>960400</v>
      </c>
      <c r="F1692" s="50">
        <f t="shared" si="160"/>
        <v>4.7184068272809661E-4</v>
      </c>
      <c r="G1692" s="50">
        <f t="shared" si="161"/>
        <v>2.2054277642299229E-6</v>
      </c>
      <c r="H1692" s="50">
        <f t="shared" si="156"/>
        <v>3.2258495655900487E-5</v>
      </c>
      <c r="I1692" s="14">
        <f t="shared" si="157"/>
        <v>-2.4889346347677802E-8</v>
      </c>
    </row>
    <row r="1693" spans="2:9" x14ac:dyDescent="0.25">
      <c r="B1693" s="43">
        <v>67</v>
      </c>
      <c r="C1693" s="43">
        <v>51</v>
      </c>
      <c r="D1693" s="28">
        <f t="shared" si="158"/>
        <v>4489</v>
      </c>
      <c r="E1693" s="28">
        <f t="shared" si="159"/>
        <v>1040400</v>
      </c>
      <c r="F1693" s="50">
        <f t="shared" si="160"/>
        <v>-4.5349935930814628E-4</v>
      </c>
      <c r="G1693" s="50">
        <f t="shared" si="161"/>
        <v>-1.9567076354615649E-6</v>
      </c>
      <c r="H1693" s="50">
        <f t="shared" si="156"/>
        <v>2.9788683405535101E-5</v>
      </c>
      <c r="I1693" s="14">
        <f t="shared" si="157"/>
        <v>2.208241631398655E-8</v>
      </c>
    </row>
    <row r="1694" spans="2:9" x14ac:dyDescent="0.25">
      <c r="B1694" s="43">
        <v>67</v>
      </c>
      <c r="C1694" s="43">
        <v>53</v>
      </c>
      <c r="D1694" s="28">
        <f t="shared" si="158"/>
        <v>4489</v>
      </c>
      <c r="E1694" s="28">
        <f t="shared" si="159"/>
        <v>1123600</v>
      </c>
      <c r="F1694" s="50">
        <f t="shared" si="160"/>
        <v>4.3652504330724689E-4</v>
      </c>
      <c r="G1694" s="50">
        <f t="shared" si="161"/>
        <v>1.7440022422625406E-6</v>
      </c>
      <c r="H1694" s="50">
        <f t="shared" si="156"/>
        <v>2.759167726564674E-5</v>
      </c>
      <c r="I1694" s="14">
        <f t="shared" si="157"/>
        <v>-1.9681930436727046E-8</v>
      </c>
    </row>
    <row r="1695" spans="2:9" x14ac:dyDescent="0.25">
      <c r="B1695" s="43">
        <v>67</v>
      </c>
      <c r="C1695" s="43">
        <v>55</v>
      </c>
      <c r="D1695" s="28">
        <f t="shared" si="158"/>
        <v>4489</v>
      </c>
      <c r="E1695" s="28">
        <f t="shared" si="159"/>
        <v>1210000</v>
      </c>
      <c r="F1695" s="50">
        <f t="shared" si="160"/>
        <v>-4.2077096384629921E-4</v>
      </c>
      <c r="G1695" s="50">
        <f t="shared" si="161"/>
        <v>-1.5610255014099129E-6</v>
      </c>
      <c r="H1695" s="50">
        <f t="shared" si="156"/>
        <v>2.5628776888820042E-5</v>
      </c>
      <c r="I1695" s="14">
        <f t="shared" si="157"/>
        <v>1.7616947148443948E-8</v>
      </c>
    </row>
    <row r="1696" spans="2:9" x14ac:dyDescent="0.25">
      <c r="B1696" s="43">
        <v>67</v>
      </c>
      <c r="C1696" s="43">
        <v>57</v>
      </c>
      <c r="D1696" s="28">
        <f t="shared" si="158"/>
        <v>4489</v>
      </c>
      <c r="E1696" s="28">
        <f t="shared" si="159"/>
        <v>1299600</v>
      </c>
      <c r="F1696" s="50">
        <f t="shared" si="160"/>
        <v>4.0611056043109584E-4</v>
      </c>
      <c r="G1696" s="50">
        <f t="shared" si="161"/>
        <v>1.4027626237112845E-6</v>
      </c>
      <c r="H1696" s="50">
        <f t="shared" si="156"/>
        <v>2.3867901358669666E-5</v>
      </c>
      <c r="I1696" s="14">
        <f t="shared" si="157"/>
        <v>-1.5830872065455434E-8</v>
      </c>
    </row>
    <row r="1697" spans="2:9" x14ac:dyDescent="0.25">
      <c r="B1697" s="43">
        <v>67</v>
      </c>
      <c r="C1697" s="43">
        <v>59</v>
      </c>
      <c r="D1697" s="28">
        <f t="shared" si="158"/>
        <v>4489</v>
      </c>
      <c r="E1697" s="28">
        <f t="shared" si="159"/>
        <v>1392400</v>
      </c>
      <c r="F1697" s="50">
        <f t="shared" si="160"/>
        <v>-3.9243413196991779E-4</v>
      </c>
      <c r="G1697" s="50">
        <f t="shared" si="161"/>
        <v>-1.2651801338788939E-6</v>
      </c>
      <c r="H1697" s="50">
        <f t="shared" si="156"/>
        <v>2.228227698473262E-5</v>
      </c>
      <c r="I1697" s="14">
        <f t="shared" si="157"/>
        <v>1.4278185418286937E-8</v>
      </c>
    </row>
    <row r="1698" spans="2:9" x14ac:dyDescent="0.25">
      <c r="B1698" s="43">
        <v>67</v>
      </c>
      <c r="C1698" s="43">
        <v>61</v>
      </c>
      <c r="D1698" s="28">
        <f t="shared" si="158"/>
        <v>4489</v>
      </c>
      <c r="E1698" s="28">
        <f t="shared" si="159"/>
        <v>1488400</v>
      </c>
      <c r="F1698" s="50">
        <f t="shared" si="160"/>
        <v>3.7964612888475013E-4</v>
      </c>
      <c r="G1698" s="50">
        <f t="shared" si="161"/>
        <v>1.1450090517089856E-6</v>
      </c>
      <c r="H1698" s="50">
        <f t="shared" si="156"/>
        <v>2.0849418553506768E-5</v>
      </c>
      <c r="I1698" s="14">
        <f t="shared" si="157"/>
        <v>-1.2921995143722924E-8</v>
      </c>
    </row>
    <row r="1699" spans="2:9" x14ac:dyDescent="0.25">
      <c r="B1699" s="43">
        <v>67</v>
      </c>
      <c r="C1699" s="43">
        <v>63</v>
      </c>
      <c r="D1699" s="28">
        <f t="shared" si="158"/>
        <v>4489</v>
      </c>
      <c r="E1699" s="28">
        <f t="shared" si="159"/>
        <v>1587600</v>
      </c>
      <c r="F1699" s="50">
        <f t="shared" si="160"/>
        <v>-3.6766294926723626E-4</v>
      </c>
      <c r="G1699" s="50">
        <f t="shared" si="161"/>
        <v>-1.0395811156844439E-6</v>
      </c>
      <c r="H1699" s="50">
        <f t="shared" si="156"/>
        <v>1.9550331429289545E-5</v>
      </c>
      <c r="I1699" s="14">
        <f t="shared" si="157"/>
        <v>1.1732188586920246E-8</v>
      </c>
    </row>
    <row r="1700" spans="2:9" x14ac:dyDescent="0.25">
      <c r="B1700" s="43">
        <v>67</v>
      </c>
      <c r="C1700" s="43">
        <v>65</v>
      </c>
      <c r="D1700" s="28">
        <f t="shared" si="158"/>
        <v>4489</v>
      </c>
      <c r="E1700" s="28">
        <f t="shared" si="159"/>
        <v>1690000</v>
      </c>
      <c r="F1700" s="50">
        <f t="shared" si="160"/>
        <v>3.564111332485629E-4</v>
      </c>
      <c r="G1700" s="50">
        <f t="shared" si="161"/>
        <v>9.4670389180637855E-7</v>
      </c>
      <c r="H1700" s="50">
        <f t="shared" si="156"/>
        <v>1.836888148281055E-5</v>
      </c>
      <c r="I1700" s="14">
        <f t="shared" si="157"/>
        <v>-1.0684023042618746E-8</v>
      </c>
    </row>
    <row r="1701" spans="2:9" x14ac:dyDescent="0.25">
      <c r="B1701" s="43">
        <v>67</v>
      </c>
      <c r="C1701" s="43">
        <v>67</v>
      </c>
      <c r="D1701" s="28">
        <f t="shared" si="158"/>
        <v>4489</v>
      </c>
      <c r="E1701" s="28">
        <f t="shared" si="159"/>
        <v>1795600</v>
      </c>
      <c r="F1701" s="50">
        <f t="shared" si="160"/>
        <v>-3.458258743309488E-4</v>
      </c>
      <c r="G1701" s="50">
        <f t="shared" si="161"/>
        <v>-8.6456468582737592E-7</v>
      </c>
      <c r="H1701" s="50">
        <f t="shared" si="156"/>
        <v>1.729129371654744E-5</v>
      </c>
      <c r="I1701" s="14">
        <f t="shared" si="157"/>
        <v>9.7570413570277596E-9</v>
      </c>
    </row>
    <row r="1702" spans="2:9" x14ac:dyDescent="0.25">
      <c r="B1702" s="43">
        <v>67</v>
      </c>
      <c r="C1702" s="43">
        <v>69</v>
      </c>
      <c r="D1702" s="28">
        <f t="shared" si="158"/>
        <v>4489</v>
      </c>
      <c r="E1702" s="28">
        <f t="shared" si="159"/>
        <v>1904400</v>
      </c>
      <c r="F1702" s="50">
        <f t="shared" si="160"/>
        <v>3.3584978478571692E-4</v>
      </c>
      <c r="G1702" s="50">
        <f t="shared" si="161"/>
        <v>7.9165599868885634E-7</v>
      </c>
      <c r="H1702" s="50">
        <f t="shared" si="156"/>
        <v>1.6305750420755823E-5</v>
      </c>
      <c r="I1702" s="14">
        <f t="shared" si="157"/>
        <v>-8.9342306554592654E-9</v>
      </c>
    </row>
    <row r="1703" spans="2:9" x14ac:dyDescent="0.25">
      <c r="B1703" s="43">
        <v>67</v>
      </c>
      <c r="C1703" s="43">
        <v>71</v>
      </c>
      <c r="D1703" s="28">
        <f t="shared" si="158"/>
        <v>4489</v>
      </c>
      <c r="E1703" s="28">
        <f t="shared" si="159"/>
        <v>2016400</v>
      </c>
      <c r="F1703" s="50">
        <f t="shared" si="160"/>
        <v>-3.2643186605554376E-4</v>
      </c>
      <c r="G1703" s="50">
        <f t="shared" si="161"/>
        <v>-7.2671724197746335E-7</v>
      </c>
      <c r="H1703" s="50">
        <f t="shared" si="156"/>
        <v>1.5402066919522132E-5</v>
      </c>
      <c r="I1703" s="14">
        <f t="shared" si="157"/>
        <v>8.2013645723380154E-9</v>
      </c>
    </row>
    <row r="1704" spans="2:9" x14ac:dyDescent="0.25">
      <c r="B1704" s="43">
        <v>67</v>
      </c>
      <c r="C1704" s="43">
        <v>73</v>
      </c>
      <c r="D1704" s="28">
        <f t="shared" si="158"/>
        <v>4489</v>
      </c>
      <c r="E1704" s="28">
        <f t="shared" si="159"/>
        <v>2131600</v>
      </c>
      <c r="F1704" s="50">
        <f t="shared" si="160"/>
        <v>3.1752664560906447E-4</v>
      </c>
      <c r="G1704" s="50">
        <f t="shared" si="161"/>
        <v>6.6868883099040532E-7</v>
      </c>
      <c r="H1704" s="50">
        <f t="shared" si="156"/>
        <v>1.4571428257402273E-5</v>
      </c>
      <c r="I1704" s="14">
        <f t="shared" si="157"/>
        <v>-7.5464851686741236E-9</v>
      </c>
    </row>
    <row r="1705" spans="2:9" x14ac:dyDescent="0.25">
      <c r="B1705" s="43">
        <v>67</v>
      </c>
      <c r="C1705" s="43">
        <v>75</v>
      </c>
      <c r="D1705" s="28">
        <f t="shared" si="158"/>
        <v>4489</v>
      </c>
      <c r="E1705" s="28">
        <f t="shared" si="159"/>
        <v>2250000</v>
      </c>
      <c r="F1705" s="50">
        <f t="shared" si="160"/>
        <v>-3.0909344974569406E-4</v>
      </c>
      <c r="G1705" s="50">
        <f t="shared" si="161"/>
        <v>-6.166757759593319E-7</v>
      </c>
      <c r="H1705" s="50">
        <f t="shared" si="156"/>
        <v>1.3806174088641002E-5</v>
      </c>
      <c r="I1705" s="14">
        <f t="shared" si="157"/>
        <v>6.9594920409615928E-9</v>
      </c>
    </row>
    <row r="1706" spans="2:9" x14ac:dyDescent="0.25">
      <c r="B1706" s="43">
        <v>67</v>
      </c>
      <c r="C1706" s="43">
        <v>77</v>
      </c>
      <c r="D1706" s="28">
        <f t="shared" si="158"/>
        <v>4489</v>
      </c>
      <c r="E1706" s="28">
        <f t="shared" si="159"/>
        <v>2371600</v>
      </c>
      <c r="F1706" s="50">
        <f t="shared" si="160"/>
        <v>3.0109578805971463E-4</v>
      </c>
      <c r="G1706" s="50">
        <f t="shared" si="161"/>
        <v>5.699186172204846E-7</v>
      </c>
      <c r="H1706" s="50">
        <f t="shared" si="156"/>
        <v>1.3099621948052521E-5</v>
      </c>
      <c r="I1706" s="14">
        <f t="shared" si="157"/>
        <v>-6.4318143101561737E-9</v>
      </c>
    </row>
    <row r="1707" spans="2:9" x14ac:dyDescent="0.25">
      <c r="B1707" s="43">
        <v>67</v>
      </c>
      <c r="C1707" s="43">
        <v>79</v>
      </c>
      <c r="D1707" s="28">
        <f t="shared" si="158"/>
        <v>4489</v>
      </c>
      <c r="E1707" s="28">
        <f t="shared" si="159"/>
        <v>2496400</v>
      </c>
      <c r="F1707" s="50">
        <f t="shared" si="160"/>
        <v>-2.9350083009934406E-4</v>
      </c>
      <c r="G1707" s="50">
        <f t="shared" si="161"/>
        <v>-5.2777007944080488E-7</v>
      </c>
      <c r="H1707" s="50">
        <f t="shared" si="156"/>
        <v>1.244592127636459E-5</v>
      </c>
      <c r="I1707" s="14">
        <f t="shared" si="157"/>
        <v>5.9561471530352155E-9</v>
      </c>
    </row>
    <row r="1708" spans="2:9" x14ac:dyDescent="0.25">
      <c r="B1708" s="43">
        <v>67</v>
      </c>
      <c r="C1708" s="43">
        <v>81</v>
      </c>
      <c r="D1708" s="28">
        <f t="shared" si="158"/>
        <v>4489</v>
      </c>
      <c r="E1708" s="28">
        <f t="shared" si="159"/>
        <v>2624400</v>
      </c>
      <c r="F1708" s="50">
        <f t="shared" si="160"/>
        <v>2.8627895853252755E-4</v>
      </c>
      <c r="G1708" s="50">
        <f t="shared" si="161"/>
        <v>4.8967620974417291E-7</v>
      </c>
      <c r="H1708" s="50">
        <f t="shared" si="156"/>
        <v>1.1839932235604531E-5</v>
      </c>
      <c r="I1708" s="14">
        <f t="shared" si="157"/>
        <v>-5.5262389365972068E-9</v>
      </c>
    </row>
    <row r="1709" spans="2:9" x14ac:dyDescent="0.25">
      <c r="B1709" s="43">
        <v>67</v>
      </c>
      <c r="C1709" s="43">
        <v>83</v>
      </c>
      <c r="D1709" s="28">
        <f t="shared" si="158"/>
        <v>4489</v>
      </c>
      <c r="E1709" s="28">
        <f t="shared" si="159"/>
        <v>2755600</v>
      </c>
      <c r="F1709" s="50">
        <f t="shared" si="160"/>
        <v>-2.7940338610418612E-4</v>
      </c>
      <c r="G1709" s="50">
        <f t="shared" si="161"/>
        <v>-4.5516105393443819E-7</v>
      </c>
      <c r="H1709" s="50">
        <f t="shared" si="156"/>
        <v>1.1277124619867752E-5</v>
      </c>
      <c r="I1709" s="14">
        <f t="shared" si="157"/>
        <v>5.1367182816361672E-9</v>
      </c>
    </row>
    <row r="1710" spans="2:9" x14ac:dyDescent="0.25">
      <c r="B1710" s="43">
        <v>67</v>
      </c>
      <c r="C1710" s="43">
        <v>85</v>
      </c>
      <c r="D1710" s="28">
        <f t="shared" si="158"/>
        <v>4489</v>
      </c>
      <c r="E1710" s="28">
        <f t="shared" si="159"/>
        <v>2890000</v>
      </c>
      <c r="F1710" s="50">
        <f t="shared" si="160"/>
        <v>2.7284982602463376E-4</v>
      </c>
      <c r="G1710" s="50">
        <f t="shared" si="161"/>
        <v>4.2381414153101323E-7</v>
      </c>
      <c r="H1710" s="50">
        <f t="shared" si="156"/>
        <v>1.0753493143323799E-5</v>
      </c>
      <c r="I1710" s="14">
        <f t="shared" si="157"/>
        <v>-4.7829528251594862E-9</v>
      </c>
    </row>
    <row r="1711" spans="2:9" x14ac:dyDescent="0.25">
      <c r="B1711" s="43">
        <v>67</v>
      </c>
      <c r="C1711" s="43">
        <v>87</v>
      </c>
      <c r="D1711" s="28">
        <f t="shared" si="158"/>
        <v>4489</v>
      </c>
      <c r="E1711" s="28">
        <f t="shared" si="159"/>
        <v>3027600</v>
      </c>
      <c r="F1711" s="50">
        <f t="shared" si="160"/>
        <v>-2.6659620730510062E-4</v>
      </c>
      <c r="G1711" s="50">
        <f t="shared" si="161"/>
        <v>-3.9528021356608568E-7</v>
      </c>
      <c r="H1711" s="50">
        <f t="shared" si="156"/>
        <v>1.0265486143357323E-5</v>
      </c>
      <c r="I1711" s="14">
        <f t="shared" si="157"/>
        <v>4.4609332934850796E-9</v>
      </c>
    </row>
    <row r="1712" spans="2:9" x14ac:dyDescent="0.25">
      <c r="B1712" s="43">
        <v>67</v>
      </c>
      <c r="C1712" s="43">
        <v>89</v>
      </c>
      <c r="D1712" s="28">
        <f t="shared" si="158"/>
        <v>4489</v>
      </c>
      <c r="E1712" s="28">
        <f t="shared" si="159"/>
        <v>3168400</v>
      </c>
      <c r="F1712" s="50">
        <f t="shared" si="160"/>
        <v>2.6062242805935366E-4</v>
      </c>
      <c r="G1712" s="50">
        <f t="shared" si="161"/>
        <v>3.6925075102842137E-7</v>
      </c>
      <c r="H1712" s="50">
        <f t="shared" si="156"/>
        <v>9.8099453258296026E-6</v>
      </c>
      <c r="I1712" s="14">
        <f t="shared" si="157"/>
        <v>-4.1671778965272276E-9</v>
      </c>
    </row>
    <row r="1713" spans="2:9" x14ac:dyDescent="0.25">
      <c r="B1713" s="43">
        <v>67</v>
      </c>
      <c r="C1713" s="43">
        <v>91</v>
      </c>
      <c r="D1713" s="28">
        <f t="shared" si="158"/>
        <v>4489</v>
      </c>
      <c r="E1713" s="28">
        <f t="shared" si="159"/>
        <v>3312400</v>
      </c>
      <c r="F1713" s="50">
        <f t="shared" si="160"/>
        <v>-2.5491014100083352E-4</v>
      </c>
      <c r="G1713" s="50">
        <f t="shared" si="161"/>
        <v>-3.4545695657310407E-7</v>
      </c>
      <c r="H1713" s="50">
        <f t="shared" si="156"/>
        <v>9.3840546412394754E-6</v>
      </c>
      <c r="I1713" s="14">
        <f t="shared" si="157"/>
        <v>3.8986531229078118E-9</v>
      </c>
    </row>
    <row r="1714" spans="2:9" x14ac:dyDescent="0.25">
      <c r="B1714" s="43">
        <v>67</v>
      </c>
      <c r="C1714" s="43">
        <v>93</v>
      </c>
      <c r="D1714" s="28">
        <f t="shared" si="158"/>
        <v>4489</v>
      </c>
      <c r="E1714" s="28">
        <f t="shared" si="159"/>
        <v>3459600</v>
      </c>
      <c r="F1714" s="50">
        <f t="shared" si="160"/>
        <v>2.4944256634440193E-4</v>
      </c>
      <c r="G1714" s="50">
        <f t="shared" si="161"/>
        <v>3.236639149959706E-7</v>
      </c>
      <c r="H1714" s="50">
        <f t="shared" si="156"/>
        <v>8.9852967446639394E-6</v>
      </c>
      <c r="I1714" s="14">
        <f t="shared" si="157"/>
        <v>-3.6527078380155468E-9</v>
      </c>
    </row>
    <row r="1715" spans="2:9" x14ac:dyDescent="0.25">
      <c r="B1715" s="43">
        <v>67</v>
      </c>
      <c r="C1715" s="43">
        <v>95</v>
      </c>
      <c r="D1715" s="28">
        <f t="shared" si="158"/>
        <v>4489</v>
      </c>
      <c r="E1715" s="28">
        <f t="shared" si="159"/>
        <v>3610000</v>
      </c>
      <c r="F1715" s="50">
        <f t="shared" si="160"/>
        <v>-2.4420432811850088E-4</v>
      </c>
      <c r="G1715" s="50">
        <f t="shared" si="161"/>
        <v>-3.0366571438338806E-7</v>
      </c>
      <c r="H1715" s="50">
        <f t="shared" si="156"/>
        <v>8.6114157810208199E-6</v>
      </c>
      <c r="I1715" s="14">
        <f t="shared" si="157"/>
        <v>3.427018223760157E-9</v>
      </c>
    </row>
    <row r="1716" spans="2:9" x14ac:dyDescent="0.25">
      <c r="B1716" s="43">
        <v>67</v>
      </c>
      <c r="C1716" s="43">
        <v>97</v>
      </c>
      <c r="D1716" s="28">
        <f t="shared" si="158"/>
        <v>4489</v>
      </c>
      <c r="E1716" s="28">
        <f t="shared" si="159"/>
        <v>3763600</v>
      </c>
      <c r="F1716" s="50">
        <f t="shared" si="160"/>
        <v>2.3918131054441957E-4</v>
      </c>
      <c r="G1716" s="50">
        <f t="shared" si="161"/>
        <v>2.8528135376605359E-7</v>
      </c>
      <c r="H1716" s="50">
        <f t="shared" si="156"/>
        <v>8.2603854672557256E-6</v>
      </c>
      <c r="I1716" s="14">
        <f t="shared" si="157"/>
        <v>-3.2195415944157392E-9</v>
      </c>
    </row>
    <row r="1717" spans="2:9" x14ac:dyDescent="0.25">
      <c r="B1717" s="43">
        <v>67</v>
      </c>
      <c r="C1717" s="43">
        <v>99</v>
      </c>
      <c r="D1717" s="28">
        <f t="shared" si="158"/>
        <v>4489</v>
      </c>
      <c r="E1717" s="28">
        <f t="shared" si="159"/>
        <v>3920400</v>
      </c>
      <c r="F1717" s="50">
        <f t="shared" si="160"/>
        <v>-2.3436053167345895E-4</v>
      </c>
      <c r="G1717" s="50">
        <f t="shared" si="161"/>
        <v>-2.6835129749060364E-7</v>
      </c>
      <c r="H1717" s="50">
        <f t="shared" si="156"/>
        <v>7.9303816273342162E-6</v>
      </c>
      <c r="I1717" s="14">
        <f t="shared" si="157"/>
        <v>3.0284775109940888E-9</v>
      </c>
    </row>
    <row r="1718" spans="2:9" x14ac:dyDescent="0.25">
      <c r="B1718" s="43">
        <v>69</v>
      </c>
      <c r="C1718" s="43">
        <v>1</v>
      </c>
      <c r="D1718" s="28">
        <f t="shared" si="158"/>
        <v>4761</v>
      </c>
      <c r="E1718" s="28">
        <f t="shared" si="159"/>
        <v>400</v>
      </c>
      <c r="F1718" s="50">
        <f t="shared" si="160"/>
        <v>-1.7481090124049751E-3</v>
      </c>
      <c r="G1718" s="50">
        <f t="shared" si="161"/>
        <v>-2.0806867520150214E-2</v>
      </c>
      <c r="H1718" s="50">
        <f t="shared" si="156"/>
        <v>6.0309760927971636E-3</v>
      </c>
      <c r="I1718" s="14">
        <f t="shared" si="157"/>
        <v>2.2140059284088772E-4</v>
      </c>
    </row>
    <row r="1719" spans="2:9" x14ac:dyDescent="0.25">
      <c r="B1719" s="43">
        <v>69</v>
      </c>
      <c r="C1719" s="43">
        <v>3</v>
      </c>
      <c r="D1719" s="28">
        <f t="shared" si="158"/>
        <v>4761</v>
      </c>
      <c r="E1719" s="28">
        <f t="shared" si="159"/>
        <v>3600</v>
      </c>
      <c r="F1719" s="50">
        <f t="shared" si="160"/>
        <v>3.2371692188812615E-3</v>
      </c>
      <c r="G1719" s="50">
        <f t="shared" si="161"/>
        <v>4.2811562919704681E-3</v>
      </c>
      <c r="H1719" s="50">
        <f t="shared" si="156"/>
        <v>3.7227446017134508E-3</v>
      </c>
      <c r="I1719" s="14">
        <f t="shared" si="157"/>
        <v>-4.5554696792721034E-5</v>
      </c>
    </row>
    <row r="1720" spans="2:9" x14ac:dyDescent="0.25">
      <c r="B1720" s="43">
        <v>69</v>
      </c>
      <c r="C1720" s="43">
        <v>5</v>
      </c>
      <c r="D1720" s="28">
        <f t="shared" si="158"/>
        <v>4761</v>
      </c>
      <c r="E1720" s="28">
        <f t="shared" si="159"/>
        <v>10000</v>
      </c>
      <c r="F1720" s="50">
        <f t="shared" si="160"/>
        <v>-3.0560228348425157E-3</v>
      </c>
      <c r="G1720" s="50">
        <f t="shared" si="161"/>
        <v>-1.4549724716685214E-3</v>
      </c>
      <c r="H1720" s="50">
        <f t="shared" si="156"/>
        <v>2.1086557560413364E-3</v>
      </c>
      <c r="I1720" s="14">
        <f t="shared" si="157"/>
        <v>1.5481992543212814E-5</v>
      </c>
    </row>
    <row r="1721" spans="2:9" x14ac:dyDescent="0.25">
      <c r="B1721" s="43">
        <v>69</v>
      </c>
      <c r="C1721" s="43">
        <v>7</v>
      </c>
      <c r="D1721" s="28">
        <f t="shared" si="158"/>
        <v>4761</v>
      </c>
      <c r="E1721" s="28">
        <f t="shared" si="159"/>
        <v>19600</v>
      </c>
      <c r="F1721" s="50">
        <f t="shared" si="160"/>
        <v>2.5924196170581887E-3</v>
      </c>
      <c r="G1721" s="50">
        <f t="shared" si="161"/>
        <v>6.2971988759255256E-4</v>
      </c>
      <c r="H1721" s="50">
        <f t="shared" si="156"/>
        <v>1.2776925255501073E-3</v>
      </c>
      <c r="I1721" s="14">
        <f t="shared" si="157"/>
        <v>-6.7006893902538701E-6</v>
      </c>
    </row>
    <row r="1722" spans="2:9" x14ac:dyDescent="0.25">
      <c r="B1722" s="43">
        <v>69</v>
      </c>
      <c r="C1722" s="43">
        <v>9</v>
      </c>
      <c r="D1722" s="28">
        <f t="shared" si="158"/>
        <v>4761</v>
      </c>
      <c r="E1722" s="28">
        <f t="shared" si="159"/>
        <v>32400</v>
      </c>
      <c r="F1722" s="50">
        <f t="shared" si="160"/>
        <v>-2.1850304221414573E-3</v>
      </c>
      <c r="G1722" s="50">
        <f t="shared" si="161"/>
        <v>-3.2107808147578665E-4</v>
      </c>
      <c r="H1722" s="50">
        <f t="shared" si="156"/>
        <v>8.3759499515422529E-4</v>
      </c>
      <c r="I1722" s="14">
        <f t="shared" si="157"/>
        <v>3.4165103189180471E-6</v>
      </c>
    </row>
    <row r="1723" spans="2:9" x14ac:dyDescent="0.25">
      <c r="B1723" s="43">
        <v>69</v>
      </c>
      <c r="C1723" s="43">
        <v>11</v>
      </c>
      <c r="D1723" s="28">
        <f t="shared" si="158"/>
        <v>4761</v>
      </c>
      <c r="E1723" s="28">
        <f t="shared" si="159"/>
        <v>48400</v>
      </c>
      <c r="F1723" s="50">
        <f t="shared" si="160"/>
        <v>1.8668177186893179E-3</v>
      </c>
      <c r="G1723" s="50">
        <f t="shared" si="161"/>
        <v>1.8363469336115388E-4</v>
      </c>
      <c r="H1723" s="50">
        <f t="shared" si="156"/>
        <v>5.8550192086164973E-4</v>
      </c>
      <c r="I1723" s="14">
        <f t="shared" si="157"/>
        <v>-1.9540101332860588E-6</v>
      </c>
    </row>
    <row r="1724" spans="2:9" x14ac:dyDescent="0.25">
      <c r="B1724" s="43">
        <v>69</v>
      </c>
      <c r="C1724" s="43">
        <v>13</v>
      </c>
      <c r="D1724" s="28">
        <f t="shared" si="158"/>
        <v>4761</v>
      </c>
      <c r="E1724" s="28">
        <f t="shared" si="159"/>
        <v>67600</v>
      </c>
      <c r="F1724" s="50">
        <f t="shared" si="160"/>
        <v>-1.6208437966485675E-3</v>
      </c>
      <c r="G1724" s="50">
        <f t="shared" si="161"/>
        <v>-1.1415439816337042E-4</v>
      </c>
      <c r="H1724" s="50">
        <f t="shared" si="156"/>
        <v>4.3014700757211982E-4</v>
      </c>
      <c r="I1724" s="14">
        <f t="shared" si="157"/>
        <v>1.2146879584006916E-6</v>
      </c>
    </row>
    <row r="1725" spans="2:9" x14ac:dyDescent="0.25">
      <c r="B1725" s="43">
        <v>69</v>
      </c>
      <c r="C1725" s="43">
        <v>15</v>
      </c>
      <c r="D1725" s="28">
        <f t="shared" si="158"/>
        <v>4761</v>
      </c>
      <c r="E1725" s="28">
        <f t="shared" si="159"/>
        <v>90000</v>
      </c>
      <c r="F1725" s="50">
        <f t="shared" si="160"/>
        <v>1.4281176770541799E-3</v>
      </c>
      <c r="G1725" s="50">
        <f t="shared" si="161"/>
        <v>7.5547425116166133E-5</v>
      </c>
      <c r="H1725" s="50">
        <f t="shared" si="156"/>
        <v>3.2846706572246137E-4</v>
      </c>
      <c r="I1725" s="14">
        <f t="shared" si="157"/>
        <v>-8.0388096344264102E-7</v>
      </c>
    </row>
    <row r="1726" spans="2:9" x14ac:dyDescent="0.25">
      <c r="B1726" s="43">
        <v>69</v>
      </c>
      <c r="C1726" s="43">
        <v>17</v>
      </c>
      <c r="D1726" s="28">
        <f t="shared" si="158"/>
        <v>4761</v>
      </c>
      <c r="E1726" s="28">
        <f t="shared" si="159"/>
        <v>115600</v>
      </c>
      <c r="F1726" s="50">
        <f t="shared" si="160"/>
        <v>-1.2742818722125547E-3</v>
      </c>
      <c r="G1726" s="50">
        <f t="shared" si="161"/>
        <v>-5.2481453231868243E-5</v>
      </c>
      <c r="H1726" s="50">
        <f t="shared" si="156"/>
        <v>2.5860426230195962E-4</v>
      </c>
      <c r="I1726" s="14">
        <f t="shared" si="157"/>
        <v>5.5844181482071911E-7</v>
      </c>
    </row>
    <row r="1727" spans="2:9" x14ac:dyDescent="0.25">
      <c r="B1727" s="43">
        <v>69</v>
      </c>
      <c r="C1727" s="43">
        <v>19</v>
      </c>
      <c r="D1727" s="28">
        <f t="shared" si="158"/>
        <v>4761</v>
      </c>
      <c r="E1727" s="28">
        <f t="shared" si="159"/>
        <v>144400</v>
      </c>
      <c r="F1727" s="50">
        <f t="shared" si="160"/>
        <v>1.1492134113301696E-3</v>
      </c>
      <c r="G1727" s="50">
        <f t="shared" si="161"/>
        <v>3.7890616699050643E-5</v>
      </c>
      <c r="H1727" s="50">
        <f t="shared" si="156"/>
        <v>2.086729615310045E-4</v>
      </c>
      <c r="I1727" s="14">
        <f t="shared" si="157"/>
        <v>-4.0318442899453459E-7</v>
      </c>
    </row>
    <row r="1728" spans="2:9" x14ac:dyDescent="0.25">
      <c r="B1728" s="43">
        <v>69</v>
      </c>
      <c r="C1728" s="43">
        <v>21</v>
      </c>
      <c r="D1728" s="28">
        <f t="shared" si="158"/>
        <v>4761</v>
      </c>
      <c r="E1728" s="28">
        <f t="shared" si="159"/>
        <v>176400</v>
      </c>
      <c r="F1728" s="50">
        <f t="shared" si="160"/>
        <v>-1.0458200323108374E-3</v>
      </c>
      <c r="G1728" s="50">
        <f t="shared" si="161"/>
        <v>-2.8226469239409699E-5</v>
      </c>
      <c r="H1728" s="50">
        <f t="shared" si="156"/>
        <v>1.7181329102249472E-4</v>
      </c>
      <c r="I1728" s="14">
        <f t="shared" si="157"/>
        <v>3.0035069033617338E-7</v>
      </c>
    </row>
    <row r="1729" spans="2:9" x14ac:dyDescent="0.25">
      <c r="B1729" s="43">
        <v>69</v>
      </c>
      <c r="C1729" s="43">
        <v>23</v>
      </c>
      <c r="D1729" s="28">
        <f t="shared" si="158"/>
        <v>4761</v>
      </c>
      <c r="E1729" s="28">
        <f t="shared" si="159"/>
        <v>211600</v>
      </c>
      <c r="F1729" s="50">
        <f t="shared" si="160"/>
        <v>9.5907203285022606E-4</v>
      </c>
      <c r="G1729" s="50">
        <f t="shared" si="161"/>
        <v>2.1579120739130077E-5</v>
      </c>
      <c r="H1729" s="50">
        <f t="shared" si="156"/>
        <v>1.4386080492753391E-4</v>
      </c>
      <c r="I1729" s="14">
        <f t="shared" si="157"/>
        <v>-2.2961794321041581E-7</v>
      </c>
    </row>
    <row r="1730" spans="2:9" x14ac:dyDescent="0.25">
      <c r="B1730" s="43">
        <v>69</v>
      </c>
      <c r="C1730" s="43">
        <v>25</v>
      </c>
      <c r="D1730" s="28">
        <f t="shared" si="158"/>
        <v>4761</v>
      </c>
      <c r="E1730" s="28">
        <f t="shared" si="159"/>
        <v>250000</v>
      </c>
      <c r="F1730" s="50">
        <f t="shared" si="160"/>
        <v>-8.8533867163950503E-4</v>
      </c>
      <c r="G1730" s="50">
        <f t="shared" si="161"/>
        <v>-1.6860389662702703E-5</v>
      </c>
      <c r="H1730" s="50">
        <f t="shared" si="156"/>
        <v>1.2217673668625168E-4</v>
      </c>
      <c r="I1730" s="14">
        <f t="shared" si="157"/>
        <v>1.7940712426969933E-7</v>
      </c>
    </row>
    <row r="1731" spans="2:9" x14ac:dyDescent="0.25">
      <c r="B1731" s="43">
        <v>69</v>
      </c>
      <c r="C1731" s="43">
        <v>27</v>
      </c>
      <c r="D1731" s="28">
        <f t="shared" si="158"/>
        <v>4761</v>
      </c>
      <c r="E1731" s="28">
        <f t="shared" si="159"/>
        <v>291600</v>
      </c>
      <c r="F1731" s="50">
        <f t="shared" si="160"/>
        <v>8.2194940141110345E-4</v>
      </c>
      <c r="G1731" s="50">
        <f t="shared" si="161"/>
        <v>1.3420099794644215E-5</v>
      </c>
      <c r="H1731" s="50">
        <f t="shared" si="156"/>
        <v>1.0502686795808546E-4</v>
      </c>
      <c r="I1731" s="14">
        <f t="shared" si="157"/>
        <v>-1.4279987353409472E-7</v>
      </c>
    </row>
    <row r="1732" spans="2:9" x14ac:dyDescent="0.25">
      <c r="B1732" s="43">
        <v>69</v>
      </c>
      <c r="C1732" s="43">
        <v>29</v>
      </c>
      <c r="D1732" s="28">
        <f t="shared" si="158"/>
        <v>4761</v>
      </c>
      <c r="E1732" s="28">
        <f t="shared" si="159"/>
        <v>336400</v>
      </c>
      <c r="F1732" s="50">
        <f t="shared" si="160"/>
        <v>-7.6690397723549943E-4</v>
      </c>
      <c r="G1732" s="50">
        <f t="shared" si="161"/>
        <v>-1.085383423192091E-5</v>
      </c>
      <c r="H1732" s="50">
        <f t="shared" si="156"/>
        <v>9.1235128326292182E-5</v>
      </c>
      <c r="I1732" s="14">
        <f t="shared" si="157"/>
        <v>1.1549289345053102E-7</v>
      </c>
    </row>
    <row r="1733" spans="2:9" x14ac:dyDescent="0.25">
      <c r="B1733" s="43">
        <v>69</v>
      </c>
      <c r="C1733" s="43">
        <v>31</v>
      </c>
      <c r="D1733" s="28">
        <f t="shared" si="158"/>
        <v>4761</v>
      </c>
      <c r="E1733" s="28">
        <f t="shared" si="159"/>
        <v>384400</v>
      </c>
      <c r="F1733" s="50">
        <f t="shared" si="160"/>
        <v>7.1867866770741263E-4</v>
      </c>
      <c r="G1733" s="50">
        <f t="shared" si="161"/>
        <v>8.9012204395291183E-6</v>
      </c>
      <c r="H1733" s="50">
        <f t="shared" si="156"/>
        <v>7.9981980760986238E-5</v>
      </c>
      <c r="I1733" s="14">
        <f t="shared" si="157"/>
        <v>-9.4715626002358728E-8</v>
      </c>
    </row>
    <row r="1734" spans="2:9" x14ac:dyDescent="0.25">
      <c r="B1734" s="43">
        <v>69</v>
      </c>
      <c r="C1734" s="43">
        <v>33</v>
      </c>
      <c r="D1734" s="28">
        <f t="shared" si="158"/>
        <v>4761</v>
      </c>
      <c r="E1734" s="28">
        <f t="shared" si="159"/>
        <v>435600</v>
      </c>
      <c r="F1734" s="50">
        <f t="shared" si="160"/>
        <v>-6.7609459109623351E-4</v>
      </c>
      <c r="G1734" s="50">
        <f t="shared" si="161"/>
        <v>-7.3895462539237022E-6</v>
      </c>
      <c r="H1734" s="50">
        <f t="shared" si="156"/>
        <v>7.0682616341878967E-5</v>
      </c>
      <c r="I1734" s="14">
        <f t="shared" si="157"/>
        <v>7.8630284922007296E-8</v>
      </c>
    </row>
    <row r="1735" spans="2:9" x14ac:dyDescent="0.25">
      <c r="B1735" s="43">
        <v>69</v>
      </c>
      <c r="C1735" s="43">
        <v>35</v>
      </c>
      <c r="D1735" s="28">
        <f t="shared" si="158"/>
        <v>4761</v>
      </c>
      <c r="E1735" s="28">
        <f t="shared" si="159"/>
        <v>490000</v>
      </c>
      <c r="F1735" s="50">
        <f t="shared" si="160"/>
        <v>6.382266820864471E-4</v>
      </c>
      <c r="G1735" s="50">
        <f t="shared" si="161"/>
        <v>6.201218843701156E-6</v>
      </c>
      <c r="H1735" s="50">
        <f t="shared" si="156"/>
        <v>6.2910915805664084E-5</v>
      </c>
      <c r="I1735" s="14">
        <f t="shared" si="157"/>
        <v>-6.5985594756245735E-8</v>
      </c>
    </row>
    <row r="1736" spans="2:9" x14ac:dyDescent="0.25">
      <c r="B1736" s="43">
        <v>69</v>
      </c>
      <c r="C1736" s="43">
        <v>37</v>
      </c>
      <c r="D1736" s="28">
        <f t="shared" si="158"/>
        <v>4761</v>
      </c>
      <c r="E1736" s="28">
        <f t="shared" si="159"/>
        <v>547600</v>
      </c>
      <c r="F1736" s="50">
        <f t="shared" si="160"/>
        <v>-6.0433964867508171E-4</v>
      </c>
      <c r="G1736" s="50">
        <f t="shared" si="161"/>
        <v>-5.2543116642477722E-6</v>
      </c>
      <c r="H1736" s="50">
        <f t="shared" si="156"/>
        <v>5.6350588862946815E-5</v>
      </c>
      <c r="I1736" s="14">
        <f t="shared" si="157"/>
        <v>5.5909795951199643E-8</v>
      </c>
    </row>
    <row r="1737" spans="2:9" x14ac:dyDescent="0.25">
      <c r="B1737" s="43">
        <v>69</v>
      </c>
      <c r="C1737" s="43">
        <v>39</v>
      </c>
      <c r="D1737" s="28">
        <f t="shared" si="158"/>
        <v>4761</v>
      </c>
      <c r="E1737" s="28">
        <f t="shared" si="159"/>
        <v>608400</v>
      </c>
      <c r="F1737" s="50">
        <f t="shared" si="160"/>
        <v>5.7384216202247202E-4</v>
      </c>
      <c r="G1737" s="50">
        <f t="shared" si="161"/>
        <v>4.4905695815072621E-6</v>
      </c>
      <c r="H1737" s="50">
        <f t="shared" si="156"/>
        <v>5.0762960486603297E-5</v>
      </c>
      <c r="I1737" s="14">
        <f t="shared" si="157"/>
        <v>-4.7783010420771738E-8</v>
      </c>
    </row>
    <row r="1738" spans="2:9" x14ac:dyDescent="0.25">
      <c r="B1738" s="43">
        <v>69</v>
      </c>
      <c r="C1738" s="43">
        <v>41</v>
      </c>
      <c r="D1738" s="28">
        <f t="shared" si="158"/>
        <v>4761</v>
      </c>
      <c r="E1738" s="28">
        <f t="shared" si="159"/>
        <v>672400</v>
      </c>
      <c r="F1738" s="50">
        <f t="shared" si="160"/>
        <v>-5.4625357209571294E-4</v>
      </c>
      <c r="G1738" s="50">
        <f t="shared" si="161"/>
        <v>-3.8678067470965512E-6</v>
      </c>
      <c r="H1738" s="50">
        <f t="shared" si="156"/>
        <v>4.5965239603175846E-5</v>
      </c>
      <c r="I1738" s="14">
        <f t="shared" si="157"/>
        <v>4.1156349266502628E-8</v>
      </c>
    </row>
    <row r="1739" spans="2:9" x14ac:dyDescent="0.25">
      <c r="B1739" s="43">
        <v>69</v>
      </c>
      <c r="C1739" s="43">
        <v>43</v>
      </c>
      <c r="D1739" s="28">
        <f t="shared" si="158"/>
        <v>4761</v>
      </c>
      <c r="E1739" s="28">
        <f t="shared" si="159"/>
        <v>739600</v>
      </c>
      <c r="F1739" s="50">
        <f t="shared" si="160"/>
        <v>5.2117936909637833E-4</v>
      </c>
      <c r="G1739" s="50">
        <f t="shared" si="161"/>
        <v>3.3549688700214609E-6</v>
      </c>
      <c r="H1739" s="50">
        <f t="shared" si="156"/>
        <v>4.1815554032151284E-5</v>
      </c>
      <c r="I1739" s="14">
        <f t="shared" si="157"/>
        <v>-3.5699371664962067E-8</v>
      </c>
    </row>
    <row r="1740" spans="2:9" x14ac:dyDescent="0.25">
      <c r="B1740" s="43">
        <v>69</v>
      </c>
      <c r="C1740" s="43">
        <v>45</v>
      </c>
      <c r="D1740" s="28">
        <f t="shared" si="158"/>
        <v>4761</v>
      </c>
      <c r="E1740" s="28">
        <f t="shared" si="159"/>
        <v>810000</v>
      </c>
      <c r="F1740" s="50">
        <f t="shared" si="160"/>
        <v>-4.9829284610578245E-4</v>
      </c>
      <c r="G1740" s="50">
        <f t="shared" si="161"/>
        <v>-2.92885461766628E-6</v>
      </c>
      <c r="H1740" s="50">
        <f t="shared" si="156"/>
        <v>3.8202451534776655E-5</v>
      </c>
      <c r="I1740" s="14">
        <f t="shared" si="157"/>
        <v>3.1165198128362435E-8</v>
      </c>
    </row>
    <row r="1741" spans="2:9" x14ac:dyDescent="0.25">
      <c r="B1741" s="43">
        <v>69</v>
      </c>
      <c r="C1741" s="43">
        <v>47</v>
      </c>
      <c r="D1741" s="28">
        <f t="shared" si="158"/>
        <v>4761</v>
      </c>
      <c r="E1741" s="28">
        <f t="shared" si="159"/>
        <v>883600</v>
      </c>
      <c r="F1741" s="50">
        <f t="shared" si="160"/>
        <v>4.7732122280473544E-4</v>
      </c>
      <c r="G1741" s="50">
        <f t="shared" si="161"/>
        <v>2.5718949092048096E-6</v>
      </c>
      <c r="H1741" s="50">
        <f t="shared" si="156"/>
        <v>3.5037408908007176E-5</v>
      </c>
      <c r="I1741" s="14">
        <f t="shared" si="157"/>
        <v>-2.7366880529755453E-8</v>
      </c>
    </row>
    <row r="1742" spans="2:9" x14ac:dyDescent="0.25">
      <c r="B1742" s="43">
        <v>69</v>
      </c>
      <c r="C1742" s="43">
        <v>49</v>
      </c>
      <c r="D1742" s="28">
        <f t="shared" si="158"/>
        <v>4761</v>
      </c>
      <c r="E1742" s="28">
        <f t="shared" si="159"/>
        <v>960400</v>
      </c>
      <c r="F1742" s="50">
        <f t="shared" si="160"/>
        <v>-4.580350221756595E-4</v>
      </c>
      <c r="G1742" s="50">
        <f t="shared" si="161"/>
        <v>-2.2706213458749619E-6</v>
      </c>
      <c r="H1742" s="50">
        <f t="shared" si="156"/>
        <v>3.2249404622571948E-5</v>
      </c>
      <c r="I1742" s="14">
        <f t="shared" si="157"/>
        <v>2.416110505856011E-8</v>
      </c>
    </row>
    <row r="1743" spans="2:9" x14ac:dyDescent="0.25">
      <c r="B1743" s="43">
        <v>69</v>
      </c>
      <c r="C1743" s="43">
        <v>51</v>
      </c>
      <c r="D1743" s="28">
        <f t="shared" si="158"/>
        <v>4761</v>
      </c>
      <c r="E1743" s="28">
        <f t="shared" si="159"/>
        <v>1040400</v>
      </c>
      <c r="F1743" s="50">
        <f t="shared" si="160"/>
        <v>4.4023984942427613E-4</v>
      </c>
      <c r="G1743" s="50">
        <f t="shared" si="161"/>
        <v>2.0145923905315465E-6</v>
      </c>
      <c r="H1743" s="50">
        <f t="shared" si="156"/>
        <v>2.9780930990465739E-5</v>
      </c>
      <c r="I1743" s="14">
        <f t="shared" si="157"/>
        <v>-2.1436765969911676E-8</v>
      </c>
    </row>
    <row r="1744" spans="2:9" x14ac:dyDescent="0.25">
      <c r="B1744" s="43">
        <v>69</v>
      </c>
      <c r="C1744" s="43">
        <v>53</v>
      </c>
      <c r="D1744" s="28">
        <f t="shared" si="158"/>
        <v>4761</v>
      </c>
      <c r="E1744" s="28">
        <f t="shared" si="159"/>
        <v>1123600</v>
      </c>
      <c r="F1744" s="50">
        <f t="shared" si="160"/>
        <v>-4.2376996589758956E-4</v>
      </c>
      <c r="G1744" s="50">
        <f t="shared" si="161"/>
        <v>-1.7956290562819997E-6</v>
      </c>
      <c r="H1744" s="50">
        <f t="shared" si="156"/>
        <v>2.7585026082012903E-5</v>
      </c>
      <c r="I1744" s="14">
        <f t="shared" si="157"/>
        <v>1.9106832741552549E-8</v>
      </c>
    </row>
    <row r="1745" spans="2:9" x14ac:dyDescent="0.25">
      <c r="B1745" s="43">
        <v>69</v>
      </c>
      <c r="C1745" s="43">
        <v>55</v>
      </c>
      <c r="D1745" s="28">
        <f t="shared" si="158"/>
        <v>4761</v>
      </c>
      <c r="E1745" s="28">
        <f t="shared" si="159"/>
        <v>1210000</v>
      </c>
      <c r="F1745" s="50">
        <f t="shared" si="160"/>
        <v>4.0848321909924191E-4</v>
      </c>
      <c r="G1745" s="50">
        <f t="shared" si="161"/>
        <v>1.6072633108524831E-6</v>
      </c>
      <c r="H1745" s="50">
        <f t="shared" si="156"/>
        <v>2.5623038288952445E-5</v>
      </c>
      <c r="I1745" s="14">
        <f t="shared" si="157"/>
        <v>-1.7102480684779995E-8</v>
      </c>
    </row>
    <row r="1746" spans="2:9" x14ac:dyDescent="0.25">
      <c r="B1746" s="43">
        <v>69</v>
      </c>
      <c r="C1746" s="43">
        <v>57</v>
      </c>
      <c r="D1746" s="28">
        <f t="shared" si="158"/>
        <v>4761</v>
      </c>
      <c r="E1746" s="28">
        <f t="shared" si="159"/>
        <v>1299600</v>
      </c>
      <c r="F1746" s="50">
        <f t="shared" si="160"/>
        <v>-3.94257007793286E-4</v>
      </c>
      <c r="G1746" s="50">
        <f t="shared" si="161"/>
        <v>-1.4443348831208412E-6</v>
      </c>
      <c r="H1746" s="50">
        <f t="shared" ref="H1746:H1809" si="162">16*(1-$F$9*$F$9)/PI()/PI()/(B1746*B1746*$F$6/$F$5+C1746*C1746*$F$5/$F$6)</f>
        <v>2.3862924155909418E-5</v>
      </c>
      <c r="I1746" s="14">
        <f t="shared" ref="I1746:I1809" si="163">16*(1+$F$9)/PI()/PI()/PI()/PI()*1/B1746/C1746/(D1746+E1746)*SIN(B1746*PI()/2)*SIN(C1746*PI()/2)*$F$5*$F$5/$F$6/$F$6</f>
        <v>1.5368800665167025E-8</v>
      </c>
    </row>
    <row r="1747" spans="2:9" x14ac:dyDescent="0.25">
      <c r="B1747" s="43">
        <v>69</v>
      </c>
      <c r="C1747" s="43">
        <v>59</v>
      </c>
      <c r="D1747" s="28">
        <f t="shared" ref="D1747:D1810" si="164">B1747*B1747</f>
        <v>4761</v>
      </c>
      <c r="E1747" s="28">
        <f t="shared" ref="E1747:E1810" si="165">POWER(C1747*$F$5/$F$6,2)</f>
        <v>1392400</v>
      </c>
      <c r="F1747" s="50">
        <f t="shared" ref="F1747:F1810" si="166">16*(1+$F$9)/PI()/PI()*1/B1747/C1747*((D1747+$F$9*E1747)/(D1747+E1747)-1)*SIN(B1747*PI()/2)*SIN(C1747*PI()/2)</f>
        <v>3.8098504479319311E-4</v>
      </c>
      <c r="G1747" s="50">
        <f t="shared" ref="G1747:G1810" si="167">16*(1+$F$9)/PI()/PI()*1/B1747/C1747*(($F$9*D1747+E1747)/(D1747+E1747)-1)*SIN(B1747*PI()/2)*SIN(C1747*PI()/2)</f>
        <v>1.3026930467253601E-6</v>
      </c>
      <c r="H1747" s="50">
        <f t="shared" si="162"/>
        <v>2.2277939059940953E-5</v>
      </c>
      <c r="I1747" s="14">
        <f t="shared" si="163"/>
        <v>-1.3861625857682924E-8</v>
      </c>
    </row>
    <row r="1748" spans="2:9" x14ac:dyDescent="0.25">
      <c r="B1748" s="43">
        <v>69</v>
      </c>
      <c r="C1748" s="43">
        <v>61</v>
      </c>
      <c r="D1748" s="28">
        <f t="shared" si="164"/>
        <v>4761</v>
      </c>
      <c r="E1748" s="28">
        <f t="shared" si="165"/>
        <v>1488400</v>
      </c>
      <c r="F1748" s="50">
        <f t="shared" si="166"/>
        <v>-3.6857474002759686E-4</v>
      </c>
      <c r="G1748" s="50">
        <f t="shared" si="167"/>
        <v>-1.1789736208488201E-6</v>
      </c>
      <c r="H1748" s="50">
        <f t="shared" si="162"/>
        <v>2.0845620542544417E-5</v>
      </c>
      <c r="I1748" s="14">
        <f t="shared" si="163"/>
        <v>1.2545158868672083E-8</v>
      </c>
    </row>
    <row r="1749" spans="2:9" x14ac:dyDescent="0.25">
      <c r="B1749" s="43">
        <v>69</v>
      </c>
      <c r="C1749" s="43">
        <v>63</v>
      </c>
      <c r="D1749" s="28">
        <f t="shared" si="164"/>
        <v>4761</v>
      </c>
      <c r="E1749" s="28">
        <f t="shared" si="165"/>
        <v>1587600</v>
      </c>
      <c r="F1749" s="50">
        <f t="shared" si="166"/>
        <v>3.5694507000635581E-4</v>
      </c>
      <c r="G1749" s="50">
        <f t="shared" si="167"/>
        <v>1.0704305103932061E-6</v>
      </c>
      <c r="H1749" s="50">
        <f t="shared" si="162"/>
        <v>1.9546991928919488E-5</v>
      </c>
      <c r="I1749" s="14">
        <f t="shared" si="163"/>
        <v>-1.1390179197638287E-8</v>
      </c>
    </row>
    <row r="1750" spans="2:9" x14ac:dyDescent="0.25">
      <c r="B1750" s="43">
        <v>69</v>
      </c>
      <c r="C1750" s="43">
        <v>65</v>
      </c>
      <c r="D1750" s="28">
        <f t="shared" si="164"/>
        <v>4761</v>
      </c>
      <c r="E1750" s="28">
        <f t="shared" si="165"/>
        <v>1690000</v>
      </c>
      <c r="F1750" s="50">
        <f t="shared" si="166"/>
        <v>-3.4602483172933233E-4</v>
      </c>
      <c r="G1750" s="50">
        <f t="shared" si="167"/>
        <v>-9.7480723305524608E-7</v>
      </c>
      <c r="H1750" s="50">
        <f t="shared" si="162"/>
        <v>1.8365933376403024E-5</v>
      </c>
      <c r="I1750" s="14">
        <f t="shared" si="163"/>
        <v>1.0372676189484236E-8</v>
      </c>
    </row>
    <row r="1751" spans="2:9" x14ac:dyDescent="0.25">
      <c r="B1751" s="43">
        <v>69</v>
      </c>
      <c r="C1751" s="43">
        <v>67</v>
      </c>
      <c r="D1751" s="28">
        <f t="shared" si="164"/>
        <v>4761</v>
      </c>
      <c r="E1751" s="28">
        <f t="shared" si="165"/>
        <v>1795600</v>
      </c>
      <c r="F1751" s="50">
        <f t="shared" si="166"/>
        <v>3.3575120271572151E-4</v>
      </c>
      <c r="G1751" s="50">
        <f t="shared" si="167"/>
        <v>8.902380686843069E-7</v>
      </c>
      <c r="H1751" s="50">
        <f t="shared" si="162"/>
        <v>1.7288681333869241E-5</v>
      </c>
      <c r="I1751" s="14">
        <f t="shared" si="163"/>
        <v>-9.47279718993523E-9</v>
      </c>
    </row>
    <row r="1752" spans="2:9" x14ac:dyDescent="0.25">
      <c r="B1752" s="43">
        <v>69</v>
      </c>
      <c r="C1752" s="43">
        <v>69</v>
      </c>
      <c r="D1752" s="28">
        <f t="shared" si="164"/>
        <v>4761</v>
      </c>
      <c r="E1752" s="28">
        <f t="shared" si="165"/>
        <v>1904400</v>
      </c>
      <c r="F1752" s="50">
        <f t="shared" si="166"/>
        <v>-3.2606854649687656E-4</v>
      </c>
      <c r="G1752" s="50">
        <f t="shared" si="167"/>
        <v>-8.1517136624219503E-7</v>
      </c>
      <c r="H1752" s="50">
        <f t="shared" si="162"/>
        <v>1.6303427324843824E-5</v>
      </c>
      <c r="I1752" s="14">
        <f t="shared" si="163"/>
        <v>8.6740314743751793E-9</v>
      </c>
    </row>
    <row r="1753" spans="2:9" x14ac:dyDescent="0.25">
      <c r="B1753" s="43">
        <v>69</v>
      </c>
      <c r="C1753" s="43">
        <v>71</v>
      </c>
      <c r="D1753" s="28">
        <f t="shared" si="164"/>
        <v>4761</v>
      </c>
      <c r="E1753" s="28">
        <f t="shared" si="165"/>
        <v>2016400</v>
      </c>
      <c r="F1753" s="50">
        <f t="shared" si="166"/>
        <v>3.1692741623481126E-4</v>
      </c>
      <c r="G1753" s="50">
        <f t="shared" si="167"/>
        <v>7.4830957582522979E-7</v>
      </c>
      <c r="H1753" s="50">
        <f t="shared" si="162"/>
        <v>1.5399994169156324E-5</v>
      </c>
      <c r="I1753" s="14">
        <f t="shared" si="163"/>
        <v>-7.9625721438253664E-9</v>
      </c>
    </row>
    <row r="1754" spans="2:9" x14ac:dyDescent="0.25">
      <c r="B1754" s="43">
        <v>69</v>
      </c>
      <c r="C1754" s="43">
        <v>73</v>
      </c>
      <c r="D1754" s="28">
        <f t="shared" si="164"/>
        <v>4761</v>
      </c>
      <c r="E1754" s="28">
        <f t="shared" si="165"/>
        <v>2131600</v>
      </c>
      <c r="F1754" s="50">
        <f t="shared" si="166"/>
        <v>-3.0828371925466322E-4</v>
      </c>
      <c r="G1754" s="50">
        <f t="shared" si="167"/>
        <v>-6.885620132160778E-7</v>
      </c>
      <c r="H1754" s="50">
        <f t="shared" si="162"/>
        <v>1.456957303326833E-5</v>
      </c>
      <c r="I1754" s="14">
        <f t="shared" si="163"/>
        <v>7.3268135045375854E-9</v>
      </c>
    </row>
    <row r="1755" spans="2:9" x14ac:dyDescent="0.25">
      <c r="B1755" s="43">
        <v>69</v>
      </c>
      <c r="C1755" s="43">
        <v>75</v>
      </c>
      <c r="D1755" s="28">
        <f t="shared" si="164"/>
        <v>4761</v>
      </c>
      <c r="E1755" s="28">
        <f t="shared" si="165"/>
        <v>2250000</v>
      </c>
      <c r="F1755" s="50">
        <f t="shared" si="166"/>
        <v>3.000980130384798E-4</v>
      </c>
      <c r="G1755" s="50">
        <f t="shared" si="167"/>
        <v>6.3500739558937346E-7</v>
      </c>
      <c r="H1755" s="50">
        <f t="shared" si="162"/>
        <v>1.3804508599770071E-5</v>
      </c>
      <c r="I1755" s="14">
        <f t="shared" si="163"/>
        <v>-6.7569524199494427E-9</v>
      </c>
    </row>
    <row r="1756" spans="2:9" x14ac:dyDescent="0.25">
      <c r="B1756" s="43">
        <v>69</v>
      </c>
      <c r="C1756" s="43">
        <v>77</v>
      </c>
      <c r="D1756" s="28">
        <f t="shared" si="164"/>
        <v>4761</v>
      </c>
      <c r="E1756" s="28">
        <f t="shared" si="165"/>
        <v>2371600</v>
      </c>
      <c r="F1756" s="50">
        <f t="shared" si="166"/>
        <v>-2.9233490921737055E-4</v>
      </c>
      <c r="G1756" s="50">
        <f t="shared" si="167"/>
        <v>-5.8686393269684953E-7</v>
      </c>
      <c r="H1756" s="50">
        <f t="shared" si="162"/>
        <v>1.3098122555843226E-5</v>
      </c>
      <c r="I1756" s="14">
        <f t="shared" si="163"/>
        <v>6.2446700585847837E-9</v>
      </c>
    </row>
    <row r="1757" spans="2:9" x14ac:dyDescent="0.25">
      <c r="B1757" s="43">
        <v>69</v>
      </c>
      <c r="C1757" s="43">
        <v>79</v>
      </c>
      <c r="D1757" s="28">
        <f t="shared" si="164"/>
        <v>4761</v>
      </c>
      <c r="E1757" s="28">
        <f t="shared" si="165"/>
        <v>2496400</v>
      </c>
      <c r="F1757" s="50">
        <f t="shared" si="166"/>
        <v>2.8496256675549636E-4</v>
      </c>
      <c r="G1757" s="50">
        <f t="shared" si="167"/>
        <v>5.4346530216426498E-7</v>
      </c>
      <c r="H1757" s="50">
        <f t="shared" si="162"/>
        <v>1.2444567788689398E-5</v>
      </c>
      <c r="I1757" s="14">
        <f t="shared" si="163"/>
        <v>-5.7828762532898526E-9</v>
      </c>
    </row>
    <row r="1758" spans="2:9" x14ac:dyDescent="0.25">
      <c r="B1758" s="43">
        <v>69</v>
      </c>
      <c r="C1758" s="43">
        <v>81</v>
      </c>
      <c r="D1758" s="28">
        <f t="shared" si="164"/>
        <v>4761</v>
      </c>
      <c r="E1758" s="28">
        <f t="shared" si="165"/>
        <v>2624400</v>
      </c>
      <c r="F1758" s="50">
        <f t="shared" si="166"/>
        <v>-2.7795225916358419E-4</v>
      </c>
      <c r="G1758" s="50">
        <f t="shared" si="167"/>
        <v>-5.0424123833172622E-7</v>
      </c>
      <c r="H1758" s="50">
        <f t="shared" si="162"/>
        <v>1.1838707334745254E-5</v>
      </c>
      <c r="I1758" s="14">
        <f t="shared" si="163"/>
        <v>5.36550295201116E-9</v>
      </c>
    </row>
    <row r="1759" spans="2:9" x14ac:dyDescent="0.25">
      <c r="B1759" s="43">
        <v>69</v>
      </c>
      <c r="C1759" s="43">
        <v>83</v>
      </c>
      <c r="D1759" s="28">
        <f t="shared" si="164"/>
        <v>4761</v>
      </c>
      <c r="E1759" s="28">
        <f t="shared" si="165"/>
        <v>2755600</v>
      </c>
      <c r="F1759" s="50">
        <f t="shared" si="166"/>
        <v>2.7127800344985028E-4</v>
      </c>
      <c r="G1759" s="50">
        <f t="shared" si="167"/>
        <v>4.6870176165797767E-7</v>
      </c>
      <c r="H1759" s="50">
        <f t="shared" si="162"/>
        <v>1.1276013396409443E-5</v>
      </c>
      <c r="I1759" s="14">
        <f t="shared" si="163"/>
        <v>-4.987336406893059E-9</v>
      </c>
    </row>
    <row r="1760" spans="2:9" x14ac:dyDescent="0.25">
      <c r="B1760" s="43">
        <v>69</v>
      </c>
      <c r="C1760" s="43">
        <v>85</v>
      </c>
      <c r="D1760" s="28">
        <f t="shared" si="164"/>
        <v>4761</v>
      </c>
      <c r="E1760" s="28">
        <f t="shared" si="165"/>
        <v>2890000</v>
      </c>
      <c r="F1760" s="50">
        <f t="shared" si="166"/>
        <v>-2.6491624079047509E-4</v>
      </c>
      <c r="G1760" s="50">
        <f t="shared" si="167"/>
        <v>-4.3642429840947342E-7</v>
      </c>
      <c r="H1760" s="50">
        <f t="shared" si="162"/>
        <v>1.0752482714436931E-5</v>
      </c>
      <c r="I1760" s="14">
        <f t="shared" si="163"/>
        <v>4.6438801181608131E-9</v>
      </c>
    </row>
    <row r="1761" spans="2:9" x14ac:dyDescent="0.25">
      <c r="B1761" s="43">
        <v>69</v>
      </c>
      <c r="C1761" s="43">
        <v>87</v>
      </c>
      <c r="D1761" s="28">
        <f t="shared" si="164"/>
        <v>4761</v>
      </c>
      <c r="E1761" s="28">
        <f t="shared" si="165"/>
        <v>3027600</v>
      </c>
      <c r="F1761" s="50">
        <f t="shared" si="166"/>
        <v>2.58845560714216E-4</v>
      </c>
      <c r="G1761" s="50">
        <f t="shared" si="167"/>
        <v>4.0704310825748459E-7</v>
      </c>
      <c r="H1761" s="50">
        <f t="shared" si="162"/>
        <v>1.0264565338667185E-5</v>
      </c>
      <c r="I1761" s="14">
        <f t="shared" si="163"/>
        <v>-4.3312423358648709E-9</v>
      </c>
    </row>
    <row r="1762" spans="2:9" x14ac:dyDescent="0.25">
      <c r="B1762" s="43">
        <v>69</v>
      </c>
      <c r="C1762" s="43">
        <v>89</v>
      </c>
      <c r="D1762" s="28">
        <f t="shared" si="164"/>
        <v>4761</v>
      </c>
      <c r="E1762" s="28">
        <f t="shared" si="165"/>
        <v>3168400</v>
      </c>
      <c r="F1762" s="50">
        <f t="shared" si="166"/>
        <v>-2.5304646204808544E-4</v>
      </c>
      <c r="G1762" s="50">
        <f t="shared" si="167"/>
        <v>-3.8024056489421523E-7</v>
      </c>
      <c r="H1762" s="50">
        <f t="shared" si="162"/>
        <v>9.8091044277066829E-6</v>
      </c>
      <c r="I1762" s="14">
        <f t="shared" si="163"/>
        <v>4.0460432791342508E-9</v>
      </c>
    </row>
    <row r="1763" spans="2:9" x14ac:dyDescent="0.25">
      <c r="B1763" s="43">
        <v>69</v>
      </c>
      <c r="C1763" s="43">
        <v>91</v>
      </c>
      <c r="D1763" s="28">
        <f t="shared" si="164"/>
        <v>4761</v>
      </c>
      <c r="E1763" s="28">
        <f t="shared" si="165"/>
        <v>3312400</v>
      </c>
      <c r="F1763" s="50">
        <f t="shared" si="166"/>
        <v>2.475011450408976E-4</v>
      </c>
      <c r="G1763" s="50">
        <f t="shared" si="167"/>
        <v>3.5573993223635263E-7</v>
      </c>
      <c r="H1763" s="50">
        <f t="shared" si="162"/>
        <v>9.3832851691329328E-6</v>
      </c>
      <c r="I1763" s="14">
        <f t="shared" si="163"/>
        <v>-3.7853382695896734E-9</v>
      </c>
    </row>
    <row r="1764" spans="2:9" x14ac:dyDescent="0.25">
      <c r="B1764" s="43">
        <v>69</v>
      </c>
      <c r="C1764" s="43">
        <v>93</v>
      </c>
      <c r="D1764" s="28">
        <f t="shared" si="164"/>
        <v>4761</v>
      </c>
      <c r="E1764" s="28">
        <f t="shared" si="165"/>
        <v>3459600</v>
      </c>
      <c r="F1764" s="50">
        <f t="shared" si="166"/>
        <v>-2.4219333002855448E-4</v>
      </c>
      <c r="G1764" s="50">
        <f t="shared" si="167"/>
        <v>-3.3329935375936412E-7</v>
      </c>
      <c r="H1764" s="50">
        <f t="shared" si="162"/>
        <v>8.9845912752528285E-6</v>
      </c>
      <c r="I1764" s="14">
        <f t="shared" si="163"/>
        <v>3.5465537733802305E-9</v>
      </c>
    </row>
    <row r="1765" spans="2:9" x14ac:dyDescent="0.25">
      <c r="B1765" s="43">
        <v>69</v>
      </c>
      <c r="C1765" s="43">
        <v>95</v>
      </c>
      <c r="D1765" s="28">
        <f t="shared" si="164"/>
        <v>4761</v>
      </c>
      <c r="E1765" s="28">
        <f t="shared" si="165"/>
        <v>3610000</v>
      </c>
      <c r="F1765" s="50">
        <f t="shared" si="166"/>
        <v>2.3710809877529858E-4</v>
      </c>
      <c r="G1765" s="50">
        <f t="shared" si="167"/>
        <v>3.1270683054548354E-7</v>
      </c>
      <c r="H1765" s="50">
        <f t="shared" si="162"/>
        <v>8.6107677976292665E-6</v>
      </c>
      <c r="I1765" s="14">
        <f t="shared" si="163"/>
        <v>-3.3274339638639333E-9</v>
      </c>
    </row>
    <row r="1766" spans="2:9" x14ac:dyDescent="0.25">
      <c r="B1766" s="43">
        <v>69</v>
      </c>
      <c r="C1766" s="43">
        <v>97</v>
      </c>
      <c r="D1766" s="28">
        <f t="shared" si="164"/>
        <v>4761</v>
      </c>
      <c r="E1766" s="28">
        <f t="shared" si="165"/>
        <v>3763600</v>
      </c>
      <c r="F1766" s="50">
        <f t="shared" si="166"/>
        <v>-2.3223175525464293E-4</v>
      </c>
      <c r="G1766" s="50">
        <f t="shared" si="167"/>
        <v>-2.9377600881264431E-7</v>
      </c>
      <c r="H1766" s="50">
        <f t="shared" si="162"/>
        <v>8.259789233283692E-6</v>
      </c>
      <c r="I1766" s="14">
        <f t="shared" si="163"/>
        <v>3.1259958977758152E-9</v>
      </c>
    </row>
    <row r="1767" spans="2:9" x14ac:dyDescent="0.25">
      <c r="B1767" s="43">
        <v>69</v>
      </c>
      <c r="C1767" s="43">
        <v>99</v>
      </c>
      <c r="D1767" s="28">
        <f t="shared" si="164"/>
        <v>4761</v>
      </c>
      <c r="E1767" s="28">
        <f t="shared" si="165"/>
        <v>3920400</v>
      </c>
      <c r="F1767" s="50">
        <f t="shared" si="166"/>
        <v>2.2755170315031298E-4</v>
      </c>
      <c r="G1767" s="50">
        <f t="shared" si="167"/>
        <v>2.7634263307279223E-7</v>
      </c>
      <c r="H1767" s="50">
        <f t="shared" si="162"/>
        <v>7.9298320794806038E-6</v>
      </c>
      <c r="I1767" s="14">
        <f t="shared" si="163"/>
        <v>-2.940491774183704E-9</v>
      </c>
    </row>
    <row r="1768" spans="2:9" x14ac:dyDescent="0.25">
      <c r="B1768" s="43">
        <v>71</v>
      </c>
      <c r="C1768" s="43">
        <v>1</v>
      </c>
      <c r="D1768" s="28">
        <f t="shared" si="164"/>
        <v>5041</v>
      </c>
      <c r="E1768" s="28">
        <f t="shared" si="165"/>
        <v>400</v>
      </c>
      <c r="F1768" s="50">
        <f t="shared" si="166"/>
        <v>1.6114409175470629E-3</v>
      </c>
      <c r="G1768" s="50">
        <f t="shared" si="167"/>
        <v>2.0308184163386853E-2</v>
      </c>
      <c r="H1768" s="50">
        <f t="shared" si="162"/>
        <v>5.7206152572920714E-3</v>
      </c>
      <c r="I1768" s="14">
        <f t="shared" si="163"/>
        <v>-2.0409137641945403E-4</v>
      </c>
    </row>
    <row r="1769" spans="2:9" x14ac:dyDescent="0.25">
      <c r="B1769" s="43">
        <v>71</v>
      </c>
      <c r="C1769" s="43">
        <v>3</v>
      </c>
      <c r="D1769" s="28">
        <f t="shared" si="164"/>
        <v>5041</v>
      </c>
      <c r="E1769" s="28">
        <f t="shared" si="165"/>
        <v>3600</v>
      </c>
      <c r="F1769" s="50">
        <f t="shared" si="166"/>
        <v>-3.0440400529013656E-3</v>
      </c>
      <c r="G1769" s="50">
        <f t="shared" si="167"/>
        <v>-4.2625016407432737E-3</v>
      </c>
      <c r="H1769" s="50">
        <f t="shared" si="162"/>
        <v>3.6021140625999495E-3</v>
      </c>
      <c r="I1769" s="14">
        <f t="shared" si="163"/>
        <v>4.2836908502034847E-5</v>
      </c>
    </row>
    <row r="1770" spans="2:9" x14ac:dyDescent="0.25">
      <c r="B1770" s="43">
        <v>71</v>
      </c>
      <c r="C1770" s="43">
        <v>5</v>
      </c>
      <c r="D1770" s="28">
        <f t="shared" si="164"/>
        <v>5041</v>
      </c>
      <c r="E1770" s="28">
        <f t="shared" si="165"/>
        <v>10000</v>
      </c>
      <c r="F1770" s="50">
        <f t="shared" si="166"/>
        <v>2.9146499675465616E-3</v>
      </c>
      <c r="G1770" s="50">
        <f t="shared" si="167"/>
        <v>1.4692750486402218E-3</v>
      </c>
      <c r="H1770" s="50">
        <f t="shared" si="162"/>
        <v>2.0694014769580592E-3</v>
      </c>
      <c r="I1770" s="14">
        <f t="shared" si="163"/>
        <v>-1.4765789230745951E-5</v>
      </c>
    </row>
    <row r="1771" spans="2:9" x14ac:dyDescent="0.25">
      <c r="B1771" s="43">
        <v>71</v>
      </c>
      <c r="C1771" s="43">
        <v>7</v>
      </c>
      <c r="D1771" s="28">
        <f t="shared" si="164"/>
        <v>5041</v>
      </c>
      <c r="E1771" s="28">
        <f t="shared" si="165"/>
        <v>19600</v>
      </c>
      <c r="F1771" s="50">
        <f t="shared" si="166"/>
        <v>-2.490765400211638E-3</v>
      </c>
      <c r="G1771" s="50">
        <f t="shared" si="167"/>
        <v>-6.4060961135035011E-4</v>
      </c>
      <c r="H1771" s="50">
        <f t="shared" si="162"/>
        <v>1.2631738815359022E-3</v>
      </c>
      <c r="I1771" s="14">
        <f t="shared" si="163"/>
        <v>6.4379412888985796E-6</v>
      </c>
    </row>
    <row r="1772" spans="2:9" x14ac:dyDescent="0.25">
      <c r="B1772" s="43">
        <v>71</v>
      </c>
      <c r="C1772" s="43">
        <v>9</v>
      </c>
      <c r="D1772" s="28">
        <f t="shared" si="164"/>
        <v>5041</v>
      </c>
      <c r="E1772" s="28">
        <f t="shared" si="165"/>
        <v>32400</v>
      </c>
      <c r="F1772" s="50">
        <f t="shared" si="166"/>
        <v>2.1075999650479985E-3</v>
      </c>
      <c r="G1772" s="50">
        <f t="shared" si="167"/>
        <v>3.2791393283354846E-4</v>
      </c>
      <c r="H1772" s="50">
        <f t="shared" si="162"/>
        <v>8.3133109732448824E-4</v>
      </c>
      <c r="I1772" s="14">
        <f t="shared" si="163"/>
        <v>-3.2954401713458787E-6</v>
      </c>
    </row>
    <row r="1773" spans="2:9" x14ac:dyDescent="0.25">
      <c r="B1773" s="43">
        <v>71</v>
      </c>
      <c r="C1773" s="43">
        <v>11</v>
      </c>
      <c r="D1773" s="28">
        <f t="shared" si="164"/>
        <v>5041</v>
      </c>
      <c r="E1773" s="28">
        <f t="shared" si="165"/>
        <v>48400</v>
      </c>
      <c r="F1773" s="50">
        <f t="shared" si="166"/>
        <v>-1.8047257790106705E-3</v>
      </c>
      <c r="G1773" s="50">
        <f t="shared" si="167"/>
        <v>-1.8796741016514039E-4</v>
      </c>
      <c r="H1773" s="50">
        <f t="shared" si="162"/>
        <v>5.8243422868071635E-4</v>
      </c>
      <c r="I1773" s="14">
        <f t="shared" si="163"/>
        <v>1.8890180999917485E-6</v>
      </c>
    </row>
    <row r="1774" spans="2:9" x14ac:dyDescent="0.25">
      <c r="B1774" s="43">
        <v>71</v>
      </c>
      <c r="C1774" s="43">
        <v>13</v>
      </c>
      <c r="D1774" s="28">
        <f t="shared" si="164"/>
        <v>5041</v>
      </c>
      <c r="E1774" s="28">
        <f t="shared" si="165"/>
        <v>67600</v>
      </c>
      <c r="F1774" s="50">
        <f t="shared" si="166"/>
        <v>1.569114555428152E-3</v>
      </c>
      <c r="G1774" s="50">
        <f t="shared" si="167"/>
        <v>1.1701045079753426E-4</v>
      </c>
      <c r="H1774" s="50">
        <f t="shared" si="162"/>
        <v>4.2848897475153376E-4</v>
      </c>
      <c r="I1774" s="14">
        <f t="shared" si="163"/>
        <v>-1.1759211836272261E-6</v>
      </c>
    </row>
    <row r="1775" spans="2:9" x14ac:dyDescent="0.25">
      <c r="B1775" s="43">
        <v>71</v>
      </c>
      <c r="C1775" s="43">
        <v>15</v>
      </c>
      <c r="D1775" s="28">
        <f t="shared" si="164"/>
        <v>5041</v>
      </c>
      <c r="E1775" s="28">
        <f t="shared" si="165"/>
        <v>90000</v>
      </c>
      <c r="F1775" s="50">
        <f t="shared" si="166"/>
        <v>-1.3838001545186133E-3</v>
      </c>
      <c r="G1775" s="50">
        <f t="shared" si="167"/>
        <v>-7.7508184210314798E-5</v>
      </c>
      <c r="H1775" s="50">
        <f t="shared" si="162"/>
        <v>3.2749936990273841E-4</v>
      </c>
      <c r="I1775" s="14">
        <f t="shared" si="163"/>
        <v>7.7893483100153218E-7</v>
      </c>
    </row>
    <row r="1776" spans="2:9" x14ac:dyDescent="0.25">
      <c r="B1776" s="43">
        <v>71</v>
      </c>
      <c r="C1776" s="43">
        <v>17</v>
      </c>
      <c r="D1776" s="28">
        <f t="shared" si="164"/>
        <v>5041</v>
      </c>
      <c r="E1776" s="28">
        <f t="shared" si="165"/>
        <v>115600</v>
      </c>
      <c r="F1776" s="50">
        <f t="shared" si="166"/>
        <v>1.2355123925560185E-3</v>
      </c>
      <c r="G1776" s="50">
        <f t="shared" si="167"/>
        <v>5.3877318087153154E-5</v>
      </c>
      <c r="H1776" s="50">
        <f t="shared" si="162"/>
        <v>2.5800405844552153E-4</v>
      </c>
      <c r="I1776" s="14">
        <f t="shared" si="163"/>
        <v>-5.4145146201796062E-7</v>
      </c>
    </row>
    <row r="1777" spans="2:9" x14ac:dyDescent="0.25">
      <c r="B1777" s="43">
        <v>71</v>
      </c>
      <c r="C1777" s="43">
        <v>19</v>
      </c>
      <c r="D1777" s="28">
        <f t="shared" si="164"/>
        <v>5041</v>
      </c>
      <c r="E1777" s="28">
        <f t="shared" si="165"/>
        <v>144400</v>
      </c>
      <c r="F1777" s="50">
        <f t="shared" si="166"/>
        <v>-1.1147486340100626E-3</v>
      </c>
      <c r="G1777" s="50">
        <f t="shared" si="167"/>
        <v>-3.8915843933827697E-5</v>
      </c>
      <c r="H1777" s="50">
        <f t="shared" si="162"/>
        <v>2.082819816176696E-4</v>
      </c>
      <c r="I1777" s="14">
        <f t="shared" si="163"/>
        <v>3.9109297458995414E-7</v>
      </c>
    </row>
    <row r="1778" spans="2:9" x14ac:dyDescent="0.25">
      <c r="B1778" s="43">
        <v>71</v>
      </c>
      <c r="C1778" s="43">
        <v>21</v>
      </c>
      <c r="D1778" s="28">
        <f t="shared" si="164"/>
        <v>5041</v>
      </c>
      <c r="E1778" s="28">
        <f t="shared" si="165"/>
        <v>176400</v>
      </c>
      <c r="F1778" s="50">
        <f t="shared" si="166"/>
        <v>1.0147918644619733E-3</v>
      </c>
      <c r="G1778" s="50">
        <f t="shared" si="167"/>
        <v>2.8999806058689303E-5</v>
      </c>
      <c r="H1778" s="50">
        <f t="shared" si="162"/>
        <v>1.7154814851619076E-4</v>
      </c>
      <c r="I1778" s="14">
        <f t="shared" si="163"/>
        <v>-2.9143966229564045E-7</v>
      </c>
    </row>
    <row r="1779" spans="2:9" x14ac:dyDescent="0.25">
      <c r="B1779" s="43">
        <v>71</v>
      </c>
      <c r="C1779" s="43">
        <v>23</v>
      </c>
      <c r="D1779" s="28">
        <f t="shared" si="164"/>
        <v>5041</v>
      </c>
      <c r="E1779" s="28">
        <f t="shared" si="165"/>
        <v>211600</v>
      </c>
      <c r="F1779" s="50">
        <f t="shared" si="166"/>
        <v>-9.3085127351051752E-4</v>
      </c>
      <c r="G1779" s="50">
        <f t="shared" si="167"/>
        <v>-2.2175903921391832E-5</v>
      </c>
      <c r="H1779" s="50">
        <f t="shared" si="162"/>
        <v>1.4367487047662339E-4</v>
      </c>
      <c r="I1779" s="14">
        <f t="shared" si="163"/>
        <v>2.2286141972368418E-7</v>
      </c>
    </row>
    <row r="1780" spans="2:9" x14ac:dyDescent="0.25">
      <c r="B1780" s="43">
        <v>71</v>
      </c>
      <c r="C1780" s="43">
        <v>25</v>
      </c>
      <c r="D1780" s="28">
        <f t="shared" si="164"/>
        <v>5041</v>
      </c>
      <c r="E1780" s="28">
        <f t="shared" si="165"/>
        <v>250000</v>
      </c>
      <c r="F1780" s="50">
        <f t="shared" si="166"/>
        <v>8.5945495355389606E-4</v>
      </c>
      <c r="G1780" s="50">
        <f t="shared" si="167"/>
        <v>1.733004968346071E-5</v>
      </c>
      <c r="H1780" s="50">
        <f t="shared" si="162"/>
        <v>1.2204260340465324E-4</v>
      </c>
      <c r="I1780" s="14">
        <f t="shared" si="163"/>
        <v>-1.7416198636270236E-7</v>
      </c>
    </row>
    <row r="1781" spans="2:9" x14ac:dyDescent="0.25">
      <c r="B1781" s="43">
        <v>71</v>
      </c>
      <c r="C1781" s="43">
        <v>27</v>
      </c>
      <c r="D1781" s="28">
        <f t="shared" si="164"/>
        <v>5041</v>
      </c>
      <c r="E1781" s="28">
        <f t="shared" si="165"/>
        <v>291600</v>
      </c>
      <c r="F1781" s="50">
        <f t="shared" si="166"/>
        <v>-7.9804191219044675E-4</v>
      </c>
      <c r="G1781" s="50">
        <f t="shared" si="167"/>
        <v>-1.3796053770068687E-5</v>
      </c>
      <c r="H1781" s="50">
        <f t="shared" si="162"/>
        <v>1.049277328991143E-4</v>
      </c>
      <c r="I1781" s="14">
        <f t="shared" si="163"/>
        <v>1.3864634969021033E-7</v>
      </c>
    </row>
    <row r="1782" spans="2:9" x14ac:dyDescent="0.25">
      <c r="B1782" s="43">
        <v>71</v>
      </c>
      <c r="C1782" s="43">
        <v>29</v>
      </c>
      <c r="D1782" s="28">
        <f t="shared" si="164"/>
        <v>5041</v>
      </c>
      <c r="E1782" s="28">
        <f t="shared" si="165"/>
        <v>336400</v>
      </c>
      <c r="F1782" s="50">
        <f t="shared" si="166"/>
        <v>7.4468986131962314E-4</v>
      </c>
      <c r="G1782" s="50">
        <f t="shared" si="167"/>
        <v>1.115927940223609E-5</v>
      </c>
      <c r="H1782" s="50">
        <f t="shared" si="162"/>
        <v>9.1160310609815945E-5</v>
      </c>
      <c r="I1782" s="14">
        <f t="shared" si="163"/>
        <v>-1.1214753001687367E-7</v>
      </c>
    </row>
    <row r="1783" spans="2:9" x14ac:dyDescent="0.25">
      <c r="B1783" s="43">
        <v>71</v>
      </c>
      <c r="C1783" s="43">
        <v>31</v>
      </c>
      <c r="D1783" s="28">
        <f t="shared" si="164"/>
        <v>5041</v>
      </c>
      <c r="E1783" s="28">
        <f t="shared" si="165"/>
        <v>384400</v>
      </c>
      <c r="F1783" s="50">
        <f t="shared" si="166"/>
        <v>-6.9793203849512653E-4</v>
      </c>
      <c r="G1783" s="50">
        <f t="shared" si="167"/>
        <v>-9.1526415349997686E-6</v>
      </c>
      <c r="H1783" s="50">
        <f t="shared" si="162"/>
        <v>7.9924475376054821E-5</v>
      </c>
      <c r="I1783" s="14">
        <f t="shared" si="163"/>
        <v>9.1981399898850002E-8</v>
      </c>
    </row>
    <row r="1784" spans="2:9" x14ac:dyDescent="0.25">
      <c r="B1784" s="43">
        <v>71</v>
      </c>
      <c r="C1784" s="43">
        <v>33</v>
      </c>
      <c r="D1784" s="28">
        <f t="shared" si="164"/>
        <v>5041</v>
      </c>
      <c r="E1784" s="28">
        <f t="shared" si="165"/>
        <v>435600</v>
      </c>
      <c r="F1784" s="50">
        <f t="shared" si="166"/>
        <v>6.5663215876036888E-4</v>
      </c>
      <c r="G1784" s="50">
        <f t="shared" si="167"/>
        <v>7.5989042982346522E-6</v>
      </c>
      <c r="H1784" s="50">
        <f t="shared" si="162"/>
        <v>7.0637701927251805E-5</v>
      </c>
      <c r="I1784" s="14">
        <f t="shared" si="163"/>
        <v>-7.6366790109302155E-8</v>
      </c>
    </row>
    <row r="1785" spans="2:9" x14ac:dyDescent="0.25">
      <c r="B1785" s="43">
        <v>71</v>
      </c>
      <c r="C1785" s="43">
        <v>35</v>
      </c>
      <c r="D1785" s="28">
        <f t="shared" si="164"/>
        <v>5041</v>
      </c>
      <c r="E1785" s="28">
        <f t="shared" si="165"/>
        <v>490000</v>
      </c>
      <c r="F1785" s="50">
        <f t="shared" si="166"/>
        <v>-6.1989764713038899E-4</v>
      </c>
      <c r="G1785" s="50">
        <f t="shared" si="167"/>
        <v>-6.3773551820087384E-6</v>
      </c>
      <c r="H1785" s="50">
        <f t="shared" si="162"/>
        <v>6.2875332780368024E-5</v>
      </c>
      <c r="I1785" s="14">
        <f t="shared" si="163"/>
        <v>6.409057484117474E-8</v>
      </c>
    </row>
    <row r="1786" spans="2:9" x14ac:dyDescent="0.25">
      <c r="B1786" s="43">
        <v>71</v>
      </c>
      <c r="C1786" s="43">
        <v>37</v>
      </c>
      <c r="D1786" s="28">
        <f t="shared" si="164"/>
        <v>5041</v>
      </c>
      <c r="E1786" s="28">
        <f t="shared" si="165"/>
        <v>547600</v>
      </c>
      <c r="F1786" s="50">
        <f t="shared" si="166"/>
        <v>5.8701842823428226E-4</v>
      </c>
      <c r="G1786" s="50">
        <f t="shared" si="167"/>
        <v>5.4038712504182934E-6</v>
      </c>
      <c r="H1786" s="50">
        <f t="shared" si="162"/>
        <v>5.63220383846406E-5</v>
      </c>
      <c r="I1786" s="14">
        <f t="shared" si="163"/>
        <v>-5.4307342922354089E-8</v>
      </c>
    </row>
    <row r="1787" spans="2:9" x14ac:dyDescent="0.25">
      <c r="B1787" s="43">
        <v>71</v>
      </c>
      <c r="C1787" s="43">
        <v>39</v>
      </c>
      <c r="D1787" s="28">
        <f t="shared" si="164"/>
        <v>5041</v>
      </c>
      <c r="E1787" s="28">
        <f t="shared" si="165"/>
        <v>608400</v>
      </c>
      <c r="F1787" s="50">
        <f t="shared" si="166"/>
        <v>-5.5742304681716606E-4</v>
      </c>
      <c r="G1787" s="50">
        <f t="shared" si="167"/>
        <v>-4.6186219247293738E-6</v>
      </c>
      <c r="H1787" s="50">
        <f t="shared" si="162"/>
        <v>5.0739790158998443E-5</v>
      </c>
      <c r="I1787" s="14">
        <f t="shared" si="163"/>
        <v>4.641581434338718E-8</v>
      </c>
    </row>
    <row r="1788" spans="2:9" x14ac:dyDescent="0.25">
      <c r="B1788" s="43">
        <v>71</v>
      </c>
      <c r="C1788" s="43">
        <v>41</v>
      </c>
      <c r="D1788" s="28">
        <f t="shared" si="164"/>
        <v>5041</v>
      </c>
      <c r="E1788" s="28">
        <f t="shared" si="165"/>
        <v>672400</v>
      </c>
      <c r="F1788" s="50">
        <f t="shared" si="166"/>
        <v>5.3064672986624108E-4</v>
      </c>
      <c r="G1788" s="50">
        <f t="shared" si="167"/>
        <v>3.9782721077569267E-6</v>
      </c>
      <c r="H1788" s="50">
        <f t="shared" si="162"/>
        <v>4.5946241244515999E-5</v>
      </c>
      <c r="I1788" s="14">
        <f t="shared" si="163"/>
        <v>-3.9980483912837173E-8</v>
      </c>
    </row>
    <row r="1789" spans="2:9" x14ac:dyDescent="0.25">
      <c r="B1789" s="43">
        <v>71</v>
      </c>
      <c r="C1789" s="43">
        <v>43</v>
      </c>
      <c r="D1789" s="28">
        <f t="shared" si="164"/>
        <v>5041</v>
      </c>
      <c r="E1789" s="28">
        <f t="shared" si="165"/>
        <v>739600</v>
      </c>
      <c r="F1789" s="50">
        <f t="shared" si="166"/>
        <v>-5.0630780656996241E-4</v>
      </c>
      <c r="G1789" s="50">
        <f t="shared" si="167"/>
        <v>-3.4509162424542804E-6</v>
      </c>
      <c r="H1789" s="50">
        <f t="shared" si="162"/>
        <v>4.1799830542403871E-5</v>
      </c>
      <c r="I1789" s="14">
        <f t="shared" si="163"/>
        <v>3.4680710011509191E-8</v>
      </c>
    </row>
    <row r="1790" spans="2:9" x14ac:dyDescent="0.25">
      <c r="B1790" s="43">
        <v>71</v>
      </c>
      <c r="C1790" s="43">
        <v>45</v>
      </c>
      <c r="D1790" s="28">
        <f t="shared" si="164"/>
        <v>5041</v>
      </c>
      <c r="E1790" s="28">
        <f t="shared" si="165"/>
        <v>810000</v>
      </c>
      <c r="F1790" s="50">
        <f t="shared" si="166"/>
        <v>4.8409006596822807E-4</v>
      </c>
      <c r="G1790" s="50">
        <f t="shared" si="167"/>
        <v>3.0127136080813196E-6</v>
      </c>
      <c r="H1790" s="50">
        <f t="shared" si="162"/>
        <v>3.8189327426382431E-5</v>
      </c>
      <c r="I1790" s="14">
        <f t="shared" si="163"/>
        <v>-3.0276900292221134E-8</v>
      </c>
    </row>
    <row r="1791" spans="2:9" x14ac:dyDescent="0.25">
      <c r="B1791" s="43">
        <v>71</v>
      </c>
      <c r="C1791" s="43">
        <v>47</v>
      </c>
      <c r="D1791" s="28">
        <f t="shared" si="164"/>
        <v>5041</v>
      </c>
      <c r="E1791" s="28">
        <f t="shared" si="165"/>
        <v>883600</v>
      </c>
      <c r="F1791" s="50">
        <f t="shared" si="166"/>
        <v>-4.6372939299622418E-4</v>
      </c>
      <c r="G1791" s="50">
        <f t="shared" si="167"/>
        <v>-2.6456087257741118E-6</v>
      </c>
      <c r="H1791" s="50">
        <f t="shared" si="162"/>
        <v>3.5026369045459482E-5</v>
      </c>
      <c r="I1791" s="14">
        <f t="shared" si="163"/>
        <v>2.6587602415188014E-8</v>
      </c>
    </row>
    <row r="1792" spans="2:9" x14ac:dyDescent="0.25">
      <c r="B1792" s="43">
        <v>71</v>
      </c>
      <c r="C1792" s="43">
        <v>49</v>
      </c>
      <c r="D1792" s="28">
        <f t="shared" si="164"/>
        <v>5041</v>
      </c>
      <c r="E1792" s="28">
        <f t="shared" si="165"/>
        <v>960400</v>
      </c>
      <c r="F1792" s="50">
        <f t="shared" si="166"/>
        <v>4.450035285287291E-4</v>
      </c>
      <c r="G1792" s="50">
        <f t="shared" si="167"/>
        <v>2.3357588372691809E-6</v>
      </c>
      <c r="H1792" s="50">
        <f t="shared" si="162"/>
        <v>3.2240051556673234E-5</v>
      </c>
      <c r="I1792" s="14">
        <f t="shared" si="163"/>
        <v>-2.3473700664071044E-8</v>
      </c>
    </row>
    <row r="1793" spans="2:9" x14ac:dyDescent="0.25">
      <c r="B1793" s="43">
        <v>71</v>
      </c>
      <c r="C1793" s="43">
        <v>51</v>
      </c>
      <c r="D1793" s="28">
        <f t="shared" si="164"/>
        <v>5041</v>
      </c>
      <c r="E1793" s="28">
        <f t="shared" si="165"/>
        <v>1040400</v>
      </c>
      <c r="F1793" s="50">
        <f t="shared" si="166"/>
        <v>-4.2772413904854686E-4</v>
      </c>
      <c r="G1793" s="50">
        <f t="shared" si="167"/>
        <v>-2.0724311658436903E-6</v>
      </c>
      <c r="H1793" s="50">
        <f t="shared" si="162"/>
        <v>2.9772954776908657E-5</v>
      </c>
      <c r="I1793" s="14">
        <f t="shared" si="163"/>
        <v>2.0827333737408039E-8</v>
      </c>
    </row>
    <row r="1794" spans="2:9" x14ac:dyDescent="0.25">
      <c r="B1794" s="43">
        <v>71</v>
      </c>
      <c r="C1794" s="43">
        <v>53</v>
      </c>
      <c r="D1794" s="28">
        <f t="shared" si="164"/>
        <v>5041</v>
      </c>
      <c r="E1794" s="28">
        <f t="shared" si="165"/>
        <v>1123600</v>
      </c>
      <c r="F1794" s="50">
        <f t="shared" si="166"/>
        <v>4.1173061382299516E-4</v>
      </c>
      <c r="G1794" s="50">
        <f t="shared" si="167"/>
        <v>1.847217892739183E-6</v>
      </c>
      <c r="H1794" s="50">
        <f t="shared" si="162"/>
        <v>2.7578182623993069E-5</v>
      </c>
      <c r="I1794" s="14">
        <f t="shared" si="163"/>
        <v>-1.8564005488755856E-8</v>
      </c>
    </row>
    <row r="1795" spans="2:9" x14ac:dyDescent="0.25">
      <c r="B1795" s="43">
        <v>71</v>
      </c>
      <c r="C1795" s="43">
        <v>55</v>
      </c>
      <c r="D1795" s="28">
        <f t="shared" si="164"/>
        <v>5041</v>
      </c>
      <c r="E1795" s="28">
        <f t="shared" si="165"/>
        <v>1210000</v>
      </c>
      <c r="F1795" s="50">
        <f t="shared" si="166"/>
        <v>-3.9688516830341215E-4</v>
      </c>
      <c r="G1795" s="50">
        <f t="shared" si="167"/>
        <v>-1.6534695317500234E-6</v>
      </c>
      <c r="H1795" s="50">
        <f t="shared" si="162"/>
        <v>2.5617133590492966E-5</v>
      </c>
      <c r="I1795" s="14">
        <f t="shared" si="163"/>
        <v>1.6616890505202545E-8</v>
      </c>
    </row>
    <row r="1796" spans="2:9" x14ac:dyDescent="0.25">
      <c r="B1796" s="43">
        <v>71</v>
      </c>
      <c r="C1796" s="43">
        <v>57</v>
      </c>
      <c r="D1796" s="28">
        <f t="shared" si="164"/>
        <v>5041</v>
      </c>
      <c r="E1796" s="28">
        <f t="shared" si="165"/>
        <v>1299600</v>
      </c>
      <c r="F1796" s="50">
        <f t="shared" si="166"/>
        <v>3.8306894528478971E-4</v>
      </c>
      <c r="G1796" s="50">
        <f t="shared" si="167"/>
        <v>1.4858806965071316E-6</v>
      </c>
      <c r="H1796" s="50">
        <f t="shared" si="162"/>
        <v>2.3857802732649184E-5</v>
      </c>
      <c r="I1796" s="14">
        <f t="shared" si="163"/>
        <v>-1.4932671188395212E-8</v>
      </c>
    </row>
    <row r="1797" spans="2:9" x14ac:dyDescent="0.25">
      <c r="B1797" s="43">
        <v>71</v>
      </c>
      <c r="C1797" s="43">
        <v>59</v>
      </c>
      <c r="D1797" s="28">
        <f t="shared" si="164"/>
        <v>5041</v>
      </c>
      <c r="E1797" s="28">
        <f t="shared" si="165"/>
        <v>1392400</v>
      </c>
      <c r="F1797" s="50">
        <f t="shared" si="166"/>
        <v>-3.7017888548428201E-4</v>
      </c>
      <c r="G1797" s="50">
        <f t="shared" si="167"/>
        <v>-1.3401836840895506E-6</v>
      </c>
      <c r="H1797" s="50">
        <f t="shared" si="162"/>
        <v>2.2273475313037303E-5</v>
      </c>
      <c r="I1797" s="14">
        <f t="shared" si="163"/>
        <v>1.3468458358470578E-8</v>
      </c>
    </row>
    <row r="1798" spans="2:9" x14ac:dyDescent="0.25">
      <c r="B1798" s="43">
        <v>71</v>
      </c>
      <c r="C1798" s="43">
        <v>61</v>
      </c>
      <c r="D1798" s="28">
        <f t="shared" si="164"/>
        <v>5041</v>
      </c>
      <c r="E1798" s="28">
        <f t="shared" si="165"/>
        <v>1488400</v>
      </c>
      <c r="F1798" s="50">
        <f t="shared" si="166"/>
        <v>3.5812519676022529E-4</v>
      </c>
      <c r="G1798" s="50">
        <f t="shared" si="167"/>
        <v>1.2129193206586226E-6</v>
      </c>
      <c r="H1798" s="50">
        <f t="shared" si="162"/>
        <v>2.0841712270472125E-5</v>
      </c>
      <c r="I1798" s="14">
        <f t="shared" si="163"/>
        <v>-1.2189488318963699E-8</v>
      </c>
    </row>
    <row r="1799" spans="2:9" x14ac:dyDescent="0.25">
      <c r="B1799" s="43">
        <v>71</v>
      </c>
      <c r="C1799" s="43">
        <v>63</v>
      </c>
      <c r="D1799" s="28">
        <f t="shared" si="164"/>
        <v>5041</v>
      </c>
      <c r="E1799" s="28">
        <f t="shared" si="165"/>
        <v>1587600</v>
      </c>
      <c r="F1799" s="50">
        <f t="shared" si="166"/>
        <v>-3.4682929300422049E-4</v>
      </c>
      <c r="G1799" s="50">
        <f t="shared" si="167"/>
        <v>-1.101263836000425E-6</v>
      </c>
      <c r="H1799" s="50">
        <f t="shared" si="162"/>
        <v>1.9543555399444171E-5</v>
      </c>
      <c r="I1799" s="14">
        <f t="shared" si="163"/>
        <v>1.1067382996038927E-8</v>
      </c>
    </row>
    <row r="1800" spans="2:9" x14ac:dyDescent="0.25">
      <c r="B1800" s="43">
        <v>71</v>
      </c>
      <c r="C1800" s="43">
        <v>65</v>
      </c>
      <c r="D1800" s="28">
        <f t="shared" si="164"/>
        <v>5041</v>
      </c>
      <c r="E1800" s="28">
        <f t="shared" si="165"/>
        <v>1690000</v>
      </c>
      <c r="F1800" s="50">
        <f t="shared" si="166"/>
        <v>3.3622210442359917E-4</v>
      </c>
      <c r="G1800" s="50">
        <f t="shared" si="167"/>
        <v>1.0028968215380904E-6</v>
      </c>
      <c r="H1800" s="50">
        <f t="shared" si="162"/>
        <v>1.8362899549288873E-5</v>
      </c>
      <c r="I1800" s="14">
        <f t="shared" si="163"/>
        <v>-1.0078822954709101E-8</v>
      </c>
    </row>
    <row r="1801" spans="2:9" x14ac:dyDescent="0.25">
      <c r="B1801" s="43">
        <v>71</v>
      </c>
      <c r="C1801" s="43">
        <v>67</v>
      </c>
      <c r="D1801" s="28">
        <f t="shared" si="164"/>
        <v>5041</v>
      </c>
      <c r="E1801" s="28">
        <f t="shared" si="165"/>
        <v>1795600</v>
      </c>
      <c r="F1801" s="50">
        <f t="shared" si="166"/>
        <v>-3.262426836715531E-4</v>
      </c>
      <c r="G1801" s="50">
        <f t="shared" si="167"/>
        <v>-9.1589962596809725E-7</v>
      </c>
      <c r="H1801" s="50">
        <f t="shared" si="162"/>
        <v>1.7285992940806171E-5</v>
      </c>
      <c r="I1801" s="14">
        <f t="shared" si="163"/>
        <v>9.2045263043702796E-9</v>
      </c>
    </row>
    <row r="1802" spans="2:9" x14ac:dyDescent="0.25">
      <c r="B1802" s="43">
        <v>71</v>
      </c>
      <c r="C1802" s="43">
        <v>69</v>
      </c>
      <c r="D1802" s="28">
        <f t="shared" si="164"/>
        <v>5041</v>
      </c>
      <c r="E1802" s="28">
        <f t="shared" si="165"/>
        <v>1904400</v>
      </c>
      <c r="F1802" s="50">
        <f t="shared" si="166"/>
        <v>3.1683704929022483E-4</v>
      </c>
      <c r="G1802" s="50">
        <f t="shared" si="167"/>
        <v>8.3867652041168614E-7</v>
      </c>
      <c r="H1802" s="50">
        <f t="shared" si="162"/>
        <v>1.6301036593917362E-5</v>
      </c>
      <c r="I1802" s="14">
        <f t="shared" si="163"/>
        <v>-8.4284564313776764E-9</v>
      </c>
    </row>
    <row r="1803" spans="2:9" x14ac:dyDescent="0.25">
      <c r="B1803" s="43">
        <v>71</v>
      </c>
      <c r="C1803" s="43">
        <v>71</v>
      </c>
      <c r="D1803" s="28">
        <f t="shared" si="164"/>
        <v>5041</v>
      </c>
      <c r="E1803" s="28">
        <f t="shared" si="165"/>
        <v>2016400</v>
      </c>
      <c r="F1803" s="50">
        <f t="shared" si="166"/>
        <v>-3.0795722076406055E-4</v>
      </c>
      <c r="G1803" s="50">
        <f t="shared" si="167"/>
        <v>-7.6989305191015471E-7</v>
      </c>
      <c r="H1803" s="50">
        <f t="shared" si="162"/>
        <v>1.5397861038203026E-5</v>
      </c>
      <c r="I1803" s="14">
        <f t="shared" si="163"/>
        <v>7.7372024695048933E-9</v>
      </c>
    </row>
    <row r="1804" spans="2:9" x14ac:dyDescent="0.25">
      <c r="B1804" s="43">
        <v>71</v>
      </c>
      <c r="C1804" s="43">
        <v>73</v>
      </c>
      <c r="D1804" s="28">
        <f t="shared" si="164"/>
        <v>5041</v>
      </c>
      <c r="E1804" s="28">
        <f t="shared" si="165"/>
        <v>2131600</v>
      </c>
      <c r="F1804" s="50">
        <f t="shared" si="166"/>
        <v>2.9956040924201607E-4</v>
      </c>
      <c r="G1804" s="50">
        <f t="shared" si="167"/>
        <v>7.0842748310607873E-7</v>
      </c>
      <c r="H1804" s="50">
        <f t="shared" si="162"/>
        <v>1.4567663737111738E-5</v>
      </c>
      <c r="I1804" s="14">
        <f t="shared" si="163"/>
        <v>-7.1194912827885554E-9</v>
      </c>
    </row>
    <row r="1805" spans="2:9" x14ac:dyDescent="0.25">
      <c r="B1805" s="43">
        <v>71</v>
      </c>
      <c r="C1805" s="43">
        <v>75</v>
      </c>
      <c r="D1805" s="28">
        <f t="shared" si="164"/>
        <v>5041</v>
      </c>
      <c r="E1805" s="28">
        <f t="shared" si="165"/>
        <v>2250000</v>
      </c>
      <c r="F1805" s="50">
        <f t="shared" si="166"/>
        <v>-2.916083354706267E-4</v>
      </c>
      <c r="G1805" s="50">
        <f t="shared" si="167"/>
        <v>-6.5333227515881363E-7</v>
      </c>
      <c r="H1805" s="50">
        <f t="shared" si="162"/>
        <v>1.3802794545609664E-5</v>
      </c>
      <c r="I1805" s="14">
        <f t="shared" si="163"/>
        <v>6.5658003799679586E-9</v>
      </c>
    </row>
    <row r="1806" spans="2:9" x14ac:dyDescent="0.25">
      <c r="B1806" s="43">
        <v>71</v>
      </c>
      <c r="C1806" s="43">
        <v>77</v>
      </c>
      <c r="D1806" s="28">
        <f t="shared" si="164"/>
        <v>5041</v>
      </c>
      <c r="E1806" s="28">
        <f t="shared" si="165"/>
        <v>2371600</v>
      </c>
      <c r="F1806" s="50">
        <f t="shared" si="166"/>
        <v>2.840666522595397E-4</v>
      </c>
      <c r="G1806" s="50">
        <f t="shared" si="167"/>
        <v>6.0380333700467094E-7</v>
      </c>
      <c r="H1806" s="50">
        <f t="shared" si="162"/>
        <v>1.3096579422355402E-5</v>
      </c>
      <c r="I1806" s="14">
        <f t="shared" si="163"/>
        <v>-6.0680488784476578E-9</v>
      </c>
    </row>
    <row r="1807" spans="2:9" x14ac:dyDescent="0.25">
      <c r="B1807" s="43">
        <v>71</v>
      </c>
      <c r="C1807" s="43">
        <v>79</v>
      </c>
      <c r="D1807" s="28">
        <f t="shared" si="164"/>
        <v>5041</v>
      </c>
      <c r="E1807" s="28">
        <f t="shared" si="165"/>
        <v>2496400</v>
      </c>
      <c r="F1807" s="50">
        <f t="shared" si="166"/>
        <v>-2.7690445329612483E-4</v>
      </c>
      <c r="G1807" s="50">
        <f t="shared" si="167"/>
        <v>-5.5915532329180985E-7</v>
      </c>
      <c r="H1807" s="50">
        <f t="shared" si="162"/>
        <v>1.2443174800015736E-5</v>
      </c>
      <c r="I1807" s="14">
        <f t="shared" si="163"/>
        <v>5.6193492556877528E-9</v>
      </c>
    </row>
    <row r="1808" spans="2:9" x14ac:dyDescent="0.25">
      <c r="B1808" s="43">
        <v>71</v>
      </c>
      <c r="C1808" s="43">
        <v>81</v>
      </c>
      <c r="D1808" s="28">
        <f t="shared" si="164"/>
        <v>5041</v>
      </c>
      <c r="E1808" s="28">
        <f t="shared" si="165"/>
        <v>2624400</v>
      </c>
      <c r="F1808" s="50">
        <f t="shared" si="166"/>
        <v>2.7009385364503672E-4</v>
      </c>
      <c r="G1808" s="50">
        <f t="shared" si="167"/>
        <v>5.1880167513509726E-7</v>
      </c>
      <c r="H1808" s="50">
        <f t="shared" si="162"/>
        <v>1.1837446672097288E-5</v>
      </c>
      <c r="I1808" s="14">
        <f t="shared" si="163"/>
        <v>-5.2138067645624642E-9</v>
      </c>
    </row>
    <row r="1809" spans="2:9" x14ac:dyDescent="0.25">
      <c r="B1809" s="43">
        <v>71</v>
      </c>
      <c r="C1809" s="43">
        <v>83</v>
      </c>
      <c r="D1809" s="28">
        <f t="shared" si="164"/>
        <v>5041</v>
      </c>
      <c r="E1809" s="28">
        <f t="shared" si="165"/>
        <v>2755600</v>
      </c>
      <c r="F1809" s="50">
        <f t="shared" si="166"/>
        <v>-2.6360963004135854E-4</v>
      </c>
      <c r="G1809" s="50">
        <f t="shared" si="167"/>
        <v>-4.8223840362839774E-7</v>
      </c>
      <c r="H1809" s="50">
        <f t="shared" si="162"/>
        <v>1.127486971863642E-5</v>
      </c>
      <c r="I1809" s="14">
        <f t="shared" si="163"/>
        <v>4.8463564623510683E-9</v>
      </c>
    </row>
    <row r="1810" spans="2:9" x14ac:dyDescent="0.25">
      <c r="B1810" s="43">
        <v>71</v>
      </c>
      <c r="C1810" s="43">
        <v>85</v>
      </c>
      <c r="D1810" s="28">
        <f t="shared" si="164"/>
        <v>5041</v>
      </c>
      <c r="E1810" s="28">
        <f t="shared" si="165"/>
        <v>2890000</v>
      </c>
      <c r="F1810" s="50">
        <f t="shared" si="166"/>
        <v>2.5742891128372733E-4</v>
      </c>
      <c r="G1810" s="50">
        <f t="shared" si="167"/>
        <v>4.4903084490697888E-7</v>
      </c>
      <c r="H1810" s="50">
        <f t="shared" ref="H1810:H1873" si="168">16*(1-$F$9*$F$9)/PI()/PI()/(B1810*B1810*$F$6/$F$5+C1810*C1810*$F$5/$F$6)</f>
        <v>1.07514427653792E-5</v>
      </c>
      <c r="I1810" s="14">
        <f t="shared" ref="I1810:I1873" si="169">16*(1+$F$9)/PI()/PI()/PI()/PI()*1/B1810/C1810/(D1810+E1810)*SIN(B1810*PI()/2)*SIN(C1810*PI()/2)*$F$5*$F$5/$F$6/$F$6</f>
        <v>-4.5126301029456083E-9</v>
      </c>
    </row>
    <row r="1811" spans="2:9" x14ac:dyDescent="0.25">
      <c r="B1811" s="43">
        <v>71</v>
      </c>
      <c r="C1811" s="43">
        <v>87</v>
      </c>
      <c r="D1811" s="28">
        <f t="shared" ref="D1811:D1874" si="170">B1811*B1811</f>
        <v>5041</v>
      </c>
      <c r="E1811" s="28">
        <f t="shared" ref="E1811:E1874" si="171">POWER(C1811*$F$5/$F$6,2)</f>
        <v>3027600</v>
      </c>
      <c r="F1811" s="50">
        <f t="shared" ref="F1811:F1874" si="172">16*(1+$F$9)/PI()/PI()*1/B1811/C1811*((D1811+$F$9*E1811)/(D1811+E1811)-1)*SIN(B1811*PI()/2)*SIN(C1811*PI()/2)</f>
        <v>-2.5153091078584656E-4</v>
      </c>
      <c r="G1811" s="50">
        <f t="shared" ref="G1811:G1874" si="173">16*(1+$F$9)/PI()/PI()*1/B1811/C1811*(($F$9*D1811+E1811)/(D1811+E1811)-1)*SIN(B1811*PI()/2)*SIN(C1811*PI()/2)</f>
        <v>-4.1880278810653712E-7</v>
      </c>
      <c r="H1811" s="50">
        <f t="shared" si="168"/>
        <v>1.0263617624020174E-5</v>
      </c>
      <c r="I1811" s="14">
        <f t="shared" si="169"/>
        <v>4.2088468759838216E-9</v>
      </c>
    </row>
    <row r="1812" spans="2:9" x14ac:dyDescent="0.25">
      <c r="B1812" s="43">
        <v>71</v>
      </c>
      <c r="C1812" s="43">
        <v>89</v>
      </c>
      <c r="D1812" s="28">
        <f t="shared" si="170"/>
        <v>5041</v>
      </c>
      <c r="E1812" s="28">
        <f t="shared" si="171"/>
        <v>3168400</v>
      </c>
      <c r="F1812" s="50">
        <f t="shared" si="172"/>
        <v>2.4589669474909019E-4</v>
      </c>
      <c r="G1812" s="50">
        <f t="shared" si="173"/>
        <v>3.9122750859428176E-7</v>
      </c>
      <c r="H1812" s="50">
        <f t="shared" si="168"/>
        <v>9.808238947856969E-6</v>
      </c>
      <c r="I1812" s="14">
        <f t="shared" si="169"/>
        <v>-3.9317232934156741E-9</v>
      </c>
    </row>
    <row r="1813" spans="2:9" x14ac:dyDescent="0.25">
      <c r="B1813" s="43">
        <v>71</v>
      </c>
      <c r="C1813" s="43">
        <v>91</v>
      </c>
      <c r="D1813" s="28">
        <f t="shared" si="170"/>
        <v>5041</v>
      </c>
      <c r="E1813" s="28">
        <f t="shared" si="171"/>
        <v>3312400</v>
      </c>
      <c r="F1813" s="50">
        <f t="shared" si="172"/>
        <v>-2.4050898055036837E-4</v>
      </c>
      <c r="G1813" s="50">
        <f t="shared" si="173"/>
        <v>-3.6602033901530531E-7</v>
      </c>
      <c r="H1813" s="50">
        <f t="shared" si="168"/>
        <v>9.3824931972945914E-6</v>
      </c>
      <c r="I1813" s="14">
        <f t="shared" si="169"/>
        <v>3.6783985306688983E-9</v>
      </c>
    </row>
    <row r="1814" spans="2:9" x14ac:dyDescent="0.25">
      <c r="B1814" s="43">
        <v>71</v>
      </c>
      <c r="C1814" s="43">
        <v>93</v>
      </c>
      <c r="D1814" s="28">
        <f t="shared" si="170"/>
        <v>5041</v>
      </c>
      <c r="E1814" s="28">
        <f t="shared" si="171"/>
        <v>3459600</v>
      </c>
      <c r="F1814" s="50">
        <f t="shared" si="172"/>
        <v>2.3535196085561007E-4</v>
      </c>
      <c r="G1814" s="50">
        <f t="shared" si="173"/>
        <v>3.4293248776535608E-7</v>
      </c>
      <c r="H1814" s="50">
        <f t="shared" si="168"/>
        <v>8.9838651724453318E-6</v>
      </c>
      <c r="I1814" s="14">
        <f t="shared" si="169"/>
        <v>-3.4463723040865368E-9</v>
      </c>
    </row>
    <row r="1815" spans="2:9" x14ac:dyDescent="0.25">
      <c r="B1815" s="43">
        <v>71</v>
      </c>
      <c r="C1815" s="43">
        <v>95</v>
      </c>
      <c r="D1815" s="28">
        <f t="shared" si="170"/>
        <v>5041</v>
      </c>
      <c r="E1815" s="28">
        <f t="shared" si="171"/>
        <v>3610000</v>
      </c>
      <c r="F1815" s="50">
        <f t="shared" si="172"/>
        <v>-2.3041114971461982E-4</v>
      </c>
      <c r="G1815" s="50">
        <f t="shared" si="173"/>
        <v>-3.2174587415827906E-7</v>
      </c>
      <c r="H1815" s="50">
        <f t="shared" si="168"/>
        <v>8.6101008577568459E-6</v>
      </c>
      <c r="I1815" s="14">
        <f t="shared" si="169"/>
        <v>3.2334529658555646E-9</v>
      </c>
    </row>
    <row r="1816" spans="2:9" x14ac:dyDescent="0.25">
      <c r="B1816" s="43">
        <v>71</v>
      </c>
      <c r="C1816" s="43">
        <v>97</v>
      </c>
      <c r="D1816" s="28">
        <f t="shared" si="170"/>
        <v>5041</v>
      </c>
      <c r="E1816" s="28">
        <f t="shared" si="171"/>
        <v>3763600</v>
      </c>
      <c r="F1816" s="50">
        <f t="shared" si="172"/>
        <v>2.2567324750227894E-4</v>
      </c>
      <c r="G1816" s="50">
        <f t="shared" si="173"/>
        <v>3.0226879600887229E-7</v>
      </c>
      <c r="H1816" s="50">
        <f t="shared" si="168"/>
        <v>8.2591755529184563E-6</v>
      </c>
      <c r="I1816" s="14">
        <f t="shared" si="169"/>
        <v>-3.0377139644676837E-9</v>
      </c>
    </row>
    <row r="1817" spans="2:9" x14ac:dyDescent="0.25">
      <c r="B1817" s="43">
        <v>71</v>
      </c>
      <c r="C1817" s="43">
        <v>99</v>
      </c>
      <c r="D1817" s="28">
        <f t="shared" si="170"/>
        <v>5041</v>
      </c>
      <c r="E1817" s="28">
        <f t="shared" si="171"/>
        <v>3920400</v>
      </c>
      <c r="F1817" s="50">
        <f t="shared" si="172"/>
        <v>-2.2112602207114643E-4</v>
      </c>
      <c r="G1817" s="50">
        <f t="shared" si="173"/>
        <v>-2.8433228172139569E-7</v>
      </c>
      <c r="H1817" s="50">
        <f t="shared" si="168"/>
        <v>7.9292664480057572E-6</v>
      </c>
      <c r="I1817" s="14">
        <f t="shared" si="169"/>
        <v>2.8574571842631197E-9</v>
      </c>
    </row>
    <row r="1818" spans="2:9" x14ac:dyDescent="0.25">
      <c r="B1818" s="43">
        <v>73</v>
      </c>
      <c r="C1818" s="43">
        <v>1</v>
      </c>
      <c r="D1818" s="28">
        <f t="shared" si="170"/>
        <v>5329</v>
      </c>
      <c r="E1818" s="28">
        <f t="shared" si="171"/>
        <v>400</v>
      </c>
      <c r="F1818" s="50">
        <f t="shared" si="172"/>
        <v>-1.4885032227253401E-3</v>
      </c>
      <c r="G1818" s="50">
        <f t="shared" si="173"/>
        <v>-1.9830584184758335E-2</v>
      </c>
      <c r="H1818" s="50">
        <f t="shared" si="168"/>
        <v>5.4330367629474895E-3</v>
      </c>
      <c r="I1818" s="14">
        <f t="shared" si="169"/>
        <v>1.8852113547745717E-4</v>
      </c>
    </row>
    <row r="1819" spans="2:9" x14ac:dyDescent="0.25">
      <c r="B1819" s="43">
        <v>73</v>
      </c>
      <c r="C1819" s="43">
        <v>3</v>
      </c>
      <c r="D1819" s="28">
        <f t="shared" si="170"/>
        <v>5329</v>
      </c>
      <c r="E1819" s="28">
        <f t="shared" si="171"/>
        <v>3600</v>
      </c>
      <c r="F1819" s="50">
        <f t="shared" si="172"/>
        <v>2.8651478204704227E-3</v>
      </c>
      <c r="G1819" s="50">
        <f t="shared" si="173"/>
        <v>4.2412146486908008E-3</v>
      </c>
      <c r="H1819" s="50">
        <f t="shared" si="168"/>
        <v>3.4859298482390151E-3</v>
      </c>
      <c r="I1819" s="14">
        <f t="shared" si="169"/>
        <v>-4.0319467844489947E-5</v>
      </c>
    </row>
    <row r="1820" spans="2:9" x14ac:dyDescent="0.25">
      <c r="B1820" s="43">
        <v>73</v>
      </c>
      <c r="C1820" s="43">
        <v>5</v>
      </c>
      <c r="D1820" s="28">
        <f t="shared" si="170"/>
        <v>5329</v>
      </c>
      <c r="E1820" s="28">
        <f t="shared" si="171"/>
        <v>10000</v>
      </c>
      <c r="F1820" s="50">
        <f t="shared" si="172"/>
        <v>-2.7815366178463928E-3</v>
      </c>
      <c r="G1820" s="50">
        <f t="shared" si="173"/>
        <v>-1.482280863650343E-3</v>
      </c>
      <c r="H1820" s="50">
        <f t="shared" si="168"/>
        <v>2.0305217310278663E-3</v>
      </c>
      <c r="I1820" s="14">
        <f t="shared" si="169"/>
        <v>1.4091429123235069E-5</v>
      </c>
    </row>
    <row r="1821" spans="2:9" x14ac:dyDescent="0.25">
      <c r="B1821" s="43">
        <v>73</v>
      </c>
      <c r="C1821" s="43">
        <v>7</v>
      </c>
      <c r="D1821" s="28">
        <f t="shared" si="170"/>
        <v>5329</v>
      </c>
      <c r="E1821" s="28">
        <f t="shared" si="171"/>
        <v>19600</v>
      </c>
      <c r="F1821" s="50">
        <f t="shared" si="172"/>
        <v>2.3945382783486817E-3</v>
      </c>
      <c r="G1821" s="50">
        <f t="shared" si="173"/>
        <v>6.510456370061291E-4</v>
      </c>
      <c r="H1821" s="50">
        <f t="shared" si="168"/>
        <v>1.2485806737103839E-3</v>
      </c>
      <c r="I1821" s="14">
        <f t="shared" si="169"/>
        <v>-6.1892207305911769E-6</v>
      </c>
    </row>
    <row r="1822" spans="2:9" x14ac:dyDescent="0.25">
      <c r="B1822" s="43">
        <v>73</v>
      </c>
      <c r="C1822" s="43">
        <v>9</v>
      </c>
      <c r="D1822" s="28">
        <f t="shared" si="170"/>
        <v>5329</v>
      </c>
      <c r="E1822" s="28">
        <f t="shared" si="171"/>
        <v>32400</v>
      </c>
      <c r="F1822" s="50">
        <f t="shared" si="172"/>
        <v>-2.0342101478157707E-3</v>
      </c>
      <c r="G1822" s="50">
        <f t="shared" si="173"/>
        <v>-3.3457734190463684E-4</v>
      </c>
      <c r="H1822" s="50">
        <f t="shared" si="168"/>
        <v>8.249852266141738E-4</v>
      </c>
      <c r="I1822" s="14">
        <f t="shared" si="169"/>
        <v>3.1806879622522964E-6</v>
      </c>
    </row>
    <row r="1823" spans="2:9" x14ac:dyDescent="0.25">
      <c r="B1823" s="43">
        <v>73</v>
      </c>
      <c r="C1823" s="43">
        <v>11</v>
      </c>
      <c r="D1823" s="28">
        <f t="shared" si="170"/>
        <v>5329</v>
      </c>
      <c r="E1823" s="28">
        <f t="shared" si="171"/>
        <v>48400</v>
      </c>
      <c r="F1823" s="50">
        <f t="shared" si="172"/>
        <v>1.7458725193643687E-3</v>
      </c>
      <c r="G1823" s="50">
        <f t="shared" si="173"/>
        <v>1.9222633586141982E-4</v>
      </c>
      <c r="H1823" s="50">
        <f t="shared" si="168"/>
        <v>5.793122450618133E-4</v>
      </c>
      <c r="I1823" s="14">
        <f t="shared" si="169"/>
        <v>-1.8274160139527698E-6</v>
      </c>
    </row>
    <row r="1824" spans="2:9" x14ac:dyDescent="0.25">
      <c r="B1824" s="43">
        <v>73</v>
      </c>
      <c r="C1824" s="43">
        <v>13</v>
      </c>
      <c r="D1824" s="28">
        <f t="shared" si="170"/>
        <v>5329</v>
      </c>
      <c r="E1824" s="28">
        <f t="shared" si="171"/>
        <v>67600</v>
      </c>
      <c r="F1824" s="50">
        <f t="shared" si="172"/>
        <v>-1.5200983767625375E-3</v>
      </c>
      <c r="G1824" s="50">
        <f t="shared" si="173"/>
        <v>-1.1983142381312965E-4</v>
      </c>
      <c r="H1824" s="50">
        <f t="shared" si="168"/>
        <v>4.2679685193717403E-4</v>
      </c>
      <c r="I1824" s="14">
        <f t="shared" si="169"/>
        <v>1.1391876241595908E-6</v>
      </c>
    </row>
    <row r="1825" spans="2:9" x14ac:dyDescent="0.25">
      <c r="B1825" s="43">
        <v>73</v>
      </c>
      <c r="C1825" s="43">
        <v>15</v>
      </c>
      <c r="D1825" s="28">
        <f t="shared" si="170"/>
        <v>5329</v>
      </c>
      <c r="E1825" s="28">
        <f t="shared" si="171"/>
        <v>90000</v>
      </c>
      <c r="F1825" s="50">
        <f t="shared" si="172"/>
        <v>1.3418217378227198E-3</v>
      </c>
      <c r="G1825" s="50">
        <f t="shared" si="173"/>
        <v>7.9450756009525212E-5</v>
      </c>
      <c r="H1825" s="50">
        <f t="shared" si="168"/>
        <v>3.2650995620352847E-4</v>
      </c>
      <c r="I1825" s="14">
        <f t="shared" si="169"/>
        <v>-7.5530537062898104E-7</v>
      </c>
    </row>
    <row r="1826" spans="2:9" x14ac:dyDescent="0.25">
      <c r="B1826" s="43">
        <v>73</v>
      </c>
      <c r="C1826" s="43">
        <v>17</v>
      </c>
      <c r="D1826" s="28">
        <f t="shared" si="170"/>
        <v>5329</v>
      </c>
      <c r="E1826" s="28">
        <f t="shared" si="171"/>
        <v>115600</v>
      </c>
      <c r="F1826" s="50">
        <f t="shared" si="172"/>
        <v>-1.1988009027684757E-3</v>
      </c>
      <c r="G1826" s="50">
        <f t="shared" si="173"/>
        <v>-5.5263062377622771E-5</v>
      </c>
      <c r="H1826" s="50">
        <f t="shared" si="168"/>
        <v>2.5738960559440802E-4</v>
      </c>
      <c r="I1826" s="14">
        <f t="shared" si="169"/>
        <v>5.253630035467346E-7</v>
      </c>
    </row>
    <row r="1827" spans="2:9" x14ac:dyDescent="0.25">
      <c r="B1827" s="43">
        <v>73</v>
      </c>
      <c r="C1827" s="43">
        <v>19</v>
      </c>
      <c r="D1827" s="28">
        <f t="shared" si="170"/>
        <v>5329</v>
      </c>
      <c r="E1827" s="28">
        <f t="shared" si="171"/>
        <v>144400</v>
      </c>
      <c r="F1827" s="50">
        <f t="shared" si="172"/>
        <v>1.0821221292927619E-3</v>
      </c>
      <c r="G1827" s="50">
        <f t="shared" si="173"/>
        <v>3.9935102680063355E-5</v>
      </c>
      <c r="H1827" s="50">
        <f t="shared" si="168"/>
        <v>2.0788135641676739E-4</v>
      </c>
      <c r="I1827" s="14">
        <f t="shared" si="169"/>
        <v>-3.7964645078085006E-7</v>
      </c>
    </row>
    <row r="1828" spans="2:9" x14ac:dyDescent="0.25">
      <c r="B1828" s="43">
        <v>73</v>
      </c>
      <c r="C1828" s="43">
        <v>21</v>
      </c>
      <c r="D1828" s="28">
        <f t="shared" si="170"/>
        <v>5329</v>
      </c>
      <c r="E1828" s="28">
        <f t="shared" si="171"/>
        <v>176400</v>
      </c>
      <c r="F1828" s="50">
        <f t="shared" si="172"/>
        <v>-9.8542518928108826E-4</v>
      </c>
      <c r="G1828" s="50">
        <f t="shared" si="173"/>
        <v>-2.9769449170515455E-5</v>
      </c>
      <c r="H1828" s="50">
        <f t="shared" si="168"/>
        <v>1.7127628289885578E-4</v>
      </c>
      <c r="I1828" s="14">
        <f t="shared" si="169"/>
        <v>2.8300580093235431E-7</v>
      </c>
    </row>
    <row r="1829" spans="2:9" x14ac:dyDescent="0.25">
      <c r="B1829" s="43">
        <v>73</v>
      </c>
      <c r="C1829" s="43">
        <v>23</v>
      </c>
      <c r="D1829" s="28">
        <f t="shared" si="170"/>
        <v>5329</v>
      </c>
      <c r="E1829" s="28">
        <f t="shared" si="171"/>
        <v>211600</v>
      </c>
      <c r="F1829" s="50">
        <f t="shared" si="172"/>
        <v>9.0414653711052835E-4</v>
      </c>
      <c r="G1829" s="50">
        <f t="shared" si="173"/>
        <v>2.2770306693109782E-5</v>
      </c>
      <c r="H1829" s="50">
        <f t="shared" si="168"/>
        <v>1.4348412436754037E-4</v>
      </c>
      <c r="I1829" s="14">
        <f t="shared" si="169"/>
        <v>-2.1646785757599158E-7</v>
      </c>
    </row>
    <row r="1830" spans="2:9" x14ac:dyDescent="0.25">
      <c r="B1830" s="43">
        <v>73</v>
      </c>
      <c r="C1830" s="43">
        <v>25</v>
      </c>
      <c r="D1830" s="28">
        <f t="shared" si="170"/>
        <v>5329</v>
      </c>
      <c r="E1830" s="28">
        <f t="shared" si="171"/>
        <v>250000</v>
      </c>
      <c r="F1830" s="50">
        <f t="shared" si="172"/>
        <v>-8.3496537437908244E-4</v>
      </c>
      <c r="G1830" s="50">
        <f t="shared" si="173"/>
        <v>-1.7798121920264623E-5</v>
      </c>
      <c r="H1830" s="50">
        <f t="shared" si="168"/>
        <v>1.2190494465934603E-4</v>
      </c>
      <c r="I1830" s="14">
        <f t="shared" si="169"/>
        <v>1.6919936006491265E-7</v>
      </c>
    </row>
    <row r="1831" spans="2:9" x14ac:dyDescent="0.25">
      <c r="B1831" s="43">
        <v>73</v>
      </c>
      <c r="C1831" s="43">
        <v>27</v>
      </c>
      <c r="D1831" s="28">
        <f t="shared" si="170"/>
        <v>5329</v>
      </c>
      <c r="E1831" s="28">
        <f t="shared" si="171"/>
        <v>291600</v>
      </c>
      <c r="F1831" s="50">
        <f t="shared" si="172"/>
        <v>7.7542491302912033E-4</v>
      </c>
      <c r="G1831" s="50">
        <f t="shared" si="173"/>
        <v>1.4170916877682437E-5</v>
      </c>
      <c r="H1831" s="50">
        <f t="shared" si="168"/>
        <v>1.0482596046504775E-4</v>
      </c>
      <c r="I1831" s="14">
        <f t="shared" si="169"/>
        <v>-1.3471702677274915E-7</v>
      </c>
    </row>
    <row r="1832" spans="2:9" x14ac:dyDescent="0.25">
      <c r="B1832" s="43">
        <v>73</v>
      </c>
      <c r="C1832" s="43">
        <v>29</v>
      </c>
      <c r="D1832" s="28">
        <f t="shared" si="170"/>
        <v>5329</v>
      </c>
      <c r="E1832" s="28">
        <f t="shared" si="171"/>
        <v>336400</v>
      </c>
      <c r="F1832" s="50">
        <f t="shared" si="172"/>
        <v>-7.2367698944722459E-4</v>
      </c>
      <c r="G1832" s="50">
        <f t="shared" si="173"/>
        <v>-1.1463955638419379E-5</v>
      </c>
      <c r="H1832" s="50">
        <f t="shared" si="168"/>
        <v>9.1083483154564475E-5</v>
      </c>
      <c r="I1832" s="14">
        <f t="shared" si="169"/>
        <v>1.0898306947906717E-7</v>
      </c>
    </row>
    <row r="1833" spans="2:9" x14ac:dyDescent="0.25">
      <c r="B1833" s="43">
        <v>73</v>
      </c>
      <c r="C1833" s="43">
        <v>31</v>
      </c>
      <c r="D1833" s="28">
        <f t="shared" si="170"/>
        <v>5329</v>
      </c>
      <c r="E1833" s="28">
        <f t="shared" si="171"/>
        <v>384400</v>
      </c>
      <c r="F1833" s="50">
        <f t="shared" si="172"/>
        <v>6.7830898868905714E-4</v>
      </c>
      <c r="G1833" s="50">
        <f t="shared" si="173"/>
        <v>9.4035083265452103E-6</v>
      </c>
      <c r="H1833" s="50">
        <f t="shared" si="168"/>
        <v>7.9865413184356733E-5</v>
      </c>
      <c r="I1833" s="14">
        <f t="shared" si="169"/>
        <v>-8.9395251833002586E-8</v>
      </c>
    </row>
    <row r="1834" spans="2:9" x14ac:dyDescent="0.25">
      <c r="B1834" s="43">
        <v>73</v>
      </c>
      <c r="C1834" s="43">
        <v>33</v>
      </c>
      <c r="D1834" s="28">
        <f t="shared" si="170"/>
        <v>5329</v>
      </c>
      <c r="E1834" s="28">
        <f t="shared" si="171"/>
        <v>435600</v>
      </c>
      <c r="F1834" s="50">
        <f t="shared" si="172"/>
        <v>-6.3822509696296801E-4</v>
      </c>
      <c r="G1834" s="50">
        <f t="shared" si="173"/>
        <v>-7.8078547789615538E-6</v>
      </c>
      <c r="H1834" s="50">
        <f t="shared" si="168"/>
        <v>7.0591563754994932E-5</v>
      </c>
      <c r="I1834" s="14">
        <f t="shared" si="169"/>
        <v>7.422603564569986E-8</v>
      </c>
    </row>
    <row r="1835" spans="2:9" x14ac:dyDescent="0.25">
      <c r="B1835" s="43">
        <v>73</v>
      </c>
      <c r="C1835" s="43">
        <v>35</v>
      </c>
      <c r="D1835" s="28">
        <f t="shared" si="170"/>
        <v>5329</v>
      </c>
      <c r="E1835" s="28">
        <f t="shared" si="171"/>
        <v>490000</v>
      </c>
      <c r="F1835" s="50">
        <f t="shared" si="172"/>
        <v>6.0256359652831044E-4</v>
      </c>
      <c r="G1835" s="50">
        <f t="shared" si="173"/>
        <v>6.5531865426517553E-6</v>
      </c>
      <c r="H1835" s="50">
        <f t="shared" si="168"/>
        <v>6.283877506652379E-5</v>
      </c>
      <c r="I1835" s="14">
        <f t="shared" si="169"/>
        <v>-6.2298425326563732E-8</v>
      </c>
    </row>
    <row r="1836" spans="2:9" x14ac:dyDescent="0.25">
      <c r="B1836" s="43">
        <v>73</v>
      </c>
      <c r="C1836" s="43">
        <v>37</v>
      </c>
      <c r="D1836" s="28">
        <f t="shared" si="170"/>
        <v>5329</v>
      </c>
      <c r="E1836" s="28">
        <f t="shared" si="171"/>
        <v>547600</v>
      </c>
      <c r="F1836" s="50">
        <f t="shared" si="172"/>
        <v>-5.706383525384966E-4</v>
      </c>
      <c r="G1836" s="50">
        <f t="shared" si="173"/>
        <v>-5.5531990151162086E-6</v>
      </c>
      <c r="H1836" s="50">
        <f t="shared" si="168"/>
        <v>5.6292702345013849E-5</v>
      </c>
      <c r="I1836" s="14">
        <f t="shared" si="169"/>
        <v>5.2791958830272184E-8</v>
      </c>
    </row>
    <row r="1837" spans="2:9" x14ac:dyDescent="0.25">
      <c r="B1837" s="43">
        <v>73</v>
      </c>
      <c r="C1837" s="43">
        <v>39</v>
      </c>
      <c r="D1837" s="28">
        <f t="shared" si="170"/>
        <v>5329</v>
      </c>
      <c r="E1837" s="28">
        <f t="shared" si="171"/>
        <v>608400</v>
      </c>
      <c r="F1837" s="50">
        <f t="shared" si="172"/>
        <v>5.418967713058131E-4</v>
      </c>
      <c r="G1837" s="50">
        <f t="shared" si="173"/>
        <v>4.7464955527426829E-6</v>
      </c>
      <c r="H1837" s="50">
        <f t="shared" si="168"/>
        <v>5.0715979878620957E-5</v>
      </c>
      <c r="I1837" s="14">
        <f t="shared" si="169"/>
        <v>-4.5122963741507397E-8</v>
      </c>
    </row>
    <row r="1838" spans="2:9" x14ac:dyDescent="0.25">
      <c r="B1838" s="43">
        <v>73</v>
      </c>
      <c r="C1838" s="43">
        <v>41</v>
      </c>
      <c r="D1838" s="28">
        <f t="shared" si="170"/>
        <v>5329</v>
      </c>
      <c r="E1838" s="28">
        <f t="shared" si="171"/>
        <v>672400</v>
      </c>
      <c r="F1838" s="50">
        <f t="shared" si="172"/>
        <v>-5.1588914371781679E-4</v>
      </c>
      <c r="G1838" s="50">
        <f t="shared" si="173"/>
        <v>-4.0885979281264351E-6</v>
      </c>
      <c r="H1838" s="50">
        <f t="shared" si="168"/>
        <v>4.5926716452927598E-5</v>
      </c>
      <c r="I1838" s="14">
        <f t="shared" si="169"/>
        <v>3.8868604007823701E-8</v>
      </c>
    </row>
    <row r="1839" spans="2:9" x14ac:dyDescent="0.25">
      <c r="B1839" s="43">
        <v>73</v>
      </c>
      <c r="C1839" s="43">
        <v>43</v>
      </c>
      <c r="D1839" s="28">
        <f t="shared" si="170"/>
        <v>5329</v>
      </c>
      <c r="E1839" s="28">
        <f t="shared" si="171"/>
        <v>739600</v>
      </c>
      <c r="F1839" s="50">
        <f t="shared" si="172"/>
        <v>4.9224597701085502E-4</v>
      </c>
      <c r="G1839" s="50">
        <f t="shared" si="173"/>
        <v>3.5467533957420412E-6</v>
      </c>
      <c r="H1839" s="50">
        <f t="shared" si="168"/>
        <v>4.1783670141619086E-5</v>
      </c>
      <c r="I1839" s="14">
        <f t="shared" si="169"/>
        <v>-3.3717512867711471E-8</v>
      </c>
    </row>
    <row r="1840" spans="2:9" x14ac:dyDescent="0.25">
      <c r="B1840" s="43">
        <v>73</v>
      </c>
      <c r="C1840" s="43">
        <v>45</v>
      </c>
      <c r="D1840" s="28">
        <f t="shared" si="170"/>
        <v>5329</v>
      </c>
      <c r="E1840" s="28">
        <f t="shared" si="171"/>
        <v>810000</v>
      </c>
      <c r="F1840" s="50">
        <f t="shared" si="172"/>
        <v>-4.70661013326775E-4</v>
      </c>
      <c r="G1840" s="50">
        <f t="shared" si="173"/>
        <v>-3.0964846173066017E-6</v>
      </c>
      <c r="H1840" s="50">
        <f t="shared" si="168"/>
        <v>3.8175837747616198E-5</v>
      </c>
      <c r="I1840" s="14">
        <f t="shared" si="169"/>
        <v>2.9436994422574674E-8</v>
      </c>
    </row>
    <row r="1841" spans="2:9" x14ac:dyDescent="0.25">
      <c r="B1841" s="43">
        <v>73</v>
      </c>
      <c r="C1841" s="43">
        <v>47</v>
      </c>
      <c r="D1841" s="28">
        <f t="shared" si="170"/>
        <v>5329</v>
      </c>
      <c r="E1841" s="28">
        <f t="shared" si="171"/>
        <v>883600</v>
      </c>
      <c r="F1841" s="50">
        <f t="shared" si="172"/>
        <v>4.5087835278261046E-4</v>
      </c>
      <c r="G1841" s="50">
        <f t="shared" si="173"/>
        <v>2.7192516319358206E-6</v>
      </c>
      <c r="H1841" s="50">
        <f t="shared" si="168"/>
        <v>3.5015021013968678E-5</v>
      </c>
      <c r="I1841" s="14">
        <f t="shared" si="169"/>
        <v>-2.5850796957130848E-8</v>
      </c>
    </row>
    <row r="1842" spans="2:9" x14ac:dyDescent="0.25">
      <c r="B1842" s="43">
        <v>73</v>
      </c>
      <c r="C1842" s="43">
        <v>49</v>
      </c>
      <c r="D1842" s="28">
        <f t="shared" si="170"/>
        <v>5329</v>
      </c>
      <c r="E1842" s="28">
        <f t="shared" si="171"/>
        <v>960400</v>
      </c>
      <c r="F1842" s="50">
        <f t="shared" si="172"/>
        <v>-4.3268257781083519E-4</v>
      </c>
      <c r="G1842" s="50">
        <f t="shared" si="173"/>
        <v>-2.4008386684234729E-6</v>
      </c>
      <c r="H1842" s="50">
        <f t="shared" si="168"/>
        <v>3.2230436918562211E-5</v>
      </c>
      <c r="I1842" s="14">
        <f t="shared" si="169"/>
        <v>2.2823777033117309E-8</v>
      </c>
    </row>
    <row r="1843" spans="2:9" x14ac:dyDescent="0.25">
      <c r="B1843" s="43">
        <v>73</v>
      </c>
      <c r="C1843" s="43">
        <v>51</v>
      </c>
      <c r="D1843" s="28">
        <f t="shared" si="170"/>
        <v>5329</v>
      </c>
      <c r="E1843" s="28">
        <f t="shared" si="171"/>
        <v>1040400</v>
      </c>
      <c r="F1843" s="50">
        <f t="shared" si="172"/>
        <v>4.1589109904446273E-4</v>
      </c>
      <c r="G1843" s="50">
        <f t="shared" si="173"/>
        <v>2.1302226709034053E-6</v>
      </c>
      <c r="H1843" s="50">
        <f t="shared" si="168"/>
        <v>2.9764755127691942E-5</v>
      </c>
      <c r="I1843" s="14">
        <f t="shared" si="169"/>
        <v>-2.0251143032246107E-8</v>
      </c>
    </row>
    <row r="1844" spans="2:9" x14ac:dyDescent="0.25">
      <c r="B1844" s="43">
        <v>73</v>
      </c>
      <c r="C1844" s="43">
        <v>53</v>
      </c>
      <c r="D1844" s="28">
        <f t="shared" si="170"/>
        <v>5329</v>
      </c>
      <c r="E1844" s="28">
        <f t="shared" si="171"/>
        <v>1123600</v>
      </c>
      <c r="F1844" s="50">
        <f t="shared" si="172"/>
        <v>-4.0034816453351271E-4</v>
      </c>
      <c r="G1844" s="50">
        <f t="shared" si="173"/>
        <v>-1.8987676831604197E-6</v>
      </c>
      <c r="H1844" s="50">
        <f t="shared" si="168"/>
        <v>2.7571147180138137E-5</v>
      </c>
      <c r="I1844" s="14">
        <f t="shared" si="169"/>
        <v>1.8050796502123929E-8</v>
      </c>
    </row>
    <row r="1845" spans="2:9" x14ac:dyDescent="0.25">
      <c r="B1845" s="43">
        <v>73</v>
      </c>
      <c r="C1845" s="43">
        <v>55</v>
      </c>
      <c r="D1845" s="28">
        <f t="shared" si="170"/>
        <v>5329</v>
      </c>
      <c r="E1845" s="28">
        <f t="shared" si="171"/>
        <v>1210000</v>
      </c>
      <c r="F1845" s="50">
        <f t="shared" si="172"/>
        <v>3.8592012777169052E-4</v>
      </c>
      <c r="G1845" s="50">
        <f t="shared" si="173"/>
        <v>1.6996432734671947E-6</v>
      </c>
      <c r="H1845" s="50">
        <f t="shared" si="168"/>
        <v>2.561106302484855E-5</v>
      </c>
      <c r="I1845" s="14">
        <f t="shared" si="169"/>
        <v>-1.6157803362491705E-8</v>
      </c>
    </row>
    <row r="1846" spans="2:9" x14ac:dyDescent="0.25">
      <c r="B1846" s="43">
        <v>73</v>
      </c>
      <c r="C1846" s="43">
        <v>57</v>
      </c>
      <c r="D1846" s="28">
        <f t="shared" si="170"/>
        <v>5329</v>
      </c>
      <c r="E1846" s="28">
        <f t="shared" si="171"/>
        <v>1299600</v>
      </c>
      <c r="F1846" s="50">
        <f t="shared" si="172"/>
        <v>-3.7249167800748384E-4</v>
      </c>
      <c r="G1846" s="50">
        <f t="shared" si="173"/>
        <v>-1.5273993167912319E-6</v>
      </c>
      <c r="H1846" s="50">
        <f t="shared" si="168"/>
        <v>2.3852537275917822E-5</v>
      </c>
      <c r="I1846" s="14">
        <f t="shared" si="169"/>
        <v>1.4520351536102961E-8</v>
      </c>
    </row>
    <row r="1847" spans="2:9" x14ac:dyDescent="0.25">
      <c r="B1847" s="43">
        <v>73</v>
      </c>
      <c r="C1847" s="43">
        <v>59</v>
      </c>
      <c r="D1847" s="28">
        <f t="shared" si="170"/>
        <v>5329</v>
      </c>
      <c r="E1847" s="28">
        <f t="shared" si="171"/>
        <v>1392400</v>
      </c>
      <c r="F1847" s="50">
        <f t="shared" si="172"/>
        <v>3.599628131180041E-4</v>
      </c>
      <c r="G1847" s="50">
        <f t="shared" si="173"/>
        <v>1.3776514156175173E-6</v>
      </c>
      <c r="H1847" s="50">
        <f t="shared" si="168"/>
        <v>2.2268885896283304E-5</v>
      </c>
      <c r="I1847" s="14">
        <f t="shared" si="169"/>
        <v>-1.3096760375015011E-8</v>
      </c>
    </row>
    <row r="1848" spans="2:9" x14ac:dyDescent="0.25">
      <c r="B1848" s="43">
        <v>73</v>
      </c>
      <c r="C1848" s="43">
        <v>61</v>
      </c>
      <c r="D1848" s="28">
        <f t="shared" si="170"/>
        <v>5329</v>
      </c>
      <c r="E1848" s="28">
        <f t="shared" si="171"/>
        <v>1488400</v>
      </c>
      <c r="F1848" s="50">
        <f t="shared" si="172"/>
        <v>-3.482463905719188E-4</v>
      </c>
      <c r="G1848" s="50">
        <f t="shared" si="173"/>
        <v>-1.2468456163381923E-6</v>
      </c>
      <c r="H1848" s="50">
        <f t="shared" si="168"/>
        <v>2.0837693862090221E-5</v>
      </c>
      <c r="I1848" s="14">
        <f t="shared" si="169"/>
        <v>1.1853243916930487E-8</v>
      </c>
    </row>
    <row r="1849" spans="2:9" x14ac:dyDescent="0.25">
      <c r="B1849" s="43">
        <v>73</v>
      </c>
      <c r="C1849" s="43">
        <v>63</v>
      </c>
      <c r="D1849" s="28">
        <f t="shared" si="170"/>
        <v>5329</v>
      </c>
      <c r="E1849" s="28">
        <f t="shared" si="171"/>
        <v>1587600</v>
      </c>
      <c r="F1849" s="50">
        <f t="shared" si="172"/>
        <v>3.3726613218077432E-4</v>
      </c>
      <c r="G1849" s="50">
        <f t="shared" si="173"/>
        <v>1.1320806364269067E-6</v>
      </c>
      <c r="H1849" s="50">
        <f t="shared" si="168"/>
        <v>1.9540021943806763E-5</v>
      </c>
      <c r="I1849" s="14">
        <f t="shared" si="169"/>
        <v>-1.0762220872710129E-8</v>
      </c>
    </row>
    <row r="1850" spans="2:9" x14ac:dyDescent="0.25">
      <c r="B1850" s="43">
        <v>73</v>
      </c>
      <c r="C1850" s="43">
        <v>65</v>
      </c>
      <c r="D1850" s="28">
        <f t="shared" si="170"/>
        <v>5329</v>
      </c>
      <c r="E1850" s="28">
        <f t="shared" si="171"/>
        <v>1690000</v>
      </c>
      <c r="F1850" s="50">
        <f t="shared" si="172"/>
        <v>-3.2695498784871582E-4</v>
      </c>
      <c r="G1850" s="50">
        <f t="shared" si="173"/>
        <v>-1.0309722664176329E-6</v>
      </c>
      <c r="H1850" s="50">
        <f t="shared" si="168"/>
        <v>1.8359780086889428E-5</v>
      </c>
      <c r="I1850" s="14">
        <f t="shared" si="169"/>
        <v>9.8010255522479446E-9</v>
      </c>
    </row>
    <row r="1851" spans="2:9" x14ac:dyDescent="0.25">
      <c r="B1851" s="43">
        <v>73</v>
      </c>
      <c r="C1851" s="43">
        <v>67</v>
      </c>
      <c r="D1851" s="28">
        <f t="shared" si="170"/>
        <v>5329</v>
      </c>
      <c r="E1851" s="28">
        <f t="shared" si="171"/>
        <v>1795600</v>
      </c>
      <c r="F1851" s="50">
        <f t="shared" si="172"/>
        <v>3.1725378541883797E-4</v>
      </c>
      <c r="G1851" s="50">
        <f t="shared" si="173"/>
        <v>9.4154902121683732E-7</v>
      </c>
      <c r="H1851" s="50">
        <f t="shared" si="168"/>
        <v>1.7283228608638188E-5</v>
      </c>
      <c r="I1851" s="14">
        <f t="shared" si="169"/>
        <v>-8.9509158647941938E-9</v>
      </c>
    </row>
    <row r="1852" spans="2:9" x14ac:dyDescent="0.25">
      <c r="B1852" s="43">
        <v>73</v>
      </c>
      <c r="C1852" s="43">
        <v>69</v>
      </c>
      <c r="D1852" s="28">
        <f t="shared" si="170"/>
        <v>5329</v>
      </c>
      <c r="E1852" s="28">
        <f t="shared" si="171"/>
        <v>1904400</v>
      </c>
      <c r="F1852" s="50">
        <f t="shared" si="172"/>
        <v>-3.0811011009758421E-4</v>
      </c>
      <c r="G1852" s="50">
        <f t="shared" si="173"/>
        <v>-8.6217117029511592E-7</v>
      </c>
      <c r="H1852" s="50">
        <f t="shared" si="168"/>
        <v>1.629857828777076E-5</v>
      </c>
      <c r="I1852" s="14">
        <f t="shared" si="169"/>
        <v>8.1963035725840799E-9</v>
      </c>
    </row>
    <row r="1853" spans="2:9" x14ac:dyDescent="0.25">
      <c r="B1853" s="43">
        <v>73</v>
      </c>
      <c r="C1853" s="43">
        <v>71</v>
      </c>
      <c r="D1853" s="28">
        <f t="shared" si="170"/>
        <v>5329</v>
      </c>
      <c r="E1853" s="28">
        <f t="shared" si="171"/>
        <v>2016400</v>
      </c>
      <c r="F1853" s="50">
        <f t="shared" si="172"/>
        <v>2.9947736930742766E-4</v>
      </c>
      <c r="G1853" s="50">
        <f t="shared" si="173"/>
        <v>7.9146741769453857E-7</v>
      </c>
      <c r="H1853" s="50">
        <f t="shared" si="168"/>
        <v>1.5395667577071985E-5</v>
      </c>
      <c r="I1853" s="14">
        <f t="shared" si="169"/>
        <v>-7.5241523339421974E-9</v>
      </c>
    </row>
    <row r="1854" spans="2:9" x14ac:dyDescent="0.25">
      <c r="B1854" s="43">
        <v>73</v>
      </c>
      <c r="C1854" s="43">
        <v>73</v>
      </c>
      <c r="D1854" s="28">
        <f t="shared" si="170"/>
        <v>5329</v>
      </c>
      <c r="E1854" s="28">
        <f t="shared" si="171"/>
        <v>2131600</v>
      </c>
      <c r="F1854" s="50">
        <f t="shared" si="172"/>
        <v>-2.9131400823261948E-4</v>
      </c>
      <c r="G1854" s="50">
        <f t="shared" si="173"/>
        <v>-7.2828502058159247E-7</v>
      </c>
      <c r="H1854" s="50">
        <f t="shared" si="168"/>
        <v>1.4565700411630974E-5</v>
      </c>
      <c r="I1854" s="14">
        <f t="shared" si="169"/>
        <v>6.9235035010608792E-9</v>
      </c>
    </row>
    <row r="1855" spans="2:9" x14ac:dyDescent="0.25">
      <c r="B1855" s="43">
        <v>73</v>
      </c>
      <c r="C1855" s="43">
        <v>75</v>
      </c>
      <c r="D1855" s="28">
        <f t="shared" si="170"/>
        <v>5329</v>
      </c>
      <c r="E1855" s="28">
        <f t="shared" si="171"/>
        <v>2250000</v>
      </c>
      <c r="F1855" s="50">
        <f t="shared" si="172"/>
        <v>2.8358284854427456E-4</v>
      </c>
      <c r="G1855" s="50">
        <f t="shared" si="173"/>
        <v>6.7165022217442888E-7</v>
      </c>
      <c r="H1855" s="50">
        <f t="shared" si="168"/>
        <v>1.3801031962488029E-5</v>
      </c>
      <c r="I1855" s="14">
        <f t="shared" si="169"/>
        <v>-6.3850999722603784E-9</v>
      </c>
    </row>
    <row r="1856" spans="2:9" x14ac:dyDescent="0.25">
      <c r="B1856" s="43">
        <v>73</v>
      </c>
      <c r="C1856" s="43">
        <v>77</v>
      </c>
      <c r="D1856" s="28">
        <f t="shared" si="170"/>
        <v>5329</v>
      </c>
      <c r="E1856" s="28">
        <f t="shared" si="171"/>
        <v>2371600</v>
      </c>
      <c r="F1856" s="50">
        <f t="shared" si="172"/>
        <v>-2.7625052837106085E-4</v>
      </c>
      <c r="G1856" s="50">
        <f t="shared" si="173"/>
        <v>-6.2073666119475876E-7</v>
      </c>
      <c r="H1856" s="50">
        <f t="shared" si="168"/>
        <v>1.3094992578628207E-5</v>
      </c>
      <c r="I1856" s="14">
        <f t="shared" si="169"/>
        <v>5.9010858737512855E-9</v>
      </c>
    </row>
    <row r="1857" spans="2:9" x14ac:dyDescent="0.25">
      <c r="B1857" s="43">
        <v>73</v>
      </c>
      <c r="C1857" s="43">
        <v>79</v>
      </c>
      <c r="D1857" s="28">
        <f t="shared" si="170"/>
        <v>5329</v>
      </c>
      <c r="E1857" s="28">
        <f t="shared" si="171"/>
        <v>2496400</v>
      </c>
      <c r="F1857" s="50">
        <f t="shared" si="172"/>
        <v>2.6928702592346498E-4</v>
      </c>
      <c r="G1857" s="50">
        <f t="shared" si="173"/>
        <v>5.7483999404991714E-7</v>
      </c>
      <c r="H1857" s="50">
        <f t="shared" si="168"/>
        <v>1.2441742336970218E-5</v>
      </c>
      <c r="I1857" s="14">
        <f t="shared" si="169"/>
        <v>-5.4647653032547614E-9</v>
      </c>
    </row>
    <row r="1858" spans="2:9" x14ac:dyDescent="0.25">
      <c r="B1858" s="43">
        <v>73</v>
      </c>
      <c r="C1858" s="43">
        <v>81</v>
      </c>
      <c r="D1858" s="28">
        <f t="shared" si="170"/>
        <v>5329</v>
      </c>
      <c r="E1858" s="28">
        <f t="shared" si="171"/>
        <v>2624400</v>
      </c>
      <c r="F1858" s="50">
        <f t="shared" si="172"/>
        <v>-2.6266525258019784E-4</v>
      </c>
      <c r="G1858" s="50">
        <f t="shared" si="173"/>
        <v>-5.3335738873645042E-7</v>
      </c>
      <c r="H1858" s="50">
        <f t="shared" si="168"/>
        <v>1.1836150270589159E-5</v>
      </c>
      <c r="I1858" s="14">
        <f t="shared" si="169"/>
        <v>5.0704073870483278E-9</v>
      </c>
    </row>
    <row r="1859" spans="2:9" x14ac:dyDescent="0.25">
      <c r="B1859" s="43">
        <v>73</v>
      </c>
      <c r="C1859" s="43">
        <v>83</v>
      </c>
      <c r="D1859" s="28">
        <f t="shared" si="170"/>
        <v>5329</v>
      </c>
      <c r="E1859" s="28">
        <f t="shared" si="171"/>
        <v>2755600</v>
      </c>
      <c r="F1859" s="50">
        <f t="shared" si="172"/>
        <v>2.5636070392554754E-4</v>
      </c>
      <c r="G1859" s="50">
        <f t="shared" si="173"/>
        <v>4.9577086341243819E-7</v>
      </c>
      <c r="H1859" s="50">
        <f t="shared" si="168"/>
        <v>1.1273693606364439E-5</v>
      </c>
      <c r="I1859" s="14">
        <f t="shared" si="169"/>
        <v>-4.7130878866888124E-9</v>
      </c>
    </row>
    <row r="1860" spans="2:9" x14ac:dyDescent="0.25">
      <c r="B1860" s="43">
        <v>73</v>
      </c>
      <c r="C1860" s="43">
        <v>85</v>
      </c>
      <c r="D1860" s="28">
        <f t="shared" si="170"/>
        <v>5329</v>
      </c>
      <c r="E1860" s="28">
        <f t="shared" si="171"/>
        <v>2890000</v>
      </c>
      <c r="F1860" s="50">
        <f t="shared" si="172"/>
        <v>-2.5035115935164706E-4</v>
      </c>
      <c r="G1860" s="50">
        <f t="shared" si="173"/>
        <v>-4.6163367757266874E-7</v>
      </c>
      <c r="H1860" s="50">
        <f t="shared" si="168"/>
        <v>1.0750373313335431E-5</v>
      </c>
      <c r="I1860" s="14">
        <f t="shared" si="169"/>
        <v>4.3885598255606228E-9</v>
      </c>
    </row>
    <row r="1861" spans="2:9" x14ac:dyDescent="0.25">
      <c r="B1861" s="43">
        <v>73</v>
      </c>
      <c r="C1861" s="43">
        <v>87</v>
      </c>
      <c r="D1861" s="28">
        <f t="shared" si="170"/>
        <v>5329</v>
      </c>
      <c r="E1861" s="28">
        <f t="shared" si="171"/>
        <v>3027600</v>
      </c>
      <c r="F1861" s="50">
        <f t="shared" si="172"/>
        <v>2.4461642253426698E-4</v>
      </c>
      <c r="G1861" s="50">
        <f t="shared" si="173"/>
        <v>4.3055916094765605E-7</v>
      </c>
      <c r="H1861" s="50">
        <f t="shared" si="168"/>
        <v>1.0262643014368672E-5</v>
      </c>
      <c r="I1861" s="14">
        <f t="shared" si="169"/>
        <v>-4.0931472898543664E-9</v>
      </c>
    </row>
    <row r="1862" spans="2:9" x14ac:dyDescent="0.25">
      <c r="B1862" s="43">
        <v>73</v>
      </c>
      <c r="C1862" s="43">
        <v>89</v>
      </c>
      <c r="D1862" s="28">
        <f t="shared" si="170"/>
        <v>5329</v>
      </c>
      <c r="E1862" s="28">
        <f t="shared" si="171"/>
        <v>3168400</v>
      </c>
      <c r="F1862" s="50">
        <f t="shared" si="172"/>
        <v>-2.3913809644945073E-4</v>
      </c>
      <c r="G1862" s="50">
        <f t="shared" si="173"/>
        <v>-4.0221149980406464E-7</v>
      </c>
      <c r="H1862" s="50">
        <f t="shared" si="168"/>
        <v>9.8073488993314056E-6</v>
      </c>
      <c r="I1862" s="14">
        <f t="shared" si="169"/>
        <v>3.8236578377467934E-9</v>
      </c>
    </row>
    <row r="1863" spans="2:9" x14ac:dyDescent="0.25">
      <c r="B1863" s="43">
        <v>73</v>
      </c>
      <c r="C1863" s="43">
        <v>91</v>
      </c>
      <c r="D1863" s="28">
        <f t="shared" si="170"/>
        <v>5329</v>
      </c>
      <c r="E1863" s="28">
        <f t="shared" si="171"/>
        <v>3312400</v>
      </c>
      <c r="F1863" s="50">
        <f t="shared" si="172"/>
        <v>2.3389938769333049E-4</v>
      </c>
      <c r="G1863" s="50">
        <f t="shared" si="173"/>
        <v>3.7629810319340769E-7</v>
      </c>
      <c r="H1863" s="50">
        <f t="shared" si="168"/>
        <v>9.3816787371500686E-6</v>
      </c>
      <c r="I1863" s="14">
        <f t="shared" si="169"/>
        <v>-3.5773099284969055E-9</v>
      </c>
    </row>
    <row r="1864" spans="2:9" x14ac:dyDescent="0.25">
      <c r="B1864" s="43">
        <v>73</v>
      </c>
      <c r="C1864" s="43">
        <v>93</v>
      </c>
      <c r="D1864" s="28">
        <f t="shared" si="170"/>
        <v>5329</v>
      </c>
      <c r="E1864" s="28">
        <f t="shared" si="171"/>
        <v>3459600</v>
      </c>
      <c r="F1864" s="50">
        <f t="shared" si="172"/>
        <v>-2.2888493575435245E-4</v>
      </c>
      <c r="G1864" s="50">
        <f t="shared" si="173"/>
        <v>-3.5256325084837344E-7</v>
      </c>
      <c r="H1864" s="50">
        <f t="shared" si="168"/>
        <v>8.9831184462729723E-6</v>
      </c>
      <c r="I1864" s="14">
        <f t="shared" si="169"/>
        <v>3.3516725356300483E-9</v>
      </c>
    </row>
    <row r="1865" spans="2:9" x14ac:dyDescent="0.25">
      <c r="B1865" s="43">
        <v>73</v>
      </c>
      <c r="C1865" s="43">
        <v>95</v>
      </c>
      <c r="D1865" s="28">
        <f t="shared" si="170"/>
        <v>5329</v>
      </c>
      <c r="E1865" s="28">
        <f t="shared" si="171"/>
        <v>3610000</v>
      </c>
      <c r="F1865" s="50">
        <f t="shared" si="172"/>
        <v>2.2408066360886649E-4</v>
      </c>
      <c r="G1865" s="50">
        <f t="shared" si="173"/>
        <v>3.3078278569852022E-7</v>
      </c>
      <c r="H1865" s="50">
        <f t="shared" si="168"/>
        <v>8.6094149702353947E-6</v>
      </c>
      <c r="I1865" s="14">
        <f t="shared" si="169"/>
        <v>-3.1446146908879333E-9</v>
      </c>
    </row>
    <row r="1866" spans="2:9" x14ac:dyDescent="0.25">
      <c r="B1866" s="43">
        <v>73</v>
      </c>
      <c r="C1866" s="43">
        <v>97</v>
      </c>
      <c r="D1866" s="28">
        <f t="shared" si="170"/>
        <v>5329</v>
      </c>
      <c r="E1866" s="28">
        <f t="shared" si="171"/>
        <v>3763600</v>
      </c>
      <c r="F1866" s="50">
        <f t="shared" si="172"/>
        <v>-2.194736466010282E-4</v>
      </c>
      <c r="G1866" s="50">
        <f t="shared" si="173"/>
        <v>-3.1075966169011596E-7</v>
      </c>
      <c r="H1866" s="50">
        <f t="shared" si="168"/>
        <v>8.258544433956215E-6</v>
      </c>
      <c r="I1866" s="14">
        <f t="shared" si="169"/>
        <v>2.9542631591981507E-9</v>
      </c>
    </row>
    <row r="1867" spans="2:9" x14ac:dyDescent="0.25">
      <c r="B1867" s="43">
        <v>73</v>
      </c>
      <c r="C1867" s="43">
        <v>99</v>
      </c>
      <c r="D1867" s="28">
        <f t="shared" si="170"/>
        <v>5329</v>
      </c>
      <c r="E1867" s="28">
        <f t="shared" si="171"/>
        <v>3920400</v>
      </c>
      <c r="F1867" s="50">
        <f t="shared" si="172"/>
        <v>2.1505199705235727E-4</v>
      </c>
      <c r="G1867" s="50">
        <f t="shared" si="173"/>
        <v>2.9232019495257212E-7</v>
      </c>
      <c r="H1867" s="50">
        <f t="shared" si="168"/>
        <v>7.9286847398091323E-6</v>
      </c>
      <c r="I1867" s="14">
        <f t="shared" si="169"/>
        <v>-2.7789668000705765E-9</v>
      </c>
    </row>
    <row r="1868" spans="2:9" x14ac:dyDescent="0.25">
      <c r="B1868" s="43">
        <v>75</v>
      </c>
      <c r="C1868" s="43">
        <v>1</v>
      </c>
      <c r="D1868" s="28">
        <f t="shared" si="170"/>
        <v>5625</v>
      </c>
      <c r="E1868" s="28">
        <f t="shared" si="171"/>
        <v>400</v>
      </c>
      <c r="F1868" s="50">
        <f t="shared" si="172"/>
        <v>1.377631761656484E-3</v>
      </c>
      <c r="G1868" s="50">
        <f t="shared" si="173"/>
        <v>1.9372946648294292E-2</v>
      </c>
      <c r="H1868" s="50">
        <f t="shared" si="168"/>
        <v>5.1661191062118113E-3</v>
      </c>
      <c r="I1868" s="14">
        <f t="shared" si="169"/>
        <v>-1.744791008928923E-4</v>
      </c>
    </row>
    <row r="1869" spans="2:9" x14ac:dyDescent="0.25">
      <c r="B1869" s="43">
        <v>75</v>
      </c>
      <c r="C1869" s="43">
        <v>3</v>
      </c>
      <c r="D1869" s="28">
        <f t="shared" si="170"/>
        <v>5625</v>
      </c>
      <c r="E1869" s="28">
        <f t="shared" si="171"/>
        <v>3600</v>
      </c>
      <c r="F1869" s="50">
        <f t="shared" si="172"/>
        <v>-2.6992622321887197E-3</v>
      </c>
      <c r="G1869" s="50">
        <f t="shared" si="173"/>
        <v>-4.2175972377948732E-3</v>
      </c>
      <c r="H1869" s="50">
        <f t="shared" si="168"/>
        <v>3.3740777902358985E-3</v>
      </c>
      <c r="I1869" s="14">
        <f t="shared" si="169"/>
        <v>3.7985061712002753E-5</v>
      </c>
    </row>
    <row r="1870" spans="2:9" x14ac:dyDescent="0.25">
      <c r="B1870" s="43">
        <v>75</v>
      </c>
      <c r="C1870" s="43">
        <v>5</v>
      </c>
      <c r="D1870" s="28">
        <f t="shared" si="170"/>
        <v>5625</v>
      </c>
      <c r="E1870" s="28">
        <f t="shared" si="171"/>
        <v>10000</v>
      </c>
      <c r="F1870" s="50">
        <f t="shared" si="172"/>
        <v>2.6560740364736995E-3</v>
      </c>
      <c r="G1870" s="50">
        <f t="shared" si="173"/>
        <v>1.494041645516456E-3</v>
      </c>
      <c r="H1870" s="50">
        <f t="shared" si="168"/>
        <v>1.9920555273552744E-3</v>
      </c>
      <c r="I1870" s="14">
        <f t="shared" si="169"/>
        <v>-1.3455828260859857E-5</v>
      </c>
    </row>
    <row r="1871" spans="2:9" x14ac:dyDescent="0.25">
      <c r="B1871" s="43">
        <v>75</v>
      </c>
      <c r="C1871" s="43">
        <v>7</v>
      </c>
      <c r="D1871" s="28">
        <f t="shared" si="170"/>
        <v>5625</v>
      </c>
      <c r="E1871" s="28">
        <f t="shared" si="171"/>
        <v>19600</v>
      </c>
      <c r="F1871" s="50">
        <f t="shared" si="172"/>
        <v>-2.3033347689935453E-3</v>
      </c>
      <c r="G1871" s="50">
        <f t="shared" si="173"/>
        <v>-6.6103357528513713E-4</v>
      </c>
      <c r="H1871" s="50">
        <f t="shared" si="168"/>
        <v>1.2339293405322562E-3</v>
      </c>
      <c r="I1871" s="14">
        <f t="shared" si="169"/>
        <v>5.9534848244636911E-6</v>
      </c>
    </row>
    <row r="1872" spans="2:9" x14ac:dyDescent="0.25">
      <c r="B1872" s="43">
        <v>75</v>
      </c>
      <c r="C1872" s="43">
        <v>9</v>
      </c>
      <c r="D1872" s="28">
        <f t="shared" si="170"/>
        <v>5625</v>
      </c>
      <c r="E1872" s="28">
        <f t="shared" si="171"/>
        <v>32400</v>
      </c>
      <c r="F1872" s="50">
        <f t="shared" si="172"/>
        <v>1.9645518021255172E-3</v>
      </c>
      <c r="G1872" s="50">
        <f t="shared" si="173"/>
        <v>3.4106802120234688E-4</v>
      </c>
      <c r="H1872" s="50">
        <f t="shared" si="168"/>
        <v>8.1856325088563216E-4</v>
      </c>
      <c r="I1872" s="14">
        <f t="shared" si="169"/>
        <v>-3.0717702765130429E-6</v>
      </c>
    </row>
    <row r="1873" spans="2:9" x14ac:dyDescent="0.25">
      <c r="B1873" s="43">
        <v>75</v>
      </c>
      <c r="C1873" s="43">
        <v>11</v>
      </c>
      <c r="D1873" s="28">
        <f t="shared" si="170"/>
        <v>5625</v>
      </c>
      <c r="E1873" s="28">
        <f t="shared" si="171"/>
        <v>48400</v>
      </c>
      <c r="F1873" s="50">
        <f t="shared" si="172"/>
        <v>-1.6900054605050146E-3</v>
      </c>
      <c r="G1873" s="50">
        <f t="shared" si="173"/>
        <v>-1.9641075858141947E-4</v>
      </c>
      <c r="H1873" s="50">
        <f t="shared" si="168"/>
        <v>5.7613822517216403E-4</v>
      </c>
      <c r="I1873" s="14">
        <f t="shared" si="169"/>
        <v>1.7689396035163455E-6</v>
      </c>
    </row>
    <row r="1874" spans="2:9" x14ac:dyDescent="0.25">
      <c r="B1874" s="43">
        <v>75</v>
      </c>
      <c r="C1874" s="43">
        <v>13</v>
      </c>
      <c r="D1874" s="28">
        <f t="shared" si="170"/>
        <v>5625</v>
      </c>
      <c r="E1874" s="28">
        <f t="shared" si="171"/>
        <v>67600</v>
      </c>
      <c r="F1874" s="50">
        <f t="shared" si="172"/>
        <v>1.4735815326970846E-3</v>
      </c>
      <c r="G1874" s="50">
        <f t="shared" si="173"/>
        <v>1.2261680652989802E-4</v>
      </c>
      <c r="H1874" s="50">
        <f t="shared" ref="H1874:H1937" si="174">16*(1-$F$9*$F$9)/PI()/PI()/(B1874*B1874*$F$6/$F$5+C1874*C1874*$F$5/$F$6)</f>
        <v>4.2507159597031293E-4</v>
      </c>
      <c r="I1874" s="14">
        <f t="shared" ref="I1874:I1937" si="175">16*(1+$F$9)/PI()/PI()/PI()/PI()*1/B1874/C1874/(D1874+E1874)*SIN(B1874*PI()/2)*SIN(C1874*PI()/2)*$F$5*$F$5/$F$6/$F$6</f>
        <v>-1.1043271086269152E-6</v>
      </c>
    </row>
    <row r="1875" spans="2:9" x14ac:dyDescent="0.25">
      <c r="B1875" s="43">
        <v>75</v>
      </c>
      <c r="C1875" s="43">
        <v>15</v>
      </c>
      <c r="D1875" s="28">
        <f t="shared" ref="D1875:D1938" si="176">B1875*B1875</f>
        <v>5625</v>
      </c>
      <c r="E1875" s="28">
        <f t="shared" ref="E1875:E1938" si="177">POWER(C1875*$F$5/$F$6,2)</f>
        <v>90000</v>
      </c>
      <c r="F1875" s="50">
        <f t="shared" ref="F1875:F1938" si="178">16*(1+$F$9)/PI()/PI()*1/B1875/C1875*((D1875+$F$9*E1875)/(D1875+E1875)-1)*SIN(B1875*PI()/2)*SIN(C1875*PI()/2)</f>
        <v>-1.3019970767027937E-3</v>
      </c>
      <c r="G1875" s="50">
        <f t="shared" ref="G1875:G1938" si="179">16*(1+$F$9)/PI()/PI()*1/B1875/C1875*(($F$9*D1875+E1875)/(D1875+E1875)-1)*SIN(B1875*PI()/2)*SIN(C1875*PI()/2)</f>
        <v>-8.13748172939247E-5</v>
      </c>
      <c r="H1875" s="50">
        <f t="shared" si="174"/>
        <v>3.2549926917569842E-4</v>
      </c>
      <c r="I1875" s="14">
        <f t="shared" si="175"/>
        <v>7.3288824950217073E-7</v>
      </c>
    </row>
    <row r="1876" spans="2:9" x14ac:dyDescent="0.25">
      <c r="B1876" s="43">
        <v>75</v>
      </c>
      <c r="C1876" s="43">
        <v>17</v>
      </c>
      <c r="D1876" s="28">
        <f t="shared" si="176"/>
        <v>5625</v>
      </c>
      <c r="E1876" s="28">
        <f t="shared" si="177"/>
        <v>115600</v>
      </c>
      <c r="F1876" s="50">
        <f t="shared" si="178"/>
        <v>1.1639837755220894E-3</v>
      </c>
      <c r="G1876" s="50">
        <f t="shared" si="179"/>
        <v>5.6638483886779829E-5</v>
      </c>
      <c r="H1876" s="50">
        <f t="shared" si="174"/>
        <v>2.5676112695340205E-4</v>
      </c>
      <c r="I1876" s="14">
        <f t="shared" si="175"/>
        <v>-5.1010473129920116E-7</v>
      </c>
    </row>
    <row r="1877" spans="2:9" x14ac:dyDescent="0.25">
      <c r="B1877" s="43">
        <v>75</v>
      </c>
      <c r="C1877" s="43">
        <v>19</v>
      </c>
      <c r="D1877" s="28">
        <f t="shared" si="176"/>
        <v>5625</v>
      </c>
      <c r="E1877" s="28">
        <f t="shared" si="177"/>
        <v>144400</v>
      </c>
      <c r="F1877" s="50">
        <f t="shared" si="178"/>
        <v>-1.0511874415305841E-3</v>
      </c>
      <c r="G1877" s="50">
        <f t="shared" si="179"/>
        <v>-4.0948264256298777E-5</v>
      </c>
      <c r="H1877" s="50">
        <f t="shared" si="174"/>
        <v>2.0747120556524688E-4</v>
      </c>
      <c r="I1877" s="14">
        <f t="shared" si="175"/>
        <v>3.687934757819929E-7</v>
      </c>
    </row>
    <row r="1878" spans="2:9" x14ac:dyDescent="0.25">
      <c r="B1878" s="43">
        <v>75</v>
      </c>
      <c r="C1878" s="43">
        <v>21</v>
      </c>
      <c r="D1878" s="28">
        <f t="shared" si="176"/>
        <v>5625</v>
      </c>
      <c r="E1878" s="28">
        <f t="shared" si="177"/>
        <v>176400</v>
      </c>
      <c r="F1878" s="50">
        <f t="shared" si="178"/>
        <v>9.5758746679624519E-4</v>
      </c>
      <c r="G1878" s="50">
        <f t="shared" si="179"/>
        <v>3.0535314629982263E-5</v>
      </c>
      <c r="H1878" s="50">
        <f t="shared" si="174"/>
        <v>1.7099776192790092E-4</v>
      </c>
      <c r="I1878" s="14">
        <f t="shared" si="175"/>
        <v>-2.7501104188453342E-7</v>
      </c>
    </row>
    <row r="1879" spans="2:9" x14ac:dyDescent="0.25">
      <c r="B1879" s="43">
        <v>75</v>
      </c>
      <c r="C1879" s="43">
        <v>23</v>
      </c>
      <c r="D1879" s="28">
        <f t="shared" si="176"/>
        <v>5625</v>
      </c>
      <c r="E1879" s="28">
        <f t="shared" si="177"/>
        <v>211600</v>
      </c>
      <c r="F1879" s="50">
        <f t="shared" si="178"/>
        <v>-8.7883678845228287E-4</v>
      </c>
      <c r="G1879" s="50">
        <f t="shared" si="179"/>
        <v>-2.3362272849924818E-5</v>
      </c>
      <c r="H1879" s="50">
        <f t="shared" si="174"/>
        <v>1.4328860681287221E-4</v>
      </c>
      <c r="I1879" s="14">
        <f t="shared" si="175"/>
        <v>2.1040827890930082E-7</v>
      </c>
    </row>
    <row r="1880" spans="2:9" x14ac:dyDescent="0.25">
      <c r="B1880" s="43">
        <v>75</v>
      </c>
      <c r="C1880" s="43">
        <v>25</v>
      </c>
      <c r="D1880" s="28">
        <f t="shared" si="176"/>
        <v>5625</v>
      </c>
      <c r="E1880" s="28">
        <f t="shared" si="177"/>
        <v>250000</v>
      </c>
      <c r="F1880" s="50">
        <f t="shared" si="178"/>
        <v>8.1175856860443143E-4</v>
      </c>
      <c r="G1880" s="50">
        <f t="shared" si="179"/>
        <v>1.8264567793599698E-5</v>
      </c>
      <c r="H1880" s="50">
        <f t="shared" si="174"/>
        <v>1.217637852906647E-4</v>
      </c>
      <c r="I1880" s="14">
        <f t="shared" si="175"/>
        <v>-1.644966780056217E-7</v>
      </c>
    </row>
    <row r="1881" spans="2:9" x14ac:dyDescent="0.25">
      <c r="B1881" s="43">
        <v>75</v>
      </c>
      <c r="C1881" s="43">
        <v>27</v>
      </c>
      <c r="D1881" s="28">
        <f t="shared" si="176"/>
        <v>5625</v>
      </c>
      <c r="E1881" s="28">
        <f t="shared" si="177"/>
        <v>291600</v>
      </c>
      <c r="F1881" s="50">
        <f t="shared" si="178"/>
        <v>-7.539952790898087E-4</v>
      </c>
      <c r="G1881" s="50">
        <f t="shared" si="179"/>
        <v>-1.4544662019479324E-5</v>
      </c>
      <c r="H1881" s="50">
        <f t="shared" si="174"/>
        <v>1.047215665402512E-4</v>
      </c>
      <c r="I1881" s="14">
        <f t="shared" si="175"/>
        <v>1.3099398857701345E-7</v>
      </c>
    </row>
    <row r="1882" spans="2:9" x14ac:dyDescent="0.25">
      <c r="B1882" s="43">
        <v>75</v>
      </c>
      <c r="C1882" s="43">
        <v>29</v>
      </c>
      <c r="D1882" s="28">
        <f t="shared" si="176"/>
        <v>5625</v>
      </c>
      <c r="E1882" s="28">
        <f t="shared" si="177"/>
        <v>336400</v>
      </c>
      <c r="F1882" s="50">
        <f t="shared" si="178"/>
        <v>7.037693430463534E-4</v>
      </c>
      <c r="G1882" s="50">
        <f t="shared" si="179"/>
        <v>1.1767843503673409E-5</v>
      </c>
      <c r="H1882" s="50">
        <f t="shared" si="174"/>
        <v>9.1004656428407763E-5</v>
      </c>
      <c r="I1882" s="14">
        <f t="shared" si="175"/>
        <v>-1.0598505179644321E-7</v>
      </c>
    </row>
    <row r="1883" spans="2:9" x14ac:dyDescent="0.25">
      <c r="B1883" s="43">
        <v>75</v>
      </c>
      <c r="C1883" s="43">
        <v>31</v>
      </c>
      <c r="D1883" s="28">
        <f t="shared" si="176"/>
        <v>5625</v>
      </c>
      <c r="E1883" s="28">
        <f t="shared" si="177"/>
        <v>384400</v>
      </c>
      <c r="F1883" s="50">
        <f t="shared" si="178"/>
        <v>-6.5971969049007009E-4</v>
      </c>
      <c r="G1883" s="50">
        <f t="shared" si="179"/>
        <v>-9.6538066051161129E-6</v>
      </c>
      <c r="H1883" s="50">
        <f t="shared" si="174"/>
        <v>7.9804801268960101E-5</v>
      </c>
      <c r="I1883" s="14">
        <f t="shared" si="175"/>
        <v>8.6945343278629875E-8</v>
      </c>
    </row>
    <row r="1884" spans="2:9" x14ac:dyDescent="0.25">
      <c r="B1884" s="43">
        <v>75</v>
      </c>
      <c r="C1884" s="43">
        <v>33</v>
      </c>
      <c r="D1884" s="28">
        <f t="shared" si="176"/>
        <v>5625</v>
      </c>
      <c r="E1884" s="28">
        <f t="shared" si="177"/>
        <v>435600</v>
      </c>
      <c r="F1884" s="50">
        <f t="shared" si="178"/>
        <v>6.2078901923361151E-4</v>
      </c>
      <c r="G1884" s="50">
        <f t="shared" si="179"/>
        <v>8.0163871285332444E-6</v>
      </c>
      <c r="H1884" s="50">
        <f t="shared" si="174"/>
        <v>7.0544206731092213E-5</v>
      </c>
      <c r="I1884" s="14">
        <f t="shared" si="175"/>
        <v>-7.2198207324283194E-8</v>
      </c>
    </row>
    <row r="1885" spans="2:9" x14ac:dyDescent="0.25">
      <c r="B1885" s="43">
        <v>75</v>
      </c>
      <c r="C1885" s="43">
        <v>35</v>
      </c>
      <c r="D1885" s="28">
        <f t="shared" si="176"/>
        <v>5625</v>
      </c>
      <c r="E1885" s="28">
        <f t="shared" si="177"/>
        <v>490000</v>
      </c>
      <c r="F1885" s="50">
        <f t="shared" si="178"/>
        <v>-5.8614496391285928E-4</v>
      </c>
      <c r="G1885" s="50">
        <f t="shared" si="179"/>
        <v>-6.7287049428772025E-6</v>
      </c>
      <c r="H1885" s="50">
        <f t="shared" si="174"/>
        <v>6.280124613352064E-5</v>
      </c>
      <c r="I1885" s="14">
        <f t="shared" si="175"/>
        <v>6.0600919928210479E-8</v>
      </c>
    </row>
    <row r="1886" spans="2:9" x14ac:dyDescent="0.25">
      <c r="B1886" s="43">
        <v>75</v>
      </c>
      <c r="C1886" s="43">
        <v>37</v>
      </c>
      <c r="D1886" s="28">
        <f t="shared" si="176"/>
        <v>5625</v>
      </c>
      <c r="E1886" s="28">
        <f t="shared" si="177"/>
        <v>547600</v>
      </c>
      <c r="F1886" s="50">
        <f t="shared" si="178"/>
        <v>5.5512415466992904E-4</v>
      </c>
      <c r="G1886" s="50">
        <f t="shared" si="179"/>
        <v>5.7022888422541078E-6</v>
      </c>
      <c r="H1886" s="50">
        <f t="shared" si="174"/>
        <v>5.6262583243573884E-5</v>
      </c>
      <c r="I1886" s="14">
        <f t="shared" si="175"/>
        <v>-5.1356680441571773E-8</v>
      </c>
    </row>
    <row r="1887" spans="2:9" x14ac:dyDescent="0.25">
      <c r="B1887" s="43">
        <v>75</v>
      </c>
      <c r="C1887" s="43">
        <v>39</v>
      </c>
      <c r="D1887" s="28">
        <f t="shared" si="176"/>
        <v>5625</v>
      </c>
      <c r="E1887" s="28">
        <f t="shared" si="177"/>
        <v>608400</v>
      </c>
      <c r="F1887" s="50">
        <f t="shared" si="178"/>
        <v>-5.2719192735675604E-4</v>
      </c>
      <c r="G1887" s="50">
        <f t="shared" si="179"/>
        <v>-4.8741857189049072E-6</v>
      </c>
      <c r="H1887" s="50">
        <f t="shared" si="174"/>
        <v>5.0691531476611154E-5</v>
      </c>
      <c r="I1887" s="14">
        <f t="shared" si="175"/>
        <v>4.3898512562846708E-8</v>
      </c>
    </row>
    <row r="1888" spans="2:9" x14ac:dyDescent="0.25">
      <c r="B1888" s="43">
        <v>75</v>
      </c>
      <c r="C1888" s="43">
        <v>41</v>
      </c>
      <c r="D1888" s="28">
        <f t="shared" si="176"/>
        <v>5625</v>
      </c>
      <c r="E1888" s="28">
        <f t="shared" si="177"/>
        <v>672400</v>
      </c>
      <c r="F1888" s="50">
        <f t="shared" si="178"/>
        <v>5.0191288805455955E-4</v>
      </c>
      <c r="G1888" s="50">
        <f t="shared" si="179"/>
        <v>4.1987804808252801E-6</v>
      </c>
      <c r="H1888" s="50">
        <f t="shared" si="174"/>
        <v>4.5906666590356058E-5</v>
      </c>
      <c r="I1888" s="14">
        <f t="shared" si="175"/>
        <v>-3.7815591837471862E-8</v>
      </c>
    </row>
    <row r="1889" spans="2:9" x14ac:dyDescent="0.25">
      <c r="B1889" s="43">
        <v>75</v>
      </c>
      <c r="C1889" s="43">
        <v>43</v>
      </c>
      <c r="D1889" s="28">
        <f t="shared" si="176"/>
        <v>5625</v>
      </c>
      <c r="E1889" s="28">
        <f t="shared" si="177"/>
        <v>739600</v>
      </c>
      <c r="F1889" s="50">
        <f t="shared" si="178"/>
        <v>-4.7892911355785616E-4</v>
      </c>
      <c r="G1889" s="50">
        <f t="shared" si="179"/>
        <v>-3.6424773712316407E-6</v>
      </c>
      <c r="H1889" s="50">
        <f t="shared" si="174"/>
        <v>4.1767073856789779E-5</v>
      </c>
      <c r="I1889" s="14">
        <f t="shared" si="175"/>
        <v>3.2805343879433203E-8</v>
      </c>
    </row>
    <row r="1890" spans="2:9" x14ac:dyDescent="0.25">
      <c r="B1890" s="43">
        <v>75</v>
      </c>
      <c r="C1890" s="43">
        <v>45</v>
      </c>
      <c r="D1890" s="28">
        <f t="shared" si="176"/>
        <v>5625</v>
      </c>
      <c r="E1890" s="28">
        <f t="shared" si="177"/>
        <v>810000</v>
      </c>
      <c r="F1890" s="50">
        <f t="shared" si="178"/>
        <v>4.5794379939201709E-4</v>
      </c>
      <c r="G1890" s="50">
        <f t="shared" si="179"/>
        <v>3.1801652735556551E-6</v>
      </c>
      <c r="H1890" s="50">
        <f t="shared" si="174"/>
        <v>3.8161983282668093E-5</v>
      </c>
      <c r="I1890" s="14">
        <f t="shared" si="175"/>
        <v>-2.8641609750659544E-8</v>
      </c>
    </row>
    <row r="1891" spans="2:9" x14ac:dyDescent="0.25">
      <c r="B1891" s="43">
        <v>75</v>
      </c>
      <c r="C1891" s="43">
        <v>47</v>
      </c>
      <c r="D1891" s="28">
        <f t="shared" si="176"/>
        <v>5625</v>
      </c>
      <c r="E1891" s="28">
        <f t="shared" si="177"/>
        <v>883600</v>
      </c>
      <c r="F1891" s="50">
        <f t="shared" si="178"/>
        <v>-4.3870884658784291E-4</v>
      </c>
      <c r="G1891" s="50">
        <f t="shared" si="179"/>
        <v>-2.7928217089821086E-6</v>
      </c>
      <c r="H1891" s="50">
        <f t="shared" si="174"/>
        <v>3.5003365419242781E-5</v>
      </c>
      <c r="I1891" s="14">
        <f t="shared" si="175"/>
        <v>2.5153066778318817E-8</v>
      </c>
    </row>
    <row r="1892" spans="2:9" x14ac:dyDescent="0.25">
      <c r="B1892" s="43">
        <v>75</v>
      </c>
      <c r="C1892" s="43">
        <v>49</v>
      </c>
      <c r="D1892" s="28">
        <f t="shared" si="176"/>
        <v>5625</v>
      </c>
      <c r="E1892" s="28">
        <f t="shared" si="177"/>
        <v>960400</v>
      </c>
      <c r="F1892" s="50">
        <f t="shared" si="178"/>
        <v>4.2101533276575165E-4</v>
      </c>
      <c r="G1892" s="50">
        <f t="shared" si="179"/>
        <v>2.4658592740601464E-6</v>
      </c>
      <c r="H1892" s="50">
        <f t="shared" si="174"/>
        <v>3.2220561181052419E-5</v>
      </c>
      <c r="I1892" s="14">
        <f t="shared" si="175"/>
        <v>-2.2208336030507431E-8</v>
      </c>
    </row>
    <row r="1893" spans="2:9" x14ac:dyDescent="0.25">
      <c r="B1893" s="43">
        <v>75</v>
      </c>
      <c r="C1893" s="43">
        <v>51</v>
      </c>
      <c r="D1893" s="28">
        <f t="shared" si="176"/>
        <v>5625</v>
      </c>
      <c r="E1893" s="28">
        <f t="shared" si="177"/>
        <v>1040400</v>
      </c>
      <c r="F1893" s="50">
        <f t="shared" si="178"/>
        <v>-4.0468612085083609E-4</v>
      </c>
      <c r="G1893" s="50">
        <f t="shared" si="179"/>
        <v>-2.1879656187869458E-6</v>
      </c>
      <c r="H1893" s="50">
        <f t="shared" si="174"/>
        <v>2.9756332415502653E-5</v>
      </c>
      <c r="I1893" s="14">
        <f t="shared" si="175"/>
        <v>1.9705534779043087E-8</v>
      </c>
    </row>
    <row r="1894" spans="2:9" x14ac:dyDescent="0.25">
      <c r="B1894" s="43">
        <v>75</v>
      </c>
      <c r="C1894" s="43">
        <v>53</v>
      </c>
      <c r="D1894" s="28">
        <f t="shared" si="176"/>
        <v>5625</v>
      </c>
      <c r="E1894" s="28">
        <f t="shared" si="177"/>
        <v>1123600</v>
      </c>
      <c r="F1894" s="50">
        <f t="shared" si="178"/>
        <v>3.8957006999575501E-4</v>
      </c>
      <c r="G1894" s="50">
        <f t="shared" si="179"/>
        <v>1.9502773618068096E-6</v>
      </c>
      <c r="H1894" s="50">
        <f t="shared" si="174"/>
        <v>2.7563920046869457E-5</v>
      </c>
      <c r="I1894" s="14">
        <f t="shared" si="175"/>
        <v>-1.7564836509255199E-8</v>
      </c>
    </row>
    <row r="1895" spans="2:9" x14ac:dyDescent="0.25">
      <c r="B1895" s="43">
        <v>75</v>
      </c>
      <c r="C1895" s="43">
        <v>55</v>
      </c>
      <c r="D1895" s="28">
        <f t="shared" si="176"/>
        <v>5625</v>
      </c>
      <c r="E1895" s="28">
        <f t="shared" si="177"/>
        <v>1210000</v>
      </c>
      <c r="F1895" s="50">
        <f t="shared" si="178"/>
        <v>-3.7553746016980326E-4</v>
      </c>
      <c r="G1895" s="50">
        <f t="shared" si="179"/>
        <v>-1.745783647483567E-6</v>
      </c>
      <c r="H1895" s="50">
        <f t="shared" si="174"/>
        <v>2.5604826829759313E-5</v>
      </c>
      <c r="I1895" s="14">
        <f t="shared" si="175"/>
        <v>1.5723099159686671E-8</v>
      </c>
    </row>
    <row r="1896" spans="2:9" x14ac:dyDescent="0.25">
      <c r="B1896" s="43">
        <v>75</v>
      </c>
      <c r="C1896" s="43">
        <v>57</v>
      </c>
      <c r="D1896" s="28">
        <f t="shared" si="176"/>
        <v>5625</v>
      </c>
      <c r="E1896" s="28">
        <f t="shared" si="177"/>
        <v>1299600</v>
      </c>
      <c r="F1896" s="50">
        <f t="shared" si="178"/>
        <v>3.624763452637497E-4</v>
      </c>
      <c r="G1896" s="50">
        <f t="shared" si="179"/>
        <v>1.568889998544616E-6</v>
      </c>
      <c r="H1896" s="50">
        <f t="shared" si="174"/>
        <v>2.3847127977878268E-5</v>
      </c>
      <c r="I1896" s="14">
        <f t="shared" si="175"/>
        <v>-1.4129937036192606E-8</v>
      </c>
    </row>
    <row r="1897" spans="2:9" x14ac:dyDescent="0.25">
      <c r="B1897" s="43">
        <v>75</v>
      </c>
      <c r="C1897" s="43">
        <v>59</v>
      </c>
      <c r="D1897" s="28">
        <f t="shared" si="176"/>
        <v>5625</v>
      </c>
      <c r="E1897" s="28">
        <f t="shared" si="177"/>
        <v>1392400</v>
      </c>
      <c r="F1897" s="50">
        <f t="shared" si="178"/>
        <v>-3.5028962320047088E-4</v>
      </c>
      <c r="G1897" s="50">
        <f t="shared" si="179"/>
        <v>-1.4150956122541372E-6</v>
      </c>
      <c r="H1897" s="50">
        <f t="shared" si="174"/>
        <v>2.2264170966131625E-5</v>
      </c>
      <c r="I1897" s="14">
        <f t="shared" si="175"/>
        <v>1.2744814435614847E-8</v>
      </c>
    </row>
    <row r="1898" spans="2:9" x14ac:dyDescent="0.25">
      <c r="B1898" s="43">
        <v>75</v>
      </c>
      <c r="C1898" s="43">
        <v>61</v>
      </c>
      <c r="D1898" s="28">
        <f t="shared" si="176"/>
        <v>5625</v>
      </c>
      <c r="E1898" s="28">
        <f t="shared" si="177"/>
        <v>1488400</v>
      </c>
      <c r="F1898" s="50">
        <f t="shared" si="178"/>
        <v>3.3889266458245274E-4</v>
      </c>
      <c r="G1898" s="50">
        <f t="shared" si="179"/>
        <v>1.2807519741173841E-6</v>
      </c>
      <c r="H1898" s="50">
        <f t="shared" si="174"/>
        <v>2.0833565445642584E-5</v>
      </c>
      <c r="I1898" s="14">
        <f t="shared" si="175"/>
        <v>-1.1534871641762926E-8</v>
      </c>
    </row>
    <row r="1899" spans="2:9" x14ac:dyDescent="0.25">
      <c r="B1899" s="43">
        <v>75</v>
      </c>
      <c r="C1899" s="43">
        <v>63</v>
      </c>
      <c r="D1899" s="28">
        <f t="shared" si="176"/>
        <v>5625</v>
      </c>
      <c r="E1899" s="28">
        <f t="shared" si="177"/>
        <v>1587600</v>
      </c>
      <c r="F1899" s="50">
        <f t="shared" si="178"/>
        <v>-3.2821138001899269E-4</v>
      </c>
      <c r="G1899" s="50">
        <f t="shared" si="179"/>
        <v>-1.1628804564164998E-6</v>
      </c>
      <c r="H1899" s="50">
        <f t="shared" si="174"/>
        <v>1.9536391667797181E-5</v>
      </c>
      <c r="I1899" s="14">
        <f t="shared" si="175"/>
        <v>1.0473282158103257E-8</v>
      </c>
    </row>
    <row r="1900" spans="2:9" x14ac:dyDescent="0.25">
      <c r="B1900" s="43">
        <v>75</v>
      </c>
      <c r="C1900" s="43">
        <v>65</v>
      </c>
      <c r="D1900" s="28">
        <f t="shared" si="176"/>
        <v>5625</v>
      </c>
      <c r="E1900" s="28">
        <f t="shared" si="177"/>
        <v>1690000</v>
      </c>
      <c r="F1900" s="50">
        <f t="shared" si="178"/>
        <v>3.1818063466787776E-4</v>
      </c>
      <c r="G1900" s="50">
        <f t="shared" si="179"/>
        <v>1.0590331775188275E-6</v>
      </c>
      <c r="H1900" s="50">
        <f t="shared" si="174"/>
        <v>1.8356575076992945E-5</v>
      </c>
      <c r="I1900" s="14">
        <f t="shared" si="175"/>
        <v>-9.5379995611300673E-9</v>
      </c>
    </row>
    <row r="1901" spans="2:9" x14ac:dyDescent="0.25">
      <c r="B1901" s="43">
        <v>75</v>
      </c>
      <c r="C1901" s="43">
        <v>67</v>
      </c>
      <c r="D1901" s="28">
        <f t="shared" si="176"/>
        <v>5625</v>
      </c>
      <c r="E1901" s="28">
        <f t="shared" si="177"/>
        <v>1795600</v>
      </c>
      <c r="F1901" s="50">
        <f t="shared" si="178"/>
        <v>-3.087429396031483E-4</v>
      </c>
      <c r="G1901" s="50">
        <f t="shared" si="179"/>
        <v>-9.6718591850505502E-7</v>
      </c>
      <c r="H1901" s="50">
        <f t="shared" si="174"/>
        <v>1.7280388410623973E-5</v>
      </c>
      <c r="I1901" s="14">
        <f t="shared" si="175"/>
        <v>8.7107930724565032E-9</v>
      </c>
    </row>
    <row r="1902" spans="2:9" x14ac:dyDescent="0.25">
      <c r="B1902" s="43">
        <v>75</v>
      </c>
      <c r="C1902" s="43">
        <v>69</v>
      </c>
      <c r="D1902" s="28">
        <f t="shared" si="176"/>
        <v>5625</v>
      </c>
      <c r="E1902" s="28">
        <f t="shared" si="177"/>
        <v>1904400</v>
      </c>
      <c r="F1902" s="50">
        <f t="shared" si="178"/>
        <v>2.9984736540864204E-4</v>
      </c>
      <c r="G1902" s="50">
        <f t="shared" si="179"/>
        <v>8.8565502542722506E-7</v>
      </c>
      <c r="H1902" s="50">
        <f t="shared" si="174"/>
        <v>1.6296052467860976E-5</v>
      </c>
      <c r="I1902" s="14">
        <f t="shared" si="175"/>
        <v>-7.9764991533396797E-9</v>
      </c>
    </row>
    <row r="1903" spans="2:9" x14ac:dyDescent="0.25">
      <c r="B1903" s="43">
        <v>75</v>
      </c>
      <c r="C1903" s="43">
        <v>71</v>
      </c>
      <c r="D1903" s="28">
        <f t="shared" si="176"/>
        <v>5625</v>
      </c>
      <c r="E1903" s="28">
        <f t="shared" si="177"/>
        <v>2016400</v>
      </c>
      <c r="F1903" s="50">
        <f t="shared" si="178"/>
        <v>-2.9144863532478679E-4</v>
      </c>
      <c r="G1903" s="50">
        <f t="shared" si="179"/>
        <v>-8.1303242099877653E-7</v>
      </c>
      <c r="H1903" s="50">
        <f t="shared" si="174"/>
        <v>1.5393413837576769E-5</v>
      </c>
      <c r="I1903" s="14">
        <f t="shared" si="175"/>
        <v>7.3224361986836589E-9</v>
      </c>
    </row>
    <row r="1904" spans="2:9" x14ac:dyDescent="0.25">
      <c r="B1904" s="43">
        <v>75</v>
      </c>
      <c r="C1904" s="43">
        <v>73</v>
      </c>
      <c r="D1904" s="28">
        <f t="shared" si="176"/>
        <v>5625</v>
      </c>
      <c r="E1904" s="28">
        <f t="shared" si="177"/>
        <v>2131600</v>
      </c>
      <c r="F1904" s="50">
        <f t="shared" si="178"/>
        <v>2.8350636436059036E-4</v>
      </c>
      <c r="G1904" s="50">
        <f t="shared" si="179"/>
        <v>7.4813440585866033E-7</v>
      </c>
      <c r="H1904" s="50">
        <f t="shared" si="174"/>
        <v>1.4563683100715256E-5</v>
      </c>
      <c r="I1904" s="14">
        <f t="shared" si="175"/>
        <v>-6.7379434244583649E-9</v>
      </c>
    </row>
    <row r="1905" spans="2:9" x14ac:dyDescent="0.25">
      <c r="B1905" s="43">
        <v>75</v>
      </c>
      <c r="C1905" s="43">
        <v>75</v>
      </c>
      <c r="D1905" s="28">
        <f t="shared" si="176"/>
        <v>5625</v>
      </c>
      <c r="E1905" s="28">
        <f t="shared" si="177"/>
        <v>2250000</v>
      </c>
      <c r="F1905" s="50">
        <f t="shared" si="178"/>
        <v>-2.7598441775495628E-4</v>
      </c>
      <c r="G1905" s="50">
        <f t="shared" si="179"/>
        <v>-6.8996104438739379E-7</v>
      </c>
      <c r="H1905" s="50">
        <f t="shared" si="174"/>
        <v>1.3799220887747815E-5</v>
      </c>
      <c r="I1905" s="14">
        <f t="shared" si="175"/>
        <v>6.2140150830607987E-9</v>
      </c>
    </row>
    <row r="1906" spans="2:9" x14ac:dyDescent="0.25">
      <c r="B1906" s="43">
        <v>75</v>
      </c>
      <c r="C1906" s="43">
        <v>77</v>
      </c>
      <c r="D1906" s="28">
        <f t="shared" si="176"/>
        <v>5625</v>
      </c>
      <c r="E1906" s="28">
        <f t="shared" si="177"/>
        <v>2371600</v>
      </c>
      <c r="F1906" s="50">
        <f t="shared" si="178"/>
        <v>2.6885036756154083E-4</v>
      </c>
      <c r="G1906" s="50">
        <f t="shared" si="179"/>
        <v>6.3766373652121231E-7</v>
      </c>
      <c r="H1906" s="50">
        <f t="shared" si="174"/>
        <v>1.3093362056568547E-5</v>
      </c>
      <c r="I1906" s="14">
        <f t="shared" si="175"/>
        <v>-5.7430084044554081E-9</v>
      </c>
    </row>
    <row r="1907" spans="2:9" x14ac:dyDescent="0.25">
      <c r="B1907" s="43">
        <v>75</v>
      </c>
      <c r="C1907" s="43">
        <v>79</v>
      </c>
      <c r="D1907" s="28">
        <f t="shared" si="176"/>
        <v>5625</v>
      </c>
      <c r="E1907" s="28">
        <f t="shared" si="177"/>
        <v>2496400</v>
      </c>
      <c r="F1907" s="50">
        <f t="shared" si="178"/>
        <v>-2.6207503032721276E-4</v>
      </c>
      <c r="G1907" s="50">
        <f t="shared" si="179"/>
        <v>-5.905191658350205E-7</v>
      </c>
      <c r="H1907" s="50">
        <f t="shared" si="174"/>
        <v>1.2440270426924656E-5</v>
      </c>
      <c r="I1907" s="14">
        <f t="shared" si="175"/>
        <v>5.3184089640792275E-9</v>
      </c>
    </row>
    <row r="1908" spans="2:9" x14ac:dyDescent="0.25">
      <c r="B1908" s="43">
        <v>75</v>
      </c>
      <c r="C1908" s="43">
        <v>81</v>
      </c>
      <c r="D1908" s="28">
        <f t="shared" si="176"/>
        <v>5625</v>
      </c>
      <c r="E1908" s="28">
        <f t="shared" si="177"/>
        <v>2624400</v>
      </c>
      <c r="F1908" s="50">
        <f t="shared" si="178"/>
        <v>2.5563207212190192E-4</v>
      </c>
      <c r="G1908" s="50">
        <f t="shared" si="179"/>
        <v>5.4790824786071595E-7</v>
      </c>
      <c r="H1908" s="50">
        <f t="shared" si="174"/>
        <v>1.1834818153791755E-5</v>
      </c>
      <c r="I1908" s="14">
        <f t="shared" si="175"/>
        <v>-4.9346410845020894E-9</v>
      </c>
    </row>
    <row r="1909" spans="2:9" x14ac:dyDescent="0.25">
      <c r="B1909" s="43">
        <v>75</v>
      </c>
      <c r="C1909" s="43">
        <v>83</v>
      </c>
      <c r="D1909" s="28">
        <f t="shared" si="176"/>
        <v>5625</v>
      </c>
      <c r="E1909" s="28">
        <f t="shared" si="177"/>
        <v>2755600</v>
      </c>
      <c r="F1909" s="50">
        <f t="shared" si="178"/>
        <v>-2.4949766976989043E-4</v>
      </c>
      <c r="G1909" s="50">
        <f t="shared" si="179"/>
        <v>-5.0929902469720107E-7</v>
      </c>
      <c r="H1909" s="50">
        <f t="shared" si="174"/>
        <v>1.127248507996493E-5</v>
      </c>
      <c r="I1909" s="14">
        <f t="shared" si="175"/>
        <v>4.5869137786852999E-9</v>
      </c>
    </row>
    <row r="1910" spans="2:9" x14ac:dyDescent="0.25">
      <c r="B1910" s="43">
        <v>75</v>
      </c>
      <c r="C1910" s="43">
        <v>85</v>
      </c>
      <c r="D1910" s="28">
        <f t="shared" si="176"/>
        <v>5625</v>
      </c>
      <c r="E1910" s="28">
        <f t="shared" si="177"/>
        <v>2890000</v>
      </c>
      <c r="F1910" s="50">
        <f t="shared" si="178"/>
        <v>2.4365021918871621E-4</v>
      </c>
      <c r="G1910" s="50">
        <f t="shared" si="179"/>
        <v>4.7423269305762938E-7</v>
      </c>
      <c r="H1910" s="50">
        <f t="shared" si="174"/>
        <v>1.0749274375972775E-5</v>
      </c>
      <c r="I1910" s="14">
        <f t="shared" si="175"/>
        <v>-4.2710949139992679E-9</v>
      </c>
    </row>
    <row r="1911" spans="2:9" x14ac:dyDescent="0.25">
      <c r="B1911" s="43">
        <v>75</v>
      </c>
      <c r="C1911" s="43">
        <v>87</v>
      </c>
      <c r="D1911" s="28">
        <f t="shared" si="176"/>
        <v>5625</v>
      </c>
      <c r="E1911" s="28">
        <f t="shared" si="177"/>
        <v>3027600</v>
      </c>
      <c r="F1911" s="50">
        <f t="shared" si="178"/>
        <v>-2.3807008338197366E-4</v>
      </c>
      <c r="G1911" s="50">
        <f t="shared" si="179"/>
        <v>-4.4231213470193573E-7</v>
      </c>
      <c r="H1911" s="50">
        <f t="shared" si="174"/>
        <v>1.0261641525085071E-5</v>
      </c>
      <c r="I1911" s="14">
        <f t="shared" si="175"/>
        <v>3.9836079135439991E-9</v>
      </c>
    </row>
    <row r="1912" spans="2:9" x14ac:dyDescent="0.25">
      <c r="B1912" s="43">
        <v>75</v>
      </c>
      <c r="C1912" s="43">
        <v>89</v>
      </c>
      <c r="D1912" s="28">
        <f t="shared" si="176"/>
        <v>5625</v>
      </c>
      <c r="E1912" s="28">
        <f t="shared" si="177"/>
        <v>3168400</v>
      </c>
      <c r="F1912" s="50">
        <f t="shared" si="178"/>
        <v>2.3273937394766822E-4</v>
      </c>
      <c r="G1912" s="50">
        <f t="shared" si="179"/>
        <v>4.1319245627308414E-7</v>
      </c>
      <c r="H1912" s="50">
        <f t="shared" si="174"/>
        <v>9.806434295547818E-6</v>
      </c>
      <c r="I1912" s="14">
        <f t="shared" si="175"/>
        <v>-3.721346554815431E-9</v>
      </c>
    </row>
    <row r="1913" spans="2:9" x14ac:dyDescent="0.25">
      <c r="B1913" s="43">
        <v>75</v>
      </c>
      <c r="C1913" s="43">
        <v>91</v>
      </c>
      <c r="D1913" s="28">
        <f t="shared" si="176"/>
        <v>5625</v>
      </c>
      <c r="E1913" s="28">
        <f t="shared" si="177"/>
        <v>3312400</v>
      </c>
      <c r="F1913" s="50">
        <f t="shared" si="178"/>
        <v>-2.2764176102416594E-4</v>
      </c>
      <c r="G1913" s="50">
        <f t="shared" si="179"/>
        <v>-3.8657315111730596E-7</v>
      </c>
      <c r="H1913" s="50">
        <f t="shared" si="174"/>
        <v>9.3808418004464E-6</v>
      </c>
      <c r="I1913" s="14">
        <f t="shared" si="175"/>
        <v>3.4816043764935836E-9</v>
      </c>
    </row>
    <row r="1914" spans="2:9" x14ac:dyDescent="0.25">
      <c r="B1914" s="43">
        <v>75</v>
      </c>
      <c r="C1914" s="43">
        <v>93</v>
      </c>
      <c r="D1914" s="28">
        <f t="shared" si="176"/>
        <v>5625</v>
      </c>
      <c r="E1914" s="28">
        <f t="shared" si="177"/>
        <v>3459600</v>
      </c>
      <c r="F1914" s="50">
        <f t="shared" si="178"/>
        <v>2.2276230745483161E-4</v>
      </c>
      <c r="G1914" s="50">
        <f t="shared" si="179"/>
        <v>3.6219157689717676E-7</v>
      </c>
      <c r="H1914" s="50">
        <f t="shared" si="174"/>
        <v>8.9823511070496619E-6</v>
      </c>
      <c r="I1914" s="14">
        <f t="shared" si="175"/>
        <v>-3.2620159356893724E-9</v>
      </c>
    </row>
    <row r="1915" spans="2:9" x14ac:dyDescent="0.25">
      <c r="B1915" s="43">
        <v>75</v>
      </c>
      <c r="C1915" s="43">
        <v>95</v>
      </c>
      <c r="D1915" s="28">
        <f t="shared" si="176"/>
        <v>5625</v>
      </c>
      <c r="E1915" s="28">
        <f t="shared" si="177"/>
        <v>3610000</v>
      </c>
      <c r="F1915" s="50">
        <f t="shared" si="178"/>
        <v>-2.1808732365168662E-4</v>
      </c>
      <c r="G1915" s="50">
        <f t="shared" si="179"/>
        <v>-3.3981750568996639E-7</v>
      </c>
      <c r="H1915" s="50">
        <f t="shared" si="174"/>
        <v>8.6087101441455243E-6</v>
      </c>
      <c r="I1915" s="14">
        <f t="shared" si="175"/>
        <v>3.0605077243460524E-9</v>
      </c>
    </row>
    <row r="1916" spans="2:9" x14ac:dyDescent="0.25">
      <c r="B1916" s="43">
        <v>75</v>
      </c>
      <c r="C1916" s="43">
        <v>97</v>
      </c>
      <c r="D1916" s="28">
        <f t="shared" si="176"/>
        <v>5625</v>
      </c>
      <c r="E1916" s="28">
        <f t="shared" si="177"/>
        <v>3763600</v>
      </c>
      <c r="F1916" s="50">
        <f t="shared" si="178"/>
        <v>2.1360424021014664E-4</v>
      </c>
      <c r="G1916" s="50">
        <f t="shared" si="179"/>
        <v>3.1924855223244934E-7</v>
      </c>
      <c r="H1916" s="50">
        <f t="shared" si="174"/>
        <v>8.2578958844128863E-6</v>
      </c>
      <c r="I1916" s="14">
        <f t="shared" si="175"/>
        <v>-2.8752569945151322E-9</v>
      </c>
    </row>
    <row r="1917" spans="2:9" x14ac:dyDescent="0.25">
      <c r="B1917" s="43">
        <v>75</v>
      </c>
      <c r="C1917" s="43">
        <v>99</v>
      </c>
      <c r="D1917" s="28">
        <f t="shared" si="176"/>
        <v>5625</v>
      </c>
      <c r="E1917" s="28">
        <f t="shared" si="177"/>
        <v>3920400</v>
      </c>
      <c r="F1917" s="50">
        <f t="shared" si="178"/>
        <v>-2.093014957963973E-4</v>
      </c>
      <c r="G1917" s="50">
        <f t="shared" si="179"/>
        <v>-3.0030632431759736E-7</v>
      </c>
      <c r="H1917" s="50">
        <f t="shared" si="174"/>
        <v>7.9280869619847469E-6</v>
      </c>
      <c r="I1917" s="14">
        <f t="shared" si="175"/>
        <v>2.7046570875679472E-9</v>
      </c>
    </row>
    <row r="1918" spans="2:9" x14ac:dyDescent="0.25">
      <c r="B1918" s="43">
        <v>77</v>
      </c>
      <c r="C1918" s="43">
        <v>1</v>
      </c>
      <c r="D1918" s="28">
        <f t="shared" si="176"/>
        <v>5929</v>
      </c>
      <c r="E1918" s="28">
        <f t="shared" si="177"/>
        <v>400</v>
      </c>
      <c r="F1918" s="50">
        <f t="shared" si="178"/>
        <v>-1.277396261485521E-3</v>
      </c>
      <c r="G1918" s="50">
        <f t="shared" si="179"/>
        <v>-1.893420608586913E-2</v>
      </c>
      <c r="H1918" s="50">
        <f t="shared" si="174"/>
        <v>4.9179756067192553E-3</v>
      </c>
      <c r="I1918" s="14">
        <f t="shared" si="175"/>
        <v>1.6178412649251275E-4</v>
      </c>
    </row>
    <row r="1919" spans="2:9" x14ac:dyDescent="0.25">
      <c r="B1919" s="43">
        <v>77</v>
      </c>
      <c r="C1919" s="43">
        <v>3</v>
      </c>
      <c r="D1919" s="28">
        <f t="shared" si="176"/>
        <v>5929</v>
      </c>
      <c r="E1919" s="28">
        <f t="shared" si="177"/>
        <v>3600</v>
      </c>
      <c r="F1919" s="50">
        <f t="shared" si="178"/>
        <v>2.5452747210437171E-3</v>
      </c>
      <c r="G1919" s="50">
        <f t="shared" si="179"/>
        <v>4.1919260614078331E-3</v>
      </c>
      <c r="H1919" s="50">
        <f t="shared" si="174"/>
        <v>3.2664358920061038E-3</v>
      </c>
      <c r="I1919" s="14">
        <f t="shared" si="175"/>
        <v>-3.5818089920982025E-5</v>
      </c>
    </row>
    <row r="1920" spans="2:9" x14ac:dyDescent="0.25">
      <c r="B1920" s="43">
        <v>77</v>
      </c>
      <c r="C1920" s="43">
        <v>5</v>
      </c>
      <c r="D1920" s="28">
        <f t="shared" si="176"/>
        <v>5929</v>
      </c>
      <c r="E1920" s="28">
        <f t="shared" si="177"/>
        <v>10000</v>
      </c>
      <c r="F1920" s="50">
        <f t="shared" si="178"/>
        <v>-2.5377113877022603E-3</v>
      </c>
      <c r="G1920" s="50">
        <f t="shared" si="179"/>
        <v>-1.50460908176867E-3</v>
      </c>
      <c r="H1920" s="50">
        <f t="shared" si="174"/>
        <v>1.9540377685307404E-3</v>
      </c>
      <c r="I1920" s="14">
        <f t="shared" si="175"/>
        <v>1.285619607723163E-5</v>
      </c>
    </row>
    <row r="1921" spans="2:9" x14ac:dyDescent="0.25">
      <c r="B1921" s="43">
        <v>77</v>
      </c>
      <c r="C1921" s="43">
        <v>7</v>
      </c>
      <c r="D1921" s="28">
        <f t="shared" si="176"/>
        <v>5929</v>
      </c>
      <c r="E1921" s="28">
        <f t="shared" si="177"/>
        <v>19600</v>
      </c>
      <c r="F1921" s="50">
        <f t="shared" si="178"/>
        <v>2.2167921411960132E-3</v>
      </c>
      <c r="G1921" s="50">
        <f t="shared" si="179"/>
        <v>6.7057962271179395E-4</v>
      </c>
      <c r="H1921" s="50">
        <f t="shared" si="174"/>
        <v>1.2192356776578074E-3</v>
      </c>
      <c r="I1921" s="14">
        <f t="shared" si="175"/>
        <v>-5.7297960110972578E-6</v>
      </c>
    </row>
    <row r="1922" spans="2:9" x14ac:dyDescent="0.25">
      <c r="B1922" s="43">
        <v>77</v>
      </c>
      <c r="C1922" s="43">
        <v>9</v>
      </c>
      <c r="D1922" s="28">
        <f t="shared" si="176"/>
        <v>5929</v>
      </c>
      <c r="E1922" s="28">
        <f t="shared" si="177"/>
        <v>32400</v>
      </c>
      <c r="F1922" s="50">
        <f t="shared" si="178"/>
        <v>-1.8983476858377925E-3</v>
      </c>
      <c r="G1922" s="50">
        <f t="shared" si="179"/>
        <v>-3.4738590831272416E-4</v>
      </c>
      <c r="H1922" s="50">
        <f t="shared" si="174"/>
        <v>8.120709544972779E-4</v>
      </c>
      <c r="I1922" s="14">
        <f t="shared" si="175"/>
        <v>2.9682536187311408E-6</v>
      </c>
    </row>
    <row r="1923" spans="2:9" x14ac:dyDescent="0.25">
      <c r="B1923" s="43">
        <v>77</v>
      </c>
      <c r="C1923" s="43">
        <v>11</v>
      </c>
      <c r="D1923" s="28">
        <f t="shared" si="176"/>
        <v>5929</v>
      </c>
      <c r="E1923" s="28">
        <f t="shared" si="177"/>
        <v>48400</v>
      </c>
      <c r="F1923" s="50">
        <f t="shared" si="178"/>
        <v>1.6368983476294514E-3</v>
      </c>
      <c r="G1923" s="50">
        <f t="shared" si="179"/>
        <v>2.0052004758460765E-4</v>
      </c>
      <c r="H1923" s="50">
        <f t="shared" si="174"/>
        <v>5.7291442167030804E-4</v>
      </c>
      <c r="I1923" s="14">
        <f t="shared" si="175"/>
        <v>-1.7133520463223442E-6</v>
      </c>
    </row>
    <row r="1924" spans="2:9" x14ac:dyDescent="0.25">
      <c r="B1924" s="43">
        <v>77</v>
      </c>
      <c r="C1924" s="43">
        <v>13</v>
      </c>
      <c r="D1924" s="28">
        <f t="shared" si="176"/>
        <v>5929</v>
      </c>
      <c r="E1924" s="28">
        <f t="shared" si="177"/>
        <v>67600</v>
      </c>
      <c r="F1924" s="50">
        <f t="shared" si="178"/>
        <v>-1.4293725224910467E-3</v>
      </c>
      <c r="G1924" s="50">
        <f t="shared" si="179"/>
        <v>-1.2536611961315707E-4</v>
      </c>
      <c r="H1924" s="50">
        <f t="shared" si="174"/>
        <v>4.2331417012234855E-4</v>
      </c>
      <c r="I1924" s="14">
        <f t="shared" si="175"/>
        <v>1.071196123111146E-6</v>
      </c>
    </row>
    <row r="1925" spans="2:9" x14ac:dyDescent="0.25">
      <c r="B1925" s="43">
        <v>77</v>
      </c>
      <c r="C1925" s="43">
        <v>15</v>
      </c>
      <c r="D1925" s="28">
        <f t="shared" si="176"/>
        <v>5929</v>
      </c>
      <c r="E1925" s="28">
        <f t="shared" si="177"/>
        <v>90000</v>
      </c>
      <c r="F1925" s="50">
        <f t="shared" si="178"/>
        <v>1.2641600984491437E-3</v>
      </c>
      <c r="G1925" s="50">
        <f t="shared" si="179"/>
        <v>8.3280058041166331E-5</v>
      </c>
      <c r="H1925" s="50">
        <f t="shared" si="174"/>
        <v>3.2446775860194693E-4</v>
      </c>
      <c r="I1925" s="14">
        <f t="shared" si="175"/>
        <v>-7.1158998604600848E-7</v>
      </c>
    </row>
    <row r="1926" spans="2:9" x14ac:dyDescent="0.25">
      <c r="B1926" s="43">
        <v>77</v>
      </c>
      <c r="C1926" s="43">
        <v>17</v>
      </c>
      <c r="D1926" s="28">
        <f t="shared" si="176"/>
        <v>5929</v>
      </c>
      <c r="E1926" s="28">
        <f t="shared" si="177"/>
        <v>115600</v>
      </c>
      <c r="F1926" s="50">
        <f t="shared" si="178"/>
        <v>-1.1309143987197428E-3</v>
      </c>
      <c r="G1926" s="50">
        <f t="shared" si="179"/>
        <v>-5.8003386418766031E-5</v>
      </c>
      <c r="H1926" s="50">
        <f t="shared" si="174"/>
        <v>2.5611884912182413E-4</v>
      </c>
      <c r="I1926" s="14">
        <f t="shared" si="175"/>
        <v>4.9561239392926939E-7</v>
      </c>
    </row>
    <row r="1927" spans="2:9" x14ac:dyDescent="0.25">
      <c r="B1927" s="43">
        <v>77</v>
      </c>
      <c r="C1927" s="43">
        <v>19</v>
      </c>
      <c r="D1927" s="28">
        <f t="shared" si="176"/>
        <v>5929</v>
      </c>
      <c r="E1927" s="28">
        <f t="shared" si="177"/>
        <v>144400</v>
      </c>
      <c r="F1927" s="50">
        <f t="shared" si="178"/>
        <v>1.0218133416699062E-3</v>
      </c>
      <c r="G1927" s="50">
        <f t="shared" si="179"/>
        <v>4.1955202927706974E-5</v>
      </c>
      <c r="H1927" s="50">
        <f t="shared" si="174"/>
        <v>2.0705165081205999E-4</v>
      </c>
      <c r="I1927" s="14">
        <f t="shared" si="175"/>
        <v>-3.5848800983215868E-7</v>
      </c>
    </row>
    <row r="1928" spans="2:9" x14ac:dyDescent="0.25">
      <c r="B1928" s="43">
        <v>77</v>
      </c>
      <c r="C1928" s="43">
        <v>21</v>
      </c>
      <c r="D1928" s="28">
        <f t="shared" si="176"/>
        <v>5929</v>
      </c>
      <c r="E1928" s="28">
        <f t="shared" si="177"/>
        <v>176400</v>
      </c>
      <c r="F1928" s="50">
        <f t="shared" si="178"/>
        <v>-9.3115993461149397E-4</v>
      </c>
      <c r="G1928" s="50">
        <f t="shared" si="179"/>
        <v>-3.1297320024441906E-5</v>
      </c>
      <c r="H1928" s="50">
        <f t="shared" si="174"/>
        <v>1.7071265467877387E-4</v>
      </c>
      <c r="I1928" s="14">
        <f t="shared" si="175"/>
        <v>2.6742127759398648E-7</v>
      </c>
    </row>
    <row r="1929" spans="2:9" x14ac:dyDescent="0.25">
      <c r="B1929" s="43">
        <v>77</v>
      </c>
      <c r="C1929" s="43">
        <v>23</v>
      </c>
      <c r="D1929" s="28">
        <f t="shared" si="176"/>
        <v>5929</v>
      </c>
      <c r="E1929" s="28">
        <f t="shared" si="177"/>
        <v>211600</v>
      </c>
      <c r="F1929" s="50">
        <f t="shared" si="178"/>
        <v>8.5481357242327583E-4</v>
      </c>
      <c r="G1929" s="50">
        <f t="shared" si="179"/>
        <v>2.3951747026926383E-5</v>
      </c>
      <c r="H1929" s="50">
        <f t="shared" si="174"/>
        <v>1.4308835886215704E-4</v>
      </c>
      <c r="I1929" s="14">
        <f t="shared" si="175"/>
        <v>-2.0465671774920031E-7</v>
      </c>
    </row>
    <row r="1930" spans="2:9" x14ac:dyDescent="0.25">
      <c r="B1930" s="43">
        <v>77</v>
      </c>
      <c r="C1930" s="43">
        <v>25</v>
      </c>
      <c r="D1930" s="28">
        <f t="shared" si="176"/>
        <v>5929</v>
      </c>
      <c r="E1930" s="28">
        <f t="shared" si="177"/>
        <v>250000</v>
      </c>
      <c r="F1930" s="50">
        <f t="shared" si="178"/>
        <v>-7.8973474468913842E-4</v>
      </c>
      <c r="G1930" s="50">
        <f t="shared" si="179"/>
        <v>-1.8729349205047684E-5</v>
      </c>
      <c r="H1930" s="50">
        <f t="shared" si="174"/>
        <v>1.2161915068212731E-4</v>
      </c>
      <c r="I1930" s="14">
        <f t="shared" si="175"/>
        <v>1.6003371819076593E-7</v>
      </c>
    </row>
    <row r="1931" spans="2:9" x14ac:dyDescent="0.25">
      <c r="B1931" s="43">
        <v>77</v>
      </c>
      <c r="C1931" s="43">
        <v>27</v>
      </c>
      <c r="D1931" s="28">
        <f t="shared" si="176"/>
        <v>5929</v>
      </c>
      <c r="E1931" s="28">
        <f t="shared" si="177"/>
        <v>291600</v>
      </c>
      <c r="F1931" s="50">
        <f t="shared" si="178"/>
        <v>7.3366060233264743E-4</v>
      </c>
      <c r="G1931" s="50">
        <f t="shared" si="179"/>
        <v>1.4917262384191595E-5</v>
      </c>
      <c r="H1931" s="50">
        <f t="shared" si="174"/>
        <v>1.0461456736965527E-4</v>
      </c>
      <c r="I1931" s="14">
        <f t="shared" si="175"/>
        <v>-1.2746118076147859E-7</v>
      </c>
    </row>
    <row r="1932" spans="2:9" x14ac:dyDescent="0.25">
      <c r="B1932" s="43">
        <v>77</v>
      </c>
      <c r="C1932" s="43">
        <v>29</v>
      </c>
      <c r="D1932" s="28">
        <f t="shared" si="176"/>
        <v>5929</v>
      </c>
      <c r="E1932" s="28">
        <f t="shared" si="177"/>
        <v>336400</v>
      </c>
      <c r="F1932" s="50">
        <f t="shared" si="178"/>
        <v>-6.8488088134313467E-4</v>
      </c>
      <c r="G1932" s="50">
        <f t="shared" si="179"/>
        <v>-1.2070923738060222E-5</v>
      </c>
      <c r="H1932" s="50">
        <f t="shared" si="174"/>
        <v>9.0923841143829946E-5</v>
      </c>
      <c r="I1932" s="14">
        <f t="shared" si="175"/>
        <v>1.03140519547702E-7</v>
      </c>
    </row>
    <row r="1933" spans="2:9" x14ac:dyDescent="0.25">
      <c r="B1933" s="43">
        <v>77</v>
      </c>
      <c r="C1933" s="43">
        <v>31</v>
      </c>
      <c r="D1933" s="28">
        <f t="shared" si="176"/>
        <v>5929</v>
      </c>
      <c r="E1933" s="28">
        <f t="shared" si="177"/>
        <v>384400</v>
      </c>
      <c r="F1933" s="50">
        <f t="shared" si="178"/>
        <v>6.4208365022121769E-4</v>
      </c>
      <c r="G1933" s="50">
        <f t="shared" si="179"/>
        <v>9.9035222740936931E-6</v>
      </c>
      <c r="H1933" s="50">
        <f t="shared" si="174"/>
        <v>7.9742646882312524E-5</v>
      </c>
      <c r="I1933" s="14">
        <f t="shared" si="175"/>
        <v>-8.4621065866033522E-8</v>
      </c>
    </row>
    <row r="1934" spans="2:9" x14ac:dyDescent="0.25">
      <c r="B1934" s="43">
        <v>77</v>
      </c>
      <c r="C1934" s="43">
        <v>33</v>
      </c>
      <c r="D1934" s="28">
        <f t="shared" si="176"/>
        <v>5929</v>
      </c>
      <c r="E1934" s="28">
        <f t="shared" si="177"/>
        <v>435600</v>
      </c>
      <c r="F1934" s="50">
        <f t="shared" si="178"/>
        <v>-6.0424830755189665E-4</v>
      </c>
      <c r="G1934" s="50">
        <f t="shared" si="179"/>
        <v>-8.224490852789749E-6</v>
      </c>
      <c r="H1934" s="50">
        <f t="shared" si="174"/>
        <v>7.0495635881054621E-5</v>
      </c>
      <c r="I1934" s="14">
        <f t="shared" si="175"/>
        <v>7.0274510715148668E-8</v>
      </c>
    </row>
    <row r="1935" spans="2:9" x14ac:dyDescent="0.25">
      <c r="B1935" s="43">
        <v>77</v>
      </c>
      <c r="C1935" s="43">
        <v>35</v>
      </c>
      <c r="D1935" s="28">
        <f t="shared" si="176"/>
        <v>5929</v>
      </c>
      <c r="E1935" s="28">
        <f t="shared" si="177"/>
        <v>490000</v>
      </c>
      <c r="F1935" s="50">
        <f t="shared" si="178"/>
        <v>5.7057045033253771E-4</v>
      </c>
      <c r="G1935" s="50">
        <f t="shared" si="179"/>
        <v>6.9039024490237542E-6</v>
      </c>
      <c r="H1935" s="50">
        <f t="shared" si="174"/>
        <v>6.2762749536579159E-5</v>
      </c>
      <c r="I1935" s="14">
        <f t="shared" si="175"/>
        <v>-5.8990687121463696E-8</v>
      </c>
    </row>
    <row r="1936" spans="2:9" x14ac:dyDescent="0.25">
      <c r="B1936" s="43">
        <v>77</v>
      </c>
      <c r="C1936" s="43">
        <v>37</v>
      </c>
      <c r="D1936" s="28">
        <f t="shared" si="176"/>
        <v>5929</v>
      </c>
      <c r="E1936" s="28">
        <f t="shared" si="177"/>
        <v>547600</v>
      </c>
      <c r="F1936" s="50">
        <f t="shared" si="178"/>
        <v>-5.4040838825219421E-4</v>
      </c>
      <c r="G1936" s="50">
        <f t="shared" si="179"/>
        <v>-5.8511346492827663E-6</v>
      </c>
      <c r="H1936" s="50">
        <f t="shared" si="174"/>
        <v>5.623168364245805E-5</v>
      </c>
      <c r="I1936" s="14">
        <f t="shared" si="175"/>
        <v>4.9995268031373589E-8</v>
      </c>
    </row>
    <row r="1937" spans="2:9" x14ac:dyDescent="0.25">
      <c r="B1937" s="43">
        <v>77</v>
      </c>
      <c r="C1937" s="43">
        <v>39</v>
      </c>
      <c r="D1937" s="28">
        <f t="shared" si="176"/>
        <v>5929</v>
      </c>
      <c r="E1937" s="28">
        <f t="shared" si="177"/>
        <v>608400</v>
      </c>
      <c r="F1937" s="50">
        <f t="shared" si="178"/>
        <v>5.1324452633480196E-4</v>
      </c>
      <c r="G1937" s="50">
        <f t="shared" si="179"/>
        <v>5.001687699932642E-6</v>
      </c>
      <c r="H1937" s="50">
        <f t="shared" si="174"/>
        <v>5.0666446830486862E-5</v>
      </c>
      <c r="I1937" s="14">
        <f t="shared" si="175"/>
        <v>-4.2737132565904945E-8</v>
      </c>
    </row>
    <row r="1938" spans="2:9" x14ac:dyDescent="0.25">
      <c r="B1938" s="43">
        <v>77</v>
      </c>
      <c r="C1938" s="43">
        <v>41</v>
      </c>
      <c r="D1938" s="28">
        <f t="shared" si="176"/>
        <v>5929</v>
      </c>
      <c r="E1938" s="28">
        <f t="shared" si="177"/>
        <v>672400</v>
      </c>
      <c r="F1938" s="50">
        <f t="shared" si="178"/>
        <v>-4.8865709485605994E-4</v>
      </c>
      <c r="G1938" s="50">
        <f t="shared" si="179"/>
        <v>-4.3088160550290867E-6</v>
      </c>
      <c r="H1938" s="50">
        <f t="shared" ref="H1938:H2001" si="180">16*(1-$F$9*$F$9)/PI()/PI()/(B1938*B1938*$F$6/$F$5+C1938*C1938*$F$5/$F$6)</f>
        <v>4.5886093053556852E-5</v>
      </c>
      <c r="I1938" s="14">
        <f t="shared" ref="I1938:I2001" si="181">16*(1+$F$9)/PI()/PI()/PI()/PI()*1/B1938/C1938/(D1938+E1938)*SIN(B1938*PI()/2)*SIN(C1938*PI()/2)*$F$5*$F$5/$F$6/$F$6</f>
        <v>3.6816861426265708E-8</v>
      </c>
    </row>
    <row r="1939" spans="2:9" x14ac:dyDescent="0.25">
      <c r="B1939" s="43">
        <v>77</v>
      </c>
      <c r="C1939" s="43">
        <v>43</v>
      </c>
      <c r="D1939" s="28">
        <f t="shared" ref="D1939:D2002" si="182">B1939*B1939</f>
        <v>5929</v>
      </c>
      <c r="E1939" s="28">
        <f t="shared" ref="E1939:E2002" si="183">POWER(C1939*$F$5/$F$6,2)</f>
        <v>739600</v>
      </c>
      <c r="F1939" s="50">
        <f t="shared" ref="F1939:F2002" si="184">16*(1+$F$9)/PI()/PI()*1/B1939/C1939*((D1939+$F$9*E1939)/(D1939+E1939)-1)*SIN(B1939*PI()/2)*SIN(C1939*PI()/2)</f>
        <v>4.6629917866977682E-4</v>
      </c>
      <c r="G1939" s="50">
        <f t="shared" ref="G1939:G2002" si="185">16*(1+$F$9)/PI()/PI()*1/B1939/C1939*(($F$9*D1939+E1939)/(D1939+E1939)-1)*SIN(B1939*PI()/2)*SIN(C1939*PI()/2)</f>
        <v>3.7380852221918231E-6</v>
      </c>
      <c r="H1939" s="50">
        <f t="shared" si="180"/>
        <v>4.1750042741363737E-5</v>
      </c>
      <c r="I1939" s="14">
        <f t="shared" si="181"/>
        <v>-3.1940227632687762E-8</v>
      </c>
    </row>
    <row r="1940" spans="2:9" x14ac:dyDescent="0.25">
      <c r="B1940" s="43">
        <v>77</v>
      </c>
      <c r="C1940" s="43">
        <v>45</v>
      </c>
      <c r="D1940" s="28">
        <f t="shared" si="182"/>
        <v>5929</v>
      </c>
      <c r="E1940" s="28">
        <f t="shared" si="183"/>
        <v>810000</v>
      </c>
      <c r="F1940" s="50">
        <f t="shared" si="184"/>
        <v>-4.4588296561635108E-4</v>
      </c>
      <c r="G1940" s="50">
        <f t="shared" si="185"/>
        <v>-3.2637532137522351E-6</v>
      </c>
      <c r="H1940" s="50">
        <f t="shared" si="180"/>
        <v>3.8147764836065594E-5</v>
      </c>
      <c r="I1940" s="14">
        <f t="shared" si="181"/>
        <v>2.7887277680373149E-8</v>
      </c>
    </row>
    <row r="1941" spans="2:9" x14ac:dyDescent="0.25">
      <c r="B1941" s="43">
        <v>77</v>
      </c>
      <c r="C1941" s="43">
        <v>47</v>
      </c>
      <c r="D1941" s="28">
        <f t="shared" si="182"/>
        <v>5929</v>
      </c>
      <c r="E1941" s="28">
        <f t="shared" si="183"/>
        <v>883600</v>
      </c>
      <c r="F1941" s="50">
        <f t="shared" si="184"/>
        <v>4.2716777545225335E-4</v>
      </c>
      <c r="G1941" s="50">
        <f t="shared" si="185"/>
        <v>2.8663170446540962E-6</v>
      </c>
      <c r="H1941" s="50">
        <f t="shared" si="180"/>
        <v>3.4991402882790969E-5</v>
      </c>
      <c r="I1941" s="14">
        <f t="shared" si="181"/>
        <v>-2.449136748680776E-8</v>
      </c>
    </row>
    <row r="1942" spans="2:9" x14ac:dyDescent="0.25">
      <c r="B1942" s="43">
        <v>77</v>
      </c>
      <c r="C1942" s="43">
        <v>49</v>
      </c>
      <c r="D1942" s="28">
        <f t="shared" si="182"/>
        <v>5929</v>
      </c>
      <c r="E1942" s="28">
        <f t="shared" si="183"/>
        <v>960400</v>
      </c>
      <c r="F1942" s="50">
        <f t="shared" si="184"/>
        <v>-4.0995086146452316E-4</v>
      </c>
      <c r="G1942" s="50">
        <f t="shared" si="185"/>
        <v>-2.5308190937350316E-6</v>
      </c>
      <c r="H1942" s="50">
        <f t="shared" si="180"/>
        <v>3.2210424829355388E-5</v>
      </c>
      <c r="I1942" s="14">
        <f t="shared" si="181"/>
        <v>2.1624691023938737E-8</v>
      </c>
    </row>
    <row r="1943" spans="2:9" x14ac:dyDescent="0.25">
      <c r="B1943" s="43">
        <v>77</v>
      </c>
      <c r="C1943" s="43">
        <v>51</v>
      </c>
      <c r="D1943" s="28">
        <f t="shared" si="182"/>
        <v>5929</v>
      </c>
      <c r="E1943" s="28">
        <f t="shared" si="183"/>
        <v>1040400</v>
      </c>
      <c r="F1943" s="50">
        <f t="shared" si="184"/>
        <v>3.9406026965326863E-4</v>
      </c>
      <c r="G1943" s="50">
        <f t="shared" si="185"/>
        <v>2.2456587262343608E-6</v>
      </c>
      <c r="H1943" s="50">
        <f t="shared" si="180"/>
        <v>2.9747687022844788E-5</v>
      </c>
      <c r="I1943" s="14">
        <f t="shared" si="181"/>
        <v>-1.9188126176320638E-8</v>
      </c>
    </row>
    <row r="1944" spans="2:9" x14ac:dyDescent="0.25">
      <c r="B1944" s="43">
        <v>77</v>
      </c>
      <c r="C1944" s="43">
        <v>53</v>
      </c>
      <c r="D1944" s="28">
        <f t="shared" si="182"/>
        <v>5929</v>
      </c>
      <c r="E1944" s="28">
        <f t="shared" si="183"/>
        <v>1123600</v>
      </c>
      <c r="F1944" s="50">
        <f t="shared" si="184"/>
        <v>-3.7934924182019106E-4</v>
      </c>
      <c r="G1944" s="50">
        <f t="shared" si="185"/>
        <v>-2.0017458657457266E-6</v>
      </c>
      <c r="H1944" s="50">
        <f t="shared" si="180"/>
        <v>2.7556501528447846E-5</v>
      </c>
      <c r="I1944" s="14">
        <f t="shared" si="181"/>
        <v>1.7104002400785507E-8</v>
      </c>
    </row>
    <row r="1945" spans="2:9" x14ac:dyDescent="0.25">
      <c r="B1945" s="43">
        <v>77</v>
      </c>
      <c r="C1945" s="43">
        <v>55</v>
      </c>
      <c r="D1945" s="28">
        <f t="shared" si="182"/>
        <v>5929</v>
      </c>
      <c r="E1945" s="28">
        <f t="shared" si="183"/>
        <v>1210000</v>
      </c>
      <c r="F1945" s="50">
        <f t="shared" si="184"/>
        <v>3.6569178927536259E-4</v>
      </c>
      <c r="G1945" s="50">
        <f t="shared" si="185"/>
        <v>1.7918897674492737E-6</v>
      </c>
      <c r="H1945" s="50">
        <f t="shared" si="180"/>
        <v>2.559842524927538E-5</v>
      </c>
      <c r="I1945" s="14">
        <f t="shared" si="181"/>
        <v>-1.5310878073414918E-8</v>
      </c>
    </row>
    <row r="1946" spans="2:9" x14ac:dyDescent="0.25">
      <c r="B1946" s="43">
        <v>77</v>
      </c>
      <c r="C1946" s="43">
        <v>57</v>
      </c>
      <c r="D1946" s="28">
        <f t="shared" si="182"/>
        <v>5929</v>
      </c>
      <c r="E1946" s="28">
        <f t="shared" si="183"/>
        <v>1299600</v>
      </c>
      <c r="F1946" s="50">
        <f t="shared" si="184"/>
        <v>-3.5297916286783826E-4</v>
      </c>
      <c r="G1946" s="50">
        <f t="shared" si="185"/>
        <v>-1.6103519980327734E-6</v>
      </c>
      <c r="H1946" s="50">
        <f t="shared" si="180"/>
        <v>2.3841575035810131E-5</v>
      </c>
      <c r="I1946" s="14">
        <f t="shared" si="181"/>
        <v>1.3759720907529588E-8</v>
      </c>
    </row>
    <row r="1947" spans="2:9" x14ac:dyDescent="0.25">
      <c r="B1947" s="43">
        <v>77</v>
      </c>
      <c r="C1947" s="43">
        <v>59</v>
      </c>
      <c r="D1947" s="28">
        <f t="shared" si="182"/>
        <v>5929</v>
      </c>
      <c r="E1947" s="28">
        <f t="shared" si="183"/>
        <v>1392400</v>
      </c>
      <c r="F1947" s="50">
        <f t="shared" si="184"/>
        <v>3.4111701566481839E-4</v>
      </c>
      <c r="G1947" s="50">
        <f t="shared" si="185"/>
        <v>1.4525156462774341E-6</v>
      </c>
      <c r="H1947" s="50">
        <f t="shared" si="180"/>
        <v>2.2259330683212724E-5</v>
      </c>
      <c r="I1947" s="14">
        <f t="shared" si="181"/>
        <v>-1.2411081509516406E-8</v>
      </c>
    </row>
    <row r="1948" spans="2:9" x14ac:dyDescent="0.25">
      <c r="B1948" s="43">
        <v>77</v>
      </c>
      <c r="C1948" s="43">
        <v>61</v>
      </c>
      <c r="D1948" s="28">
        <f t="shared" si="182"/>
        <v>5929</v>
      </c>
      <c r="E1948" s="28">
        <f t="shared" si="183"/>
        <v>1488400</v>
      </c>
      <c r="F1948" s="50">
        <f t="shared" si="184"/>
        <v>-3.3002310553797293E-4</v>
      </c>
      <c r="G1948" s="50">
        <f t="shared" si="185"/>
        <v>-1.3146378612836882E-6</v>
      </c>
      <c r="H1948" s="50">
        <f t="shared" si="180"/>
        <v>2.0829327152806486E-5</v>
      </c>
      <c r="I1948" s="14">
        <f t="shared" si="181"/>
        <v>1.1232978931210554E-8</v>
      </c>
    </row>
    <row r="1949" spans="2:9" x14ac:dyDescent="0.25">
      <c r="B1949" s="43">
        <v>77</v>
      </c>
      <c r="C1949" s="43">
        <v>63</v>
      </c>
      <c r="D1949" s="28">
        <f t="shared" si="182"/>
        <v>5929</v>
      </c>
      <c r="E1949" s="28">
        <f t="shared" si="183"/>
        <v>1587600</v>
      </c>
      <c r="F1949" s="50">
        <f t="shared" si="184"/>
        <v>3.19625422037087E-4</v>
      </c>
      <c r="G1949" s="50">
        <f t="shared" si="185"/>
        <v>1.1936628415582336E-6</v>
      </c>
      <c r="H1949" s="50">
        <f t="shared" si="180"/>
        <v>1.9532664680044208E-5</v>
      </c>
      <c r="I1949" s="14">
        <f t="shared" si="181"/>
        <v>-1.0199302747222037E-8</v>
      </c>
    </row>
    <row r="1950" spans="2:9" x14ac:dyDescent="0.25">
      <c r="B1950" s="43">
        <v>77</v>
      </c>
      <c r="C1950" s="43">
        <v>65</v>
      </c>
      <c r="D1950" s="28">
        <f t="shared" si="182"/>
        <v>5929</v>
      </c>
      <c r="E1950" s="28">
        <f t="shared" si="183"/>
        <v>1690000</v>
      </c>
      <c r="F1950" s="50">
        <f t="shared" si="184"/>
        <v>-3.0986064925549411E-4</v>
      </c>
      <c r="G1950" s="50">
        <f t="shared" si="185"/>
        <v>-1.0870791653466362E-6</v>
      </c>
      <c r="H1950" s="50">
        <f t="shared" si="180"/>
        <v>1.8353284609748501E-5</v>
      </c>
      <c r="I1950" s="14">
        <f t="shared" si="181"/>
        <v>9.2885940079141855E-9</v>
      </c>
    </row>
    <row r="1951" spans="2:9" x14ac:dyDescent="0.25">
      <c r="B1951" s="43">
        <v>77</v>
      </c>
      <c r="C1951" s="43">
        <v>67</v>
      </c>
      <c r="D1951" s="28">
        <f t="shared" si="182"/>
        <v>5929</v>
      </c>
      <c r="E1951" s="28">
        <f t="shared" si="183"/>
        <v>1795600</v>
      </c>
      <c r="F1951" s="50">
        <f t="shared" si="184"/>
        <v>3.0067289669447712E-4</v>
      </c>
      <c r="G1951" s="50">
        <f t="shared" si="185"/>
        <v>9.9280998245798547E-7</v>
      </c>
      <c r="H1951" s="50">
        <f t="shared" si="180"/>
        <v>1.7277472421996075E-5</v>
      </c>
      <c r="I1951" s="14">
        <f t="shared" si="181"/>
        <v>-8.4831069787967188E-9</v>
      </c>
    </row>
    <row r="1952" spans="2:9" x14ac:dyDescent="0.25">
      <c r="B1952" s="43">
        <v>77</v>
      </c>
      <c r="C1952" s="43">
        <v>69</v>
      </c>
      <c r="D1952" s="28">
        <f t="shared" si="182"/>
        <v>5929</v>
      </c>
      <c r="E1952" s="28">
        <f t="shared" si="183"/>
        <v>1904400</v>
      </c>
      <c r="F1952" s="50">
        <f t="shared" si="184"/>
        <v>-2.9201264535427585E-4</v>
      </c>
      <c r="G1952" s="50">
        <f t="shared" si="185"/>
        <v>-9.0912779579158187E-7</v>
      </c>
      <c r="H1952" s="50">
        <f t="shared" si="180"/>
        <v>1.6293459197303796E-5</v>
      </c>
      <c r="I1952" s="14">
        <f t="shared" si="181"/>
        <v>7.7680809876668345E-9</v>
      </c>
    </row>
    <row r="1953" spans="2:9" x14ac:dyDescent="0.25">
      <c r="B1953" s="43">
        <v>77</v>
      </c>
      <c r="C1953" s="43">
        <v>71</v>
      </c>
      <c r="D1953" s="28">
        <f t="shared" si="182"/>
        <v>5929</v>
      </c>
      <c r="E1953" s="28">
        <f t="shared" si="183"/>
        <v>2016400</v>
      </c>
      <c r="F1953" s="50">
        <f t="shared" si="184"/>
        <v>2.8383586778653325E-4</v>
      </c>
      <c r="G1953" s="50">
        <f t="shared" si="185"/>
        <v>8.345878100110712E-7</v>
      </c>
      <c r="H1953" s="50">
        <f t="shared" si="180"/>
        <v>1.5391099872931735E-5</v>
      </c>
      <c r="I1953" s="14">
        <f t="shared" si="181"/>
        <v>-7.1311709195302647E-9</v>
      </c>
    </row>
    <row r="1954" spans="2:9" x14ac:dyDescent="0.25">
      <c r="B1954" s="43">
        <v>77</v>
      </c>
      <c r="C1954" s="43">
        <v>73</v>
      </c>
      <c r="D1954" s="28">
        <f t="shared" si="182"/>
        <v>5929</v>
      </c>
      <c r="E1954" s="28">
        <f t="shared" si="183"/>
        <v>2131600</v>
      </c>
      <c r="F1954" s="50">
        <f t="shared" si="184"/>
        <v>-2.7610328961279862E-4</v>
      </c>
      <c r="G1954" s="50">
        <f t="shared" si="185"/>
        <v>-7.6797541945691644E-7</v>
      </c>
      <c r="H1954" s="50">
        <f t="shared" si="180"/>
        <v>1.456161184944212E-5</v>
      </c>
      <c r="I1954" s="14">
        <f t="shared" si="181"/>
        <v>6.5619985248432967E-9</v>
      </c>
    </row>
    <row r="1955" spans="2:9" x14ac:dyDescent="0.25">
      <c r="B1955" s="43">
        <v>77</v>
      </c>
      <c r="C1955" s="43">
        <v>75</v>
      </c>
      <c r="D1955" s="28">
        <f t="shared" si="182"/>
        <v>5929</v>
      </c>
      <c r="E1955" s="28">
        <f t="shared" si="183"/>
        <v>2250000</v>
      </c>
      <c r="F1955" s="50">
        <f t="shared" si="184"/>
        <v>2.6877976674826186E-4</v>
      </c>
      <c r="G1955" s="50">
        <f t="shared" si="185"/>
        <v>7.0826454980021236E-7</v>
      </c>
      <c r="H1955" s="50">
        <f t="shared" si="180"/>
        <v>1.3797361359744108E-5</v>
      </c>
      <c r="I1955" s="14">
        <f t="shared" si="181"/>
        <v>-6.0517964680100784E-9</v>
      </c>
    </row>
    <row r="1956" spans="2:9" x14ac:dyDescent="0.25">
      <c r="B1956" s="43">
        <v>77</v>
      </c>
      <c r="C1956" s="43">
        <v>77</v>
      </c>
      <c r="D1956" s="28">
        <f t="shared" si="182"/>
        <v>5929</v>
      </c>
      <c r="E1956" s="28">
        <f t="shared" si="183"/>
        <v>2371600</v>
      </c>
      <c r="F1956" s="50">
        <f t="shared" si="184"/>
        <v>-2.6183375777898957E-4</v>
      </c>
      <c r="G1956" s="50">
        <f t="shared" si="185"/>
        <v>-6.5458439444751321E-7</v>
      </c>
      <c r="H1956" s="50">
        <f t="shared" si="180"/>
        <v>1.3091687888949479E-5</v>
      </c>
      <c r="I1956" s="14">
        <f t="shared" si="181"/>
        <v>5.5931241051797073E-9</v>
      </c>
    </row>
    <row r="1957" spans="2:9" x14ac:dyDescent="0.25">
      <c r="B1957" s="43">
        <v>77</v>
      </c>
      <c r="C1957" s="43">
        <v>79</v>
      </c>
      <c r="D1957" s="28">
        <f t="shared" si="182"/>
        <v>5929</v>
      </c>
      <c r="E1957" s="28">
        <f t="shared" si="183"/>
        <v>2496400</v>
      </c>
      <c r="F1957" s="50">
        <f t="shared" si="184"/>
        <v>2.5523687499781481E-4</v>
      </c>
      <c r="G1957" s="50">
        <f t="shared" si="185"/>
        <v>6.0619269021874157E-7</v>
      </c>
      <c r="H1957" s="50">
        <f t="shared" si="180"/>
        <v>1.2438759097994775E-5</v>
      </c>
      <c r="I1957" s="14">
        <f t="shared" si="181"/>
        <v>-5.1796391371474941E-9</v>
      </c>
    </row>
    <row r="1958" spans="2:9" x14ac:dyDescent="0.25">
      <c r="B1958" s="43">
        <v>77</v>
      </c>
      <c r="C1958" s="43">
        <v>81</v>
      </c>
      <c r="D1958" s="28">
        <f t="shared" si="182"/>
        <v>5929</v>
      </c>
      <c r="E1958" s="28">
        <f t="shared" si="183"/>
        <v>2624400</v>
      </c>
      <c r="F1958" s="50">
        <f t="shared" si="184"/>
        <v>-2.4896350078423292E-4</v>
      </c>
      <c r="G1958" s="50">
        <f t="shared" si="185"/>
        <v>-5.6245412138004222E-7</v>
      </c>
      <c r="H1958" s="50">
        <f t="shared" si="180"/>
        <v>1.1833450345917245E-5</v>
      </c>
      <c r="I1958" s="14">
        <f t="shared" si="181"/>
        <v>4.8059130816945921E-9</v>
      </c>
    </row>
    <row r="1959" spans="2:9" x14ac:dyDescent="0.25">
      <c r="B1959" s="43">
        <v>77</v>
      </c>
      <c r="C1959" s="43">
        <v>83</v>
      </c>
      <c r="D1959" s="28">
        <f t="shared" si="182"/>
        <v>5929</v>
      </c>
      <c r="E1959" s="28">
        <f t="shared" si="183"/>
        <v>2755600</v>
      </c>
      <c r="F1959" s="50">
        <f t="shared" si="184"/>
        <v>2.4299045852213555E-4</v>
      </c>
      <c r="G1959" s="50">
        <f t="shared" si="185"/>
        <v>5.2282277129401891E-7</v>
      </c>
      <c r="H1959" s="50">
        <f t="shared" si="180"/>
        <v>1.1271244160364118E-5</v>
      </c>
      <c r="I1959" s="14">
        <f t="shared" si="181"/>
        <v>-4.4672813309727762E-9</v>
      </c>
    </row>
    <row r="1960" spans="2:9" x14ac:dyDescent="0.25">
      <c r="B1960" s="43">
        <v>77</v>
      </c>
      <c r="C1960" s="43">
        <v>85</v>
      </c>
      <c r="D1960" s="28">
        <f t="shared" si="182"/>
        <v>5929</v>
      </c>
      <c r="E1960" s="28">
        <f t="shared" si="183"/>
        <v>2890000</v>
      </c>
      <c r="F1960" s="50">
        <f t="shared" si="184"/>
        <v>-2.3729672923958361E-4</v>
      </c>
      <c r="G1960" s="50">
        <f t="shared" si="185"/>
        <v>-4.8682778811818793E-7</v>
      </c>
      <c r="H1960" s="50">
        <f t="shared" si="180"/>
        <v>1.0748145971439964E-5</v>
      </c>
      <c r="I1960" s="14">
        <f t="shared" si="181"/>
        <v>4.1597206714550104E-9</v>
      </c>
    </row>
    <row r="1961" spans="2:9" x14ac:dyDescent="0.25">
      <c r="B1961" s="43">
        <v>77</v>
      </c>
      <c r="C1961" s="43">
        <v>87</v>
      </c>
      <c r="D1961" s="28">
        <f t="shared" si="182"/>
        <v>5929</v>
      </c>
      <c r="E1961" s="28">
        <f t="shared" si="183"/>
        <v>3027600</v>
      </c>
      <c r="F1961" s="50">
        <f t="shared" si="184"/>
        <v>2.3186320674301842E-4</v>
      </c>
      <c r="G1961" s="50">
        <f t="shared" si="185"/>
        <v>4.5406161737991891E-7</v>
      </c>
      <c r="H1961" s="50">
        <f t="shared" si="180"/>
        <v>1.0260613171961158E-5</v>
      </c>
      <c r="I1961" s="14">
        <f t="shared" si="181"/>
        <v>-3.8797487366743792E-9</v>
      </c>
    </row>
    <row r="1962" spans="2:9" x14ac:dyDescent="0.25">
      <c r="B1962" s="43">
        <v>77</v>
      </c>
      <c r="C1962" s="43">
        <v>89</v>
      </c>
      <c r="D1962" s="28">
        <f t="shared" si="182"/>
        <v>5929</v>
      </c>
      <c r="E1962" s="28">
        <f t="shared" si="183"/>
        <v>3168400</v>
      </c>
      <c r="F1962" s="50">
        <f t="shared" si="184"/>
        <v>-2.2667248529242734E-4</v>
      </c>
      <c r="G1962" s="50">
        <f t="shared" si="185"/>
        <v>-4.2417029582719859E-7</v>
      </c>
      <c r="H1962" s="50">
        <f t="shared" si="180"/>
        <v>9.805495150290395E-6</v>
      </c>
      <c r="I1962" s="14">
        <f t="shared" si="181"/>
        <v>3.6243410726201152E-9</v>
      </c>
    </row>
    <row r="1963" spans="2:9" x14ac:dyDescent="0.25">
      <c r="B1963" s="43">
        <v>77</v>
      </c>
      <c r="C1963" s="43">
        <v>91</v>
      </c>
      <c r="D1963" s="28">
        <f t="shared" si="182"/>
        <v>5929</v>
      </c>
      <c r="E1963" s="28">
        <f t="shared" si="183"/>
        <v>3312400</v>
      </c>
      <c r="F1963" s="50">
        <f t="shared" si="184"/>
        <v>2.2170867489140146E-4</v>
      </c>
      <c r="G1963" s="50">
        <f t="shared" si="185"/>
        <v>3.9684540919911816E-7</v>
      </c>
      <c r="H1963" s="50">
        <f t="shared" si="180"/>
        <v>9.3799823992515995E-6</v>
      </c>
      <c r="I1963" s="14">
        <f t="shared" si="181"/>
        <v>-3.3908624205668173E-9</v>
      </c>
    </row>
    <row r="1964" spans="2:9" x14ac:dyDescent="0.25">
      <c r="B1964" s="43">
        <v>77</v>
      </c>
      <c r="C1964" s="43">
        <v>93</v>
      </c>
      <c r="D1964" s="28">
        <f t="shared" si="182"/>
        <v>5929</v>
      </c>
      <c r="E1964" s="28">
        <f t="shared" si="183"/>
        <v>3459600</v>
      </c>
      <c r="F1964" s="50">
        <f t="shared" si="184"/>
        <v>-2.169572400985803E-4</v>
      </c>
      <c r="G1964" s="50">
        <f t="shared" si="185"/>
        <v>-3.7181739985679235E-7</v>
      </c>
      <c r="H1964" s="50">
        <f t="shared" si="180"/>
        <v>8.9815631653713357E-6</v>
      </c>
      <c r="I1964" s="14">
        <f t="shared" si="181"/>
        <v>3.1770095338425006E-9</v>
      </c>
    </row>
    <row r="1965" spans="2:9" x14ac:dyDescent="0.25">
      <c r="B1965" s="43">
        <v>77</v>
      </c>
      <c r="C1965" s="43">
        <v>95</v>
      </c>
      <c r="D1965" s="28">
        <f t="shared" si="182"/>
        <v>5929</v>
      </c>
      <c r="E1965" s="28">
        <f t="shared" si="183"/>
        <v>3610000</v>
      </c>
      <c r="F1965" s="50">
        <f t="shared" si="184"/>
        <v>2.1240485894481799E-4</v>
      </c>
      <c r="G1965" s="50">
        <f t="shared" si="185"/>
        <v>3.4884997470466626E-7</v>
      </c>
      <c r="H1965" s="50">
        <f t="shared" si="180"/>
        <v>8.6079863888163083E-6</v>
      </c>
      <c r="I1965" s="14">
        <f t="shared" si="181"/>
        <v>-2.9807633960765593E-9</v>
      </c>
    </row>
    <row r="1966" spans="2:9" x14ac:dyDescent="0.25">
      <c r="B1966" s="43">
        <v>77</v>
      </c>
      <c r="C1966" s="43">
        <v>97</v>
      </c>
      <c r="D1966" s="28">
        <f t="shared" si="182"/>
        <v>5929</v>
      </c>
      <c r="E1966" s="28">
        <f t="shared" si="183"/>
        <v>3763600</v>
      </c>
      <c r="F1966" s="50">
        <f t="shared" si="184"/>
        <v>-2.0803929909475708E-4</v>
      </c>
      <c r="G1966" s="50">
        <f t="shared" si="185"/>
        <v>-3.2773541405380542E-7</v>
      </c>
      <c r="H1966" s="50">
        <f t="shared" si="180"/>
        <v>8.2572299125238615E-6</v>
      </c>
      <c r="I1966" s="14">
        <f t="shared" si="181"/>
        <v>2.8003491375814538E-9</v>
      </c>
    </row>
    <row r="1967" spans="2:9" x14ac:dyDescent="0.25">
      <c r="B1967" s="43">
        <v>77</v>
      </c>
      <c r="C1967" s="43">
        <v>99</v>
      </c>
      <c r="D1967" s="28">
        <f t="shared" si="182"/>
        <v>5929</v>
      </c>
      <c r="E1967" s="28">
        <f t="shared" si="183"/>
        <v>3920400</v>
      </c>
      <c r="F1967" s="50">
        <f t="shared" si="184"/>
        <v>2.0384930884682461E-4</v>
      </c>
      <c r="G1967" s="50">
        <f t="shared" si="185"/>
        <v>3.0829062140416944E-7</v>
      </c>
      <c r="H1967" s="50">
        <f t="shared" si="180"/>
        <v>7.9274731218209589E-6</v>
      </c>
      <c r="I1967" s="14">
        <f t="shared" si="181"/>
        <v>-2.6342022825518767E-9</v>
      </c>
    </row>
    <row r="1968" spans="2:9" x14ac:dyDescent="0.25">
      <c r="B1968" s="43">
        <v>79</v>
      </c>
      <c r="C1968" s="43">
        <v>1</v>
      </c>
      <c r="D1968" s="28">
        <f t="shared" si="182"/>
        <v>6241</v>
      </c>
      <c r="E1968" s="28">
        <f t="shared" si="183"/>
        <v>400</v>
      </c>
      <c r="F1968" s="50">
        <f t="shared" si="184"/>
        <v>1.186563241197325E-3</v>
      </c>
      <c r="G1968" s="50">
        <f t="shared" si="185"/>
        <v>1.8513352970781261E-2</v>
      </c>
      <c r="H1968" s="50">
        <f t="shared" si="180"/>
        <v>4.6869248027294327E-3</v>
      </c>
      <c r="I1968" s="14">
        <f t="shared" si="181"/>
        <v>-1.502799900807521E-4</v>
      </c>
    </row>
    <row r="1969" spans="2:9" x14ac:dyDescent="0.25">
      <c r="B1969" s="43">
        <v>79</v>
      </c>
      <c r="C1969" s="43">
        <v>3</v>
      </c>
      <c r="D1969" s="28">
        <f t="shared" si="182"/>
        <v>6241</v>
      </c>
      <c r="E1969" s="28">
        <f t="shared" si="183"/>
        <v>3600</v>
      </c>
      <c r="F1969" s="50">
        <f t="shared" si="184"/>
        <v>-2.4021846818793112E-3</v>
      </c>
      <c r="G1969" s="50">
        <f t="shared" si="185"/>
        <v>-4.1644540554468847E-3</v>
      </c>
      <c r="H1969" s="50">
        <f t="shared" si="180"/>
        <v>3.1628764978077597E-3</v>
      </c>
      <c r="I1969" s="14">
        <f t="shared" si="181"/>
        <v>3.3804471568820068E-5</v>
      </c>
    </row>
    <row r="1970" spans="2:9" x14ac:dyDescent="0.25">
      <c r="B1970" s="43">
        <v>79</v>
      </c>
      <c r="C1970" s="43">
        <v>5</v>
      </c>
      <c r="D1970" s="28">
        <f t="shared" si="182"/>
        <v>6241</v>
      </c>
      <c r="E1970" s="28">
        <f t="shared" si="183"/>
        <v>10000</v>
      </c>
      <c r="F1970" s="50">
        <f t="shared" si="184"/>
        <v>2.4259486745863662E-3</v>
      </c>
      <c r="G1970" s="50">
        <f t="shared" si="185"/>
        <v>1.514034567809351E-3</v>
      </c>
      <c r="H1970" s="50">
        <f t="shared" si="180"/>
        <v>1.9164994529232292E-3</v>
      </c>
      <c r="I1970" s="14">
        <f t="shared" si="181"/>
        <v>-1.2289999558232558E-5</v>
      </c>
    </row>
    <row r="1971" spans="2:9" x14ac:dyDescent="0.25">
      <c r="B1971" s="43">
        <v>79</v>
      </c>
      <c r="C1971" s="43">
        <v>7</v>
      </c>
      <c r="D1971" s="28">
        <f t="shared" si="182"/>
        <v>6241</v>
      </c>
      <c r="E1971" s="28">
        <f t="shared" si="183"/>
        <v>19600</v>
      </c>
      <c r="F1971" s="50">
        <f t="shared" si="184"/>
        <v>-2.1345832356928925E-3</v>
      </c>
      <c r="G1971" s="50">
        <f t="shared" si="185"/>
        <v>-6.7969050887547674E-4</v>
      </c>
      <c r="H1971" s="50">
        <f t="shared" si="180"/>
        <v>1.2045148258552751E-3</v>
      </c>
      <c r="I1971" s="14">
        <f t="shared" si="181"/>
        <v>5.5173086740687541E-6</v>
      </c>
    </row>
    <row r="1972" spans="2:9" x14ac:dyDescent="0.25">
      <c r="B1972" s="43">
        <v>79</v>
      </c>
      <c r="C1972" s="43">
        <v>9</v>
      </c>
      <c r="D1972" s="28">
        <f t="shared" si="182"/>
        <v>6241</v>
      </c>
      <c r="E1972" s="28">
        <f t="shared" si="183"/>
        <v>32400</v>
      </c>
      <c r="F1972" s="50">
        <f t="shared" si="184"/>
        <v>1.8353484217055176E-3</v>
      </c>
      <c r="G1972" s="50">
        <f t="shared" si="185"/>
        <v>3.5353115740321413E-4</v>
      </c>
      <c r="H1972" s="50">
        <f t="shared" si="180"/>
        <v>8.0551402952631055E-4</v>
      </c>
      <c r="I1972" s="14">
        <f t="shared" si="181"/>
        <v>-2.8697480630138822E-6</v>
      </c>
    </row>
    <row r="1973" spans="2:9" x14ac:dyDescent="0.25">
      <c r="B1973" s="43">
        <v>79</v>
      </c>
      <c r="C1973" s="43">
        <v>11</v>
      </c>
      <c r="D1973" s="28">
        <f t="shared" si="182"/>
        <v>6241</v>
      </c>
      <c r="E1973" s="28">
        <f t="shared" si="183"/>
        <v>48400</v>
      </c>
      <c r="F1973" s="50">
        <f t="shared" si="184"/>
        <v>-1.5863478218316976E-3</v>
      </c>
      <c r="G1973" s="50">
        <f t="shared" si="185"/>
        <v>-2.0455365198453792E-4</v>
      </c>
      <c r="H1973" s="50">
        <f t="shared" si="180"/>
        <v>5.6964308147592767E-4</v>
      </c>
      <c r="I1973" s="14">
        <f t="shared" si="181"/>
        <v>1.6604404852937184E-6</v>
      </c>
    </row>
    <row r="1974" spans="2:9" x14ac:dyDescent="0.25">
      <c r="B1974" s="43">
        <v>79</v>
      </c>
      <c r="C1974" s="43">
        <v>13</v>
      </c>
      <c r="D1974" s="28">
        <f t="shared" si="182"/>
        <v>6241</v>
      </c>
      <c r="E1974" s="28">
        <f t="shared" si="183"/>
        <v>67600</v>
      </c>
      <c r="F1974" s="50">
        <f t="shared" si="184"/>
        <v>1.3872992551873437E-3</v>
      </c>
      <c r="G1974" s="50">
        <f t="shared" si="185"/>
        <v>1.2807891496485535E-4</v>
      </c>
      <c r="H1974" s="50">
        <f t="shared" si="180"/>
        <v>4.2152554292230825E-4</v>
      </c>
      <c r="I1974" s="14">
        <f t="shared" si="181"/>
        <v>-1.0396656997168291E-6</v>
      </c>
    </row>
    <row r="1975" spans="2:9" x14ac:dyDescent="0.25">
      <c r="B1975" s="43">
        <v>79</v>
      </c>
      <c r="C1975" s="43">
        <v>15</v>
      </c>
      <c r="D1975" s="28">
        <f t="shared" si="182"/>
        <v>6241</v>
      </c>
      <c r="E1975" s="28">
        <f t="shared" si="183"/>
        <v>90000</v>
      </c>
      <c r="F1975" s="50">
        <f t="shared" si="184"/>
        <v>-1.228161565984056E-3</v>
      </c>
      <c r="G1975" s="50">
        <f t="shared" si="185"/>
        <v>-8.5166181481183384E-5</v>
      </c>
      <c r="H1975" s="50">
        <f t="shared" si="180"/>
        <v>3.2341587904246801E-4</v>
      </c>
      <c r="I1975" s="14">
        <f t="shared" si="181"/>
        <v>6.9132657538628715E-7</v>
      </c>
    </row>
    <row r="1976" spans="2:9" x14ac:dyDescent="0.25">
      <c r="B1976" s="43">
        <v>79</v>
      </c>
      <c r="C1976" s="43">
        <v>17</v>
      </c>
      <c r="D1976" s="28">
        <f t="shared" si="182"/>
        <v>6241</v>
      </c>
      <c r="E1976" s="28">
        <f t="shared" si="183"/>
        <v>115600</v>
      </c>
      <c r="F1976" s="50">
        <f t="shared" si="184"/>
        <v>1.0994610208505708E-3</v>
      </c>
      <c r="G1976" s="50">
        <f t="shared" si="185"/>
        <v>5.9357579854051996E-5</v>
      </c>
      <c r="H1976" s="50">
        <f t="shared" si="180"/>
        <v>2.5546300190351493E-4</v>
      </c>
      <c r="I1976" s="14">
        <f t="shared" si="181"/>
        <v>-4.818282526003151E-7</v>
      </c>
    </row>
    <row r="1977" spans="2:9" x14ac:dyDescent="0.25">
      <c r="B1977" s="43">
        <v>79</v>
      </c>
      <c r="C1977" s="43">
        <v>19</v>
      </c>
      <c r="D1977" s="28">
        <f t="shared" si="182"/>
        <v>6241</v>
      </c>
      <c r="E1977" s="28">
        <f t="shared" si="183"/>
        <v>144400</v>
      </c>
      <c r="F1977" s="50">
        <f t="shared" si="184"/>
        <v>-9.9388189942337915E-4</v>
      </c>
      <c r="G1977" s="50">
        <f t="shared" si="185"/>
        <v>-4.2955795943914766E-5</v>
      </c>
      <c r="H1977" s="50">
        <f t="shared" si="180"/>
        <v>2.0662281593275512E-4</v>
      </c>
      <c r="I1977" s="14">
        <f t="shared" si="181"/>
        <v>3.4868867884443102E-7</v>
      </c>
    </row>
    <row r="1978" spans="2:9" x14ac:dyDescent="0.25">
      <c r="B1978" s="43">
        <v>79</v>
      </c>
      <c r="C1978" s="43">
        <v>21</v>
      </c>
      <c r="D1978" s="28">
        <f t="shared" si="182"/>
        <v>6241</v>
      </c>
      <c r="E1978" s="28">
        <f t="shared" si="183"/>
        <v>176400</v>
      </c>
      <c r="F1978" s="50">
        <f t="shared" si="184"/>
        <v>9.0603586369227126E-4</v>
      </c>
      <c r="G1978" s="50">
        <f t="shared" si="185"/>
        <v>3.2055384497185071E-5</v>
      </c>
      <c r="H1978" s="50">
        <f t="shared" si="180"/>
        <v>1.7042103150402245E-4</v>
      </c>
      <c r="I1978" s="14">
        <f t="shared" si="181"/>
        <v>-2.6020585638239443E-7</v>
      </c>
    </row>
    <row r="1979" spans="2:9" x14ac:dyDescent="0.25">
      <c r="B1979" s="43">
        <v>79</v>
      </c>
      <c r="C1979" s="43">
        <v>23</v>
      </c>
      <c r="D1979" s="28">
        <f t="shared" si="182"/>
        <v>6241</v>
      </c>
      <c r="E1979" s="28">
        <f t="shared" si="183"/>
        <v>211600</v>
      </c>
      <c r="F1979" s="50">
        <f t="shared" si="184"/>
        <v>-8.3197942145970215E-4</v>
      </c>
      <c r="G1979" s="50">
        <f t="shared" si="185"/>
        <v>-2.4538674713279748E-5</v>
      </c>
      <c r="H1979" s="50">
        <f t="shared" si="180"/>
        <v>1.4288342238112276E-4</v>
      </c>
      <c r="I1979" s="14">
        <f t="shared" si="181"/>
        <v>1.9918983872486869E-7</v>
      </c>
    </row>
    <row r="1980" spans="2:9" x14ac:dyDescent="0.25">
      <c r="B1980" s="43">
        <v>79</v>
      </c>
      <c r="C1980" s="43">
        <v>25</v>
      </c>
      <c r="D1980" s="28">
        <f t="shared" si="182"/>
        <v>6241</v>
      </c>
      <c r="E1980" s="28">
        <f t="shared" si="183"/>
        <v>250000</v>
      </c>
      <c r="F1980" s="50">
        <f t="shared" si="184"/>
        <v>7.6880421993274258E-4</v>
      </c>
      <c r="G1980" s="50">
        <f t="shared" si="185"/>
        <v>1.9192428546400977E-5</v>
      </c>
      <c r="H1980" s="50">
        <f t="shared" si="180"/>
        <v>1.2147106674937331E-4</v>
      </c>
      <c r="I1980" s="14">
        <f t="shared" si="181"/>
        <v>-1.5579230710561929E-7</v>
      </c>
    </row>
    <row r="1981" spans="2:9" x14ac:dyDescent="0.25">
      <c r="B1981" s="43">
        <v>79</v>
      </c>
      <c r="C1981" s="43">
        <v>27</v>
      </c>
      <c r="D1981" s="28">
        <f t="shared" si="182"/>
        <v>6241</v>
      </c>
      <c r="E1981" s="28">
        <f t="shared" si="183"/>
        <v>291600</v>
      </c>
      <c r="F1981" s="50">
        <f t="shared" si="184"/>
        <v>-7.1433783491651158E-4</v>
      </c>
      <c r="G1981" s="50">
        <f t="shared" si="185"/>
        <v>-1.5288691453065679E-5</v>
      </c>
      <c r="H1981" s="50">
        <f t="shared" si="180"/>
        <v>1.0450497955260076E-4</v>
      </c>
      <c r="I1981" s="14">
        <f t="shared" si="181"/>
        <v>1.2410417516160124E-7</v>
      </c>
    </row>
    <row r="1982" spans="2:9" x14ac:dyDescent="0.25">
      <c r="B1982" s="43">
        <v>79</v>
      </c>
      <c r="C1982" s="43">
        <v>29</v>
      </c>
      <c r="D1982" s="28">
        <f t="shared" si="182"/>
        <v>6241</v>
      </c>
      <c r="E1982" s="28">
        <f t="shared" si="183"/>
        <v>336400</v>
      </c>
      <c r="F1982" s="50">
        <f t="shared" si="184"/>
        <v>6.6693427832323511E-4</v>
      </c>
      <c r="G1982" s="50">
        <f t="shared" si="185"/>
        <v>1.2373177262233331E-5</v>
      </c>
      <c r="H1982" s="50">
        <f t="shared" si="180"/>
        <v>9.0841048254371669E-5</v>
      </c>
      <c r="I1982" s="14">
        <f t="shared" si="181"/>
        <v>-1.0043782772199545E-7</v>
      </c>
    </row>
    <row r="1983" spans="2:9" x14ac:dyDescent="0.25">
      <c r="B1983" s="43">
        <v>79</v>
      </c>
      <c r="C1983" s="43">
        <v>31</v>
      </c>
      <c r="D1983" s="28">
        <f t="shared" si="182"/>
        <v>6241</v>
      </c>
      <c r="E1983" s="28">
        <f t="shared" si="183"/>
        <v>384400</v>
      </c>
      <c r="F1983" s="50">
        <f t="shared" si="184"/>
        <v>-6.253285267765914E-4</v>
      </c>
      <c r="G1983" s="50">
        <f t="shared" si="185"/>
        <v>-1.015264135175003E-5</v>
      </c>
      <c r="H1983" s="50">
        <f t="shared" si="180"/>
        <v>7.9678957444114068E-5</v>
      </c>
      <c r="I1983" s="14">
        <f t="shared" si="181"/>
        <v>8.2412885663792356E-8</v>
      </c>
    </row>
    <row r="1984" spans="2:9" x14ac:dyDescent="0.25">
      <c r="B1984" s="43">
        <v>79</v>
      </c>
      <c r="C1984" s="43">
        <v>33</v>
      </c>
      <c r="D1984" s="28">
        <f t="shared" si="182"/>
        <v>6241</v>
      </c>
      <c r="E1984" s="28">
        <f t="shared" si="183"/>
        <v>435600</v>
      </c>
      <c r="F1984" s="50">
        <f t="shared" si="184"/>
        <v>5.8853500240610836E-4</v>
      </c>
      <c r="G1984" s="50">
        <f t="shared" si="185"/>
        <v>8.4321555326366337E-6</v>
      </c>
      <c r="H1984" s="50">
        <f t="shared" si="180"/>
        <v>7.0445856348609937E-5</v>
      </c>
      <c r="I1984" s="14">
        <f t="shared" si="181"/>
        <v>-6.8447042078435513E-8</v>
      </c>
    </row>
    <row r="1985" spans="2:9" x14ac:dyDescent="0.25">
      <c r="B1985" s="43">
        <v>79</v>
      </c>
      <c r="C1985" s="43">
        <v>35</v>
      </c>
      <c r="D1985" s="28">
        <f t="shared" si="182"/>
        <v>6241</v>
      </c>
      <c r="E1985" s="28">
        <f t="shared" si="183"/>
        <v>490000</v>
      </c>
      <c r="F1985" s="50">
        <f t="shared" si="184"/>
        <v>-5.5577597773601975E-4</v>
      </c>
      <c r="G1985" s="50">
        <f t="shared" si="185"/>
        <v>-7.0787711776540346E-6</v>
      </c>
      <c r="H1985" s="50">
        <f t="shared" si="180"/>
        <v>6.2723288915922235E-5</v>
      </c>
      <c r="I1985" s="14">
        <f t="shared" si="181"/>
        <v>5.7461101943052136E-8</v>
      </c>
    </row>
    <row r="1986" spans="2:9" x14ac:dyDescent="0.25">
      <c r="B1986" s="43">
        <v>79</v>
      </c>
      <c r="C1986" s="43">
        <v>37</v>
      </c>
      <c r="D1986" s="28">
        <f t="shared" si="182"/>
        <v>6241</v>
      </c>
      <c r="E1986" s="28">
        <f t="shared" si="183"/>
        <v>547600</v>
      </c>
      <c r="F1986" s="50">
        <f t="shared" si="184"/>
        <v>5.2643043750333232E-4</v>
      </c>
      <c r="G1986" s="50">
        <f t="shared" si="185"/>
        <v>5.9997303879808639E-6</v>
      </c>
      <c r="H1986" s="50">
        <f t="shared" si="180"/>
        <v>5.6200006165896282E-5</v>
      </c>
      <c r="I1986" s="14">
        <f t="shared" si="181"/>
        <v>-4.870211379948079E-8</v>
      </c>
    </row>
    <row r="1987" spans="2:9" x14ac:dyDescent="0.25">
      <c r="B1987" s="43">
        <v>79</v>
      </c>
      <c r="C1987" s="43">
        <v>39</v>
      </c>
      <c r="D1987" s="28">
        <f t="shared" si="182"/>
        <v>6241</v>
      </c>
      <c r="E1987" s="28">
        <f t="shared" si="183"/>
        <v>608400</v>
      </c>
      <c r="F1987" s="50">
        <f t="shared" si="184"/>
        <v>-4.9999705992093905E-4</v>
      </c>
      <c r="G1987" s="50">
        <f t="shared" si="185"/>
        <v>-5.1289967964605701E-6</v>
      </c>
      <c r="H1987" s="50">
        <f t="shared" si="180"/>
        <v>5.064072786378742E-5</v>
      </c>
      <c r="I1987" s="14">
        <f t="shared" si="181"/>
        <v>4.1634035115777806E-8</v>
      </c>
    </row>
    <row r="1988" spans="2:9" x14ac:dyDescent="0.25">
      <c r="B1988" s="43">
        <v>79</v>
      </c>
      <c r="C1988" s="43">
        <v>41</v>
      </c>
      <c r="D1988" s="28">
        <f t="shared" si="182"/>
        <v>6241</v>
      </c>
      <c r="E1988" s="28">
        <f t="shared" si="183"/>
        <v>672400</v>
      </c>
      <c r="F1988" s="50">
        <f t="shared" si="184"/>
        <v>4.7606706031089901E-4</v>
      </c>
      <c r="G1988" s="50">
        <f t="shared" si="185"/>
        <v>4.4187009568714057E-6</v>
      </c>
      <c r="H1988" s="50">
        <f t="shared" si="180"/>
        <v>4.5864997273854894E-5</v>
      </c>
      <c r="I1988" s="14">
        <f t="shared" si="181"/>
        <v>-3.5868291228307921E-8</v>
      </c>
    </row>
    <row r="1989" spans="2:9" x14ac:dyDescent="0.25">
      <c r="B1989" s="43">
        <v>79</v>
      </c>
      <c r="C1989" s="43">
        <v>43</v>
      </c>
      <c r="D1989" s="28">
        <f t="shared" si="182"/>
        <v>6241</v>
      </c>
      <c r="E1989" s="28">
        <f t="shared" si="183"/>
        <v>739600</v>
      </c>
      <c r="F1989" s="50">
        <f t="shared" si="184"/>
        <v>-4.5430401231097737E-4</v>
      </c>
      <c r="G1989" s="50">
        <f t="shared" si="185"/>
        <v>-3.8335740141060502E-6</v>
      </c>
      <c r="H1989" s="50">
        <f t="shared" si="180"/>
        <v>4.1732577875078145E-5</v>
      </c>
      <c r="I1989" s="14">
        <f t="shared" si="181"/>
        <v>3.1118591306659968E-8</v>
      </c>
    </row>
    <row r="1990" spans="2:9" x14ac:dyDescent="0.25">
      <c r="B1990" s="43">
        <v>79</v>
      </c>
      <c r="C1990" s="43">
        <v>45</v>
      </c>
      <c r="D1990" s="28">
        <f t="shared" si="182"/>
        <v>6241</v>
      </c>
      <c r="E1990" s="28">
        <f t="shared" si="183"/>
        <v>810000</v>
      </c>
      <c r="F1990" s="50">
        <f t="shared" si="184"/>
        <v>4.3442866973799965E-4</v>
      </c>
      <c r="G1990" s="50">
        <f t="shared" si="185"/>
        <v>3.3472460837467878E-6</v>
      </c>
      <c r="H1990" s="50">
        <f t="shared" si="180"/>
        <v>3.8133183232557737E-5</v>
      </c>
      <c r="I1990" s="14">
        <f t="shared" si="181"/>
        <v>-2.7170880880259486E-8</v>
      </c>
    </row>
    <row r="1991" spans="2:9" x14ac:dyDescent="0.25">
      <c r="B1991" s="43">
        <v>79</v>
      </c>
      <c r="C1991" s="43">
        <v>47</v>
      </c>
      <c r="D1991" s="28">
        <f t="shared" si="182"/>
        <v>6241</v>
      </c>
      <c r="E1991" s="28">
        <f t="shared" si="183"/>
        <v>883600</v>
      </c>
      <c r="F1991" s="50">
        <f t="shared" si="184"/>
        <v>-4.1620741771304919E-4</v>
      </c>
      <c r="G1991" s="50">
        <f t="shared" si="185"/>
        <v>-2.9397357333036892E-6</v>
      </c>
      <c r="H1991" s="50">
        <f t="shared" si="180"/>
        <v>3.4979134041841366E-5</v>
      </c>
      <c r="I1991" s="14">
        <f t="shared" si="181"/>
        <v>2.3862962994232144E-8</v>
      </c>
    </row>
    <row r="1992" spans="2:9" x14ac:dyDescent="0.25">
      <c r="B1992" s="43">
        <v>79</v>
      </c>
      <c r="C1992" s="43">
        <v>49</v>
      </c>
      <c r="D1992" s="28">
        <f t="shared" si="182"/>
        <v>6241</v>
      </c>
      <c r="E1992" s="28">
        <f t="shared" si="183"/>
        <v>960400</v>
      </c>
      <c r="F1992" s="50">
        <f t="shared" si="184"/>
        <v>3.9944338979495004E-4</v>
      </c>
      <c r="G1992" s="50">
        <f t="shared" si="185"/>
        <v>2.5957165719599467E-6</v>
      </c>
      <c r="H1992" s="50">
        <f t="shared" si="180"/>
        <v>3.2200028361021475E-5</v>
      </c>
      <c r="I1992" s="14">
        <f t="shared" si="181"/>
        <v>-2.107042745321327E-8</v>
      </c>
    </row>
    <row r="1993" spans="2:9" x14ac:dyDescent="0.25">
      <c r="B1993" s="43">
        <v>79</v>
      </c>
      <c r="C1993" s="43">
        <v>51</v>
      </c>
      <c r="D1993" s="28">
        <f t="shared" si="182"/>
        <v>6241</v>
      </c>
      <c r="E1993" s="28">
        <f t="shared" si="183"/>
        <v>1040400</v>
      </c>
      <c r="F1993" s="50">
        <f t="shared" si="184"/>
        <v>-3.8396956618779804E-4</v>
      </c>
      <c r="G1993" s="50">
        <f t="shared" si="185"/>
        <v>-2.303300713742853E-6</v>
      </c>
      <c r="H1993" s="50">
        <f t="shared" si="180"/>
        <v>2.9738819341996121E-5</v>
      </c>
      <c r="I1993" s="14">
        <f t="shared" si="181"/>
        <v>1.8696775725097396E-8</v>
      </c>
    </row>
    <row r="1994" spans="2:9" x14ac:dyDescent="0.25">
      <c r="B1994" s="43">
        <v>79</v>
      </c>
      <c r="C1994" s="43">
        <v>53</v>
      </c>
      <c r="D1994" s="28">
        <f t="shared" si="182"/>
        <v>6241</v>
      </c>
      <c r="E1994" s="28">
        <f t="shared" si="183"/>
        <v>1123600</v>
      </c>
      <c r="F1994" s="50">
        <f t="shared" si="184"/>
        <v>3.6964336016655978E-4</v>
      </c>
      <c r="G1994" s="50">
        <f t="shared" si="185"/>
        <v>2.053172134923011E-6</v>
      </c>
      <c r="H1994" s="50">
        <f t="shared" si="180"/>
        <v>2.7548891936941712E-5</v>
      </c>
      <c r="I1994" s="14">
        <f t="shared" si="181"/>
        <v>-1.6666386070490746E-8</v>
      </c>
    </row>
    <row r="1995" spans="2:9" x14ac:dyDescent="0.25">
      <c r="B1995" s="43">
        <v>79</v>
      </c>
      <c r="C1995" s="43">
        <v>55</v>
      </c>
      <c r="D1995" s="28">
        <f t="shared" si="182"/>
        <v>6241</v>
      </c>
      <c r="E1995" s="28">
        <f t="shared" si="183"/>
        <v>1210000</v>
      </c>
      <c r="F1995" s="50">
        <f t="shared" si="184"/>
        <v>-3.5634233401400618E-4</v>
      </c>
      <c r="G1995" s="50">
        <f t="shared" si="185"/>
        <v>-1.8379607492408617E-6</v>
      </c>
      <c r="H1995" s="50">
        <f t="shared" si="180"/>
        <v>2.559185853373317E-5</v>
      </c>
      <c r="I1995" s="14">
        <f t="shared" si="181"/>
        <v>1.4919432671145618E-8</v>
      </c>
    </row>
    <row r="1996" spans="2:9" x14ac:dyDescent="0.25">
      <c r="B1996" s="43">
        <v>79</v>
      </c>
      <c r="C1996" s="43">
        <v>57</v>
      </c>
      <c r="D1996" s="28">
        <f t="shared" si="182"/>
        <v>6241</v>
      </c>
      <c r="E1996" s="28">
        <f t="shared" si="183"/>
        <v>1299600</v>
      </c>
      <c r="F1996" s="50">
        <f t="shared" si="184"/>
        <v>3.4396078054917231E-4</v>
      </c>
      <c r="G1996" s="50">
        <f t="shared" si="185"/>
        <v>1.6517845732590113E-6</v>
      </c>
      <c r="H1996" s="50">
        <f t="shared" si="180"/>
        <v>2.3835878652091763E-5</v>
      </c>
      <c r="I1996" s="14">
        <f t="shared" si="181"/>
        <v>-1.3408169210443421E-8</v>
      </c>
    </row>
    <row r="1997" spans="2:9" x14ac:dyDescent="0.25">
      <c r="B1997" s="43">
        <v>79</v>
      </c>
      <c r="C1997" s="43">
        <v>59</v>
      </c>
      <c r="D1997" s="28">
        <f t="shared" si="182"/>
        <v>6241</v>
      </c>
      <c r="E1997" s="28">
        <f t="shared" si="183"/>
        <v>1392400</v>
      </c>
      <c r="F1997" s="50">
        <f t="shared" si="184"/>
        <v>-3.3240697405745621E-4</v>
      </c>
      <c r="G1997" s="50">
        <f t="shared" si="185"/>
        <v>-1.489910891333386E-6</v>
      </c>
      <c r="H1997" s="50">
        <f t="shared" si="180"/>
        <v>2.2254365212321218E-5</v>
      </c>
      <c r="I1997" s="14">
        <f t="shared" si="181"/>
        <v>1.2094178419444604E-8</v>
      </c>
    </row>
    <row r="1998" spans="2:9" x14ac:dyDescent="0.25">
      <c r="B1998" s="43">
        <v>79</v>
      </c>
      <c r="C1998" s="43">
        <v>61</v>
      </c>
      <c r="D1998" s="28">
        <f t="shared" si="182"/>
        <v>6241</v>
      </c>
      <c r="E1998" s="28">
        <f t="shared" si="183"/>
        <v>1488400</v>
      </c>
      <c r="F1998" s="50">
        <f t="shared" si="184"/>
        <v>3.216009433517999E-4</v>
      </c>
      <c r="G1998" s="50">
        <f t="shared" si="185"/>
        <v>1.3485027462097407E-6</v>
      </c>
      <c r="H1998" s="50">
        <f t="shared" si="180"/>
        <v>2.082497911868212E-5</v>
      </c>
      <c r="I1998" s="14">
        <f t="shared" si="181"/>
        <v>-1.0946314243784194E-8</v>
      </c>
    </row>
    <row r="1999" spans="2:9" x14ac:dyDescent="0.25">
      <c r="B1999" s="43">
        <v>79</v>
      </c>
      <c r="C1999" s="43">
        <v>63</v>
      </c>
      <c r="D1999" s="28">
        <f t="shared" si="182"/>
        <v>6241</v>
      </c>
      <c r="E1999" s="28">
        <f t="shared" si="183"/>
        <v>1587600</v>
      </c>
      <c r="F1999" s="50">
        <f t="shared" si="184"/>
        <v>-3.1147265539151041E-4</v>
      </c>
      <c r="G1999" s="50">
        <f t="shared" si="185"/>
        <v>-1.2244273383083911E-6</v>
      </c>
      <c r="H1999" s="50">
        <f t="shared" si="180"/>
        <v>1.9528841092007396E-5</v>
      </c>
      <c r="I1999" s="14">
        <f t="shared" si="181"/>
        <v>9.9391465471434311E-9</v>
      </c>
    </row>
    <row r="2000" spans="2:9" x14ac:dyDescent="0.25">
      <c r="B2000" s="43">
        <v>79</v>
      </c>
      <c r="C2000" s="43">
        <v>65</v>
      </c>
      <c r="D2000" s="28">
        <f t="shared" si="182"/>
        <v>6241</v>
      </c>
      <c r="E2000" s="28">
        <f t="shared" si="183"/>
        <v>1690000</v>
      </c>
      <c r="F2000" s="50">
        <f t="shared" si="184"/>
        <v>3.0196052418933586E-4</v>
      </c>
      <c r="G2000" s="50">
        <f t="shared" si="185"/>
        <v>1.1151098411039269E-6</v>
      </c>
      <c r="H2000" s="50">
        <f t="shared" si="180"/>
        <v>1.8349908777659638E-5</v>
      </c>
      <c r="I2000" s="14">
        <f t="shared" si="181"/>
        <v>-9.0517744745929819E-9</v>
      </c>
    </row>
    <row r="2001" spans="2:9" x14ac:dyDescent="0.25">
      <c r="B2001" s="43">
        <v>79</v>
      </c>
      <c r="C2001" s="43">
        <v>67</v>
      </c>
      <c r="D2001" s="28">
        <f t="shared" si="182"/>
        <v>6241</v>
      </c>
      <c r="E2001" s="28">
        <f t="shared" si="183"/>
        <v>1795600</v>
      </c>
      <c r="F2001" s="50">
        <f t="shared" si="184"/>
        <v>-2.9301017930051878E-4</v>
      </c>
      <c r="G2001" s="50">
        <f t="shared" si="185"/>
        <v>-1.0184208782660846E-6</v>
      </c>
      <c r="H2001" s="50">
        <f t="shared" si="180"/>
        <v>1.7274480719955959E-5</v>
      </c>
      <c r="I2001" s="14">
        <f t="shared" si="181"/>
        <v>8.2669130613672832E-9</v>
      </c>
    </row>
    <row r="2002" spans="2:9" x14ac:dyDescent="0.25">
      <c r="B2002" s="43">
        <v>79</v>
      </c>
      <c r="C2002" s="43">
        <v>69</v>
      </c>
      <c r="D2002" s="28">
        <f t="shared" si="182"/>
        <v>6241</v>
      </c>
      <c r="E2002" s="28">
        <f t="shared" si="183"/>
        <v>1904400</v>
      </c>
      <c r="F2002" s="50">
        <f t="shared" si="184"/>
        <v>2.8457344286582825E-4</v>
      </c>
      <c r="G2002" s="50">
        <f t="shared" si="185"/>
        <v>9.3258919183243205E-7</v>
      </c>
      <c r="H2002" s="50">
        <f t="shared" ref="H2002:H2065" si="186">16*(1-$F$9*$F$9)/PI()/PI()/(B2002*B2002*$F$6/$F$5+C2002*C2002*$F$5/$F$6)</f>
        <v>1.6290798540869878E-5</v>
      </c>
      <c r="I2002" s="14">
        <f t="shared" ref="I2002:I2065" si="187">16*(1+$F$9)/PI()/PI()/PI()/PI()*1/B2002/C2002/(D2002+E2002)*SIN(B2002*PI()/2)*SIN(C2002*PI()/2)*$F$5*$F$5/$F$6/$F$6</f>
        <v>-7.5701843269116001E-9</v>
      </c>
    </row>
    <row r="2003" spans="2:9" x14ac:dyDescent="0.25">
      <c r="B2003" s="43">
        <v>79</v>
      </c>
      <c r="C2003" s="43">
        <v>71</v>
      </c>
      <c r="D2003" s="28">
        <f t="shared" ref="D2003:D2066" si="188">B2003*B2003</f>
        <v>6241</v>
      </c>
      <c r="E2003" s="28">
        <f t="shared" ref="E2003:E2066" si="189">POWER(C2003*$F$5/$F$6,2)</f>
        <v>2016400</v>
      </c>
      <c r="F2003" s="50">
        <f t="shared" ref="F2003:F2066" si="190">16*(1+$F$9)/PI()/PI()*1/B2003/C2003*((D2003+$F$9*E2003)/(D2003+E2003)-1)*SIN(B2003*PI()/2)*SIN(C2003*PI()/2)</f>
        <v>-2.7660747528611938E-4</v>
      </c>
      <c r="G2003" s="50">
        <f t="shared" ref="G2003:G2066" si="191">16*(1+$F$9)/PI()/PI()*1/B2003/C2003*(($F$9*D2003+E2003)/(D2003+E2003)-1)*SIN(B2003*PI()/2)*SIN(C2003*PI()/2)</f>
        <v>-8.5613333329732301E-7</v>
      </c>
      <c r="H2003" s="50">
        <f t="shared" si="186"/>
        <v>1.5388725737748894E-5</v>
      </c>
      <c r="I2003" s="14">
        <f t="shared" si="187"/>
        <v>6.9495627852381255E-9</v>
      </c>
    </row>
    <row r="2004" spans="2:9" x14ac:dyDescent="0.25">
      <c r="B2004" s="43">
        <v>79</v>
      </c>
      <c r="C2004" s="43">
        <v>73</v>
      </c>
      <c r="D2004" s="28">
        <f t="shared" si="188"/>
        <v>6241</v>
      </c>
      <c r="E2004" s="28">
        <f t="shared" si="189"/>
        <v>2131600</v>
      </c>
      <c r="F2004" s="50">
        <f t="shared" si="190"/>
        <v>2.6907405807530808E-4</v>
      </c>
      <c r="G2004" s="50">
        <f t="shared" si="191"/>
        <v>7.87807842206775E-7</v>
      </c>
      <c r="H2004" s="50">
        <f t="shared" si="186"/>
        <v>1.4559486704074889E-5</v>
      </c>
      <c r="I2004" s="14">
        <f t="shared" si="187"/>
        <v>-6.3949385559291973E-9</v>
      </c>
    </row>
    <row r="2005" spans="2:9" x14ac:dyDescent="0.25">
      <c r="B2005" s="43">
        <v>79</v>
      </c>
      <c r="C2005" s="43">
        <v>75</v>
      </c>
      <c r="D2005" s="28">
        <f t="shared" si="188"/>
        <v>6241</v>
      </c>
      <c r="E2005" s="28">
        <f t="shared" si="189"/>
        <v>2250000</v>
      </c>
      <c r="F2005" s="50">
        <f t="shared" si="190"/>
        <v>-2.619389889463748E-4</v>
      </c>
      <c r="G2005" s="50">
        <f t="shared" si="191"/>
        <v>-7.2656054667299561E-7</v>
      </c>
      <c r="H2005" s="50">
        <f t="shared" si="186"/>
        <v>1.3795453417842403E-5</v>
      </c>
      <c r="I2005" s="14">
        <f t="shared" si="187"/>
        <v>5.8977707560275384E-9</v>
      </c>
    </row>
    <row r="2006" spans="2:9" x14ac:dyDescent="0.25">
      <c r="B2006" s="43">
        <v>79</v>
      </c>
      <c r="C2006" s="43">
        <v>77</v>
      </c>
      <c r="D2006" s="28">
        <f t="shared" si="188"/>
        <v>6241</v>
      </c>
      <c r="E2006" s="28">
        <f t="shared" si="189"/>
        <v>2371600</v>
      </c>
      <c r="F2006" s="50">
        <f t="shared" si="190"/>
        <v>2.5517156922138205E-4</v>
      </c>
      <c r="G2006" s="50">
        <f t="shared" si="191"/>
        <v>6.7149846665144287E-7</v>
      </c>
      <c r="H2006" s="50">
        <f t="shared" si="186"/>
        <v>1.3089970109408562E-5</v>
      </c>
      <c r="I2006" s="14">
        <f t="shared" si="187"/>
        <v>-5.4508107238537617E-9</v>
      </c>
    </row>
    <row r="2007" spans="2:9" x14ac:dyDescent="0.25">
      <c r="B2007" s="43">
        <v>79</v>
      </c>
      <c r="C2007" s="43">
        <v>79</v>
      </c>
      <c r="D2007" s="28">
        <f t="shared" si="188"/>
        <v>6241</v>
      </c>
      <c r="E2007" s="28">
        <f t="shared" si="189"/>
        <v>2496400</v>
      </c>
      <c r="F2007" s="50">
        <f t="shared" si="190"/>
        <v>-2.4874416758077702E-4</v>
      </c>
      <c r="G2007" s="50">
        <f t="shared" si="191"/>
        <v>-6.2186041895191068E-7</v>
      </c>
      <c r="H2007" s="50">
        <f t="shared" si="186"/>
        <v>1.2437208379038848E-5</v>
      </c>
      <c r="I2007" s="14">
        <f t="shared" si="187"/>
        <v>5.047879643368922E-9</v>
      </c>
    </row>
    <row r="2008" spans="2:9" x14ac:dyDescent="0.25">
      <c r="B2008" s="43">
        <v>79</v>
      </c>
      <c r="C2008" s="43">
        <v>81</v>
      </c>
      <c r="D2008" s="28">
        <f t="shared" si="188"/>
        <v>6241</v>
      </c>
      <c r="E2008" s="28">
        <f t="shared" si="189"/>
        <v>2624400</v>
      </c>
      <c r="F2008" s="50">
        <f t="shared" si="190"/>
        <v>2.4263184724487537E-4</v>
      </c>
      <c r="G2008" s="50">
        <f t="shared" si="191"/>
        <v>5.7699487831703151E-7</v>
      </c>
      <c r="H2008" s="50">
        <f t="shared" si="186"/>
        <v>1.1832046871817997E-5</v>
      </c>
      <c r="I2008" s="14">
        <f t="shared" si="187"/>
        <v>-4.683688834053053E-9</v>
      </c>
    </row>
    <row r="2009" spans="2:9" x14ac:dyDescent="0.25">
      <c r="B2009" s="43">
        <v>79</v>
      </c>
      <c r="C2009" s="43">
        <v>83</v>
      </c>
      <c r="D2009" s="28">
        <f t="shared" si="188"/>
        <v>6241</v>
      </c>
      <c r="E2009" s="28">
        <f t="shared" si="189"/>
        <v>2755600</v>
      </c>
      <c r="F2009" s="50">
        <f t="shared" si="190"/>
        <v>-2.3681204610898638E-4</v>
      </c>
      <c r="G2009" s="50">
        <f t="shared" si="191"/>
        <v>-5.3634198714114185E-7</v>
      </c>
      <c r="H2009" s="50">
        <f t="shared" si="186"/>
        <v>1.1269970869042123E-5</v>
      </c>
      <c r="I2009" s="14">
        <f t="shared" si="187"/>
        <v>4.3536937168903999E-9</v>
      </c>
    </row>
    <row r="2010" spans="2:9" x14ac:dyDescent="0.25">
      <c r="B2010" s="43">
        <v>79</v>
      </c>
      <c r="C2010" s="43">
        <v>85</v>
      </c>
      <c r="D2010" s="28">
        <f t="shared" si="188"/>
        <v>6241</v>
      </c>
      <c r="E2010" s="28">
        <f t="shared" si="189"/>
        <v>2890000</v>
      </c>
      <c r="F2010" s="50">
        <f t="shared" si="190"/>
        <v>2.3126430128130631E-4</v>
      </c>
      <c r="G2010" s="50">
        <f t="shared" si="191"/>
        <v>4.9941885961818905E-7</v>
      </c>
      <c r="H2010" s="50">
        <f t="shared" si="186"/>
        <v>1.0746988118366589E-5</v>
      </c>
      <c r="I2010" s="14">
        <f t="shared" si="187"/>
        <v>-4.0539745224982998E-9</v>
      </c>
    </row>
    <row r="2011" spans="2:9" x14ac:dyDescent="0.25">
      <c r="B2011" s="43">
        <v>79</v>
      </c>
      <c r="C2011" s="43">
        <v>87</v>
      </c>
      <c r="D2011" s="28">
        <f t="shared" si="188"/>
        <v>6241</v>
      </c>
      <c r="E2011" s="28">
        <f t="shared" si="189"/>
        <v>3027600</v>
      </c>
      <c r="F2011" s="50">
        <f t="shared" si="190"/>
        <v>-2.2597001101140593E-4</v>
      </c>
      <c r="G2011" s="50">
        <f t="shared" si="191"/>
        <v>-4.6580751708353545E-7</v>
      </c>
      <c r="H2011" s="50">
        <f t="shared" si="186"/>
        <v>1.0259557971207511E-5</v>
      </c>
      <c r="I2011" s="14">
        <f t="shared" si="187"/>
        <v>3.7811383576674178E-9</v>
      </c>
    </row>
    <row r="2012" spans="2:9" x14ac:dyDescent="0.25">
      <c r="B2012" s="43">
        <v>79</v>
      </c>
      <c r="C2012" s="43">
        <v>89</v>
      </c>
      <c r="D2012" s="28">
        <f t="shared" si="188"/>
        <v>6241</v>
      </c>
      <c r="E2012" s="28">
        <f t="shared" si="189"/>
        <v>3168400</v>
      </c>
      <c r="F2012" s="50">
        <f t="shared" si="190"/>
        <v>2.209122282319285E-4</v>
      </c>
      <c r="G2012" s="50">
        <f t="shared" si="191"/>
        <v>4.3514493637021478E-7</v>
      </c>
      <c r="H2012" s="50">
        <f t="shared" si="186"/>
        <v>9.8045314777091847E-6</v>
      </c>
      <c r="I2012" s="14">
        <f t="shared" si="187"/>
        <v>-3.5322384240508244E-9</v>
      </c>
    </row>
    <row r="2013" spans="2:9" x14ac:dyDescent="0.25">
      <c r="B2013" s="43">
        <v>79</v>
      </c>
      <c r="C2013" s="43">
        <v>91</v>
      </c>
      <c r="D2013" s="28">
        <f t="shared" si="188"/>
        <v>6241</v>
      </c>
      <c r="E2013" s="28">
        <f t="shared" si="189"/>
        <v>3312400</v>
      </c>
      <c r="F2013" s="50">
        <f t="shared" si="190"/>
        <v>-2.160754809321106E-4</v>
      </c>
      <c r="G2013" s="50">
        <f t="shared" si="191"/>
        <v>-4.0711480391779075E-7</v>
      </c>
      <c r="H2013" s="50">
        <f t="shared" si="186"/>
        <v>9.3791005459542524E-6</v>
      </c>
      <c r="I2013" s="14">
        <f t="shared" si="187"/>
        <v>3.3047070831012007E-9</v>
      </c>
    </row>
    <row r="2014" spans="2:9" x14ac:dyDescent="0.25">
      <c r="B2014" s="43">
        <v>79</v>
      </c>
      <c r="C2014" s="43">
        <v>93</v>
      </c>
      <c r="D2014" s="28">
        <f t="shared" si="188"/>
        <v>6241</v>
      </c>
      <c r="E2014" s="28">
        <f t="shared" si="189"/>
        <v>3459600</v>
      </c>
      <c r="F2014" s="50">
        <f t="shared" si="190"/>
        <v>2.1144561538905088E-4</v>
      </c>
      <c r="G2014" s="50">
        <f t="shared" si="191"/>
        <v>3.8144065372962062E-7</v>
      </c>
      <c r="H2014" s="50">
        <f t="shared" si="186"/>
        <v>8.9807546321156007E-6</v>
      </c>
      <c r="I2014" s="14">
        <f t="shared" si="187"/>
        <v>-3.0963001542376494E-9</v>
      </c>
    </row>
    <row r="2015" spans="2:9" x14ac:dyDescent="0.25">
      <c r="B2015" s="43">
        <v>79</v>
      </c>
      <c r="C2015" s="43">
        <v>95</v>
      </c>
      <c r="D2015" s="28">
        <f t="shared" si="188"/>
        <v>6241</v>
      </c>
      <c r="E2015" s="28">
        <f t="shared" si="189"/>
        <v>3610000</v>
      </c>
      <c r="F2015" s="50">
        <f t="shared" si="190"/>
        <v>-2.0700965894009452E-4</v>
      </c>
      <c r="G2015" s="50">
        <f t="shared" si="191"/>
        <v>-3.5788013336429868E-7</v>
      </c>
      <c r="H2015" s="50">
        <f t="shared" si="186"/>
        <v>8.6072437138249821E-6</v>
      </c>
      <c r="I2015" s="14">
        <f t="shared" si="187"/>
        <v>2.905050369696264E-9</v>
      </c>
    </row>
    <row r="2016" spans="2:9" x14ac:dyDescent="0.25">
      <c r="B2016" s="43">
        <v>79</v>
      </c>
      <c r="C2016" s="43">
        <v>97</v>
      </c>
      <c r="D2016" s="28">
        <f t="shared" si="188"/>
        <v>6241</v>
      </c>
      <c r="E2016" s="28">
        <f t="shared" si="189"/>
        <v>3763600</v>
      </c>
      <c r="F2016" s="50">
        <f t="shared" si="190"/>
        <v>2.0275569951750462E-4</v>
      </c>
      <c r="G2016" s="50">
        <f t="shared" si="191"/>
        <v>3.3622019361482187E-7</v>
      </c>
      <c r="H2016" s="50">
        <f t="shared" si="186"/>
        <v>8.2565465267437441E-6</v>
      </c>
      <c r="I2016" s="14">
        <f t="shared" si="187"/>
        <v>-2.7292283273121141E-9</v>
      </c>
    </row>
    <row r="2017" spans="2:9" x14ac:dyDescent="0.25">
      <c r="B2017" s="43">
        <v>79</v>
      </c>
      <c r="C2017" s="43">
        <v>99</v>
      </c>
      <c r="D2017" s="28">
        <f t="shared" si="188"/>
        <v>6241</v>
      </c>
      <c r="E2017" s="28">
        <f t="shared" si="189"/>
        <v>3920400</v>
      </c>
      <c r="F2017" s="50">
        <f t="shared" si="190"/>
        <v>-1.9867277960841135E-4</v>
      </c>
      <c r="G2017" s="50">
        <f t="shared" si="191"/>
        <v>-3.1627303783696201E-7</v>
      </c>
      <c r="H2017" s="50">
        <f t="shared" si="186"/>
        <v>7.9268432268002521E-6</v>
      </c>
      <c r="I2017" s="14">
        <f t="shared" si="187"/>
        <v>2.5673096096619669E-9</v>
      </c>
    </row>
    <row r="2018" spans="2:9" x14ac:dyDescent="0.25">
      <c r="B2018" s="43">
        <v>81</v>
      </c>
      <c r="C2018" s="43">
        <v>1</v>
      </c>
      <c r="D2018" s="28">
        <f t="shared" si="188"/>
        <v>6561</v>
      </c>
      <c r="E2018" s="28">
        <f t="shared" si="189"/>
        <v>400</v>
      </c>
      <c r="F2018" s="50">
        <f t="shared" si="190"/>
        <v>-1.104065423228397E-3</v>
      </c>
      <c r="G2018" s="50">
        <f t="shared" si="191"/>
        <v>-1.8109433104503803E-2</v>
      </c>
      <c r="H2018" s="50">
        <f t="shared" si="186"/>
        <v>4.4714649640750122E-3</v>
      </c>
      <c r="I2018" s="14">
        <f t="shared" si="187"/>
        <v>1.398315193750999E-4</v>
      </c>
    </row>
    <row r="2019" spans="2:9" x14ac:dyDescent="0.25">
      <c r="B2019" s="43">
        <v>81</v>
      </c>
      <c r="C2019" s="43">
        <v>3</v>
      </c>
      <c r="D2019" s="28">
        <f t="shared" si="188"/>
        <v>6561</v>
      </c>
      <c r="E2019" s="28">
        <f t="shared" si="189"/>
        <v>3600</v>
      </c>
      <c r="F2019" s="50">
        <f t="shared" si="190"/>
        <v>2.2690875143468793E-3</v>
      </c>
      <c r="G2019" s="50">
        <f t="shared" si="191"/>
        <v>4.1354119948971884E-3</v>
      </c>
      <c r="H2019" s="50">
        <f t="shared" si="186"/>
        <v>3.0632681443682869E-3</v>
      </c>
      <c r="I2019" s="14">
        <f t="shared" si="187"/>
        <v>-3.1931476769677215E-5</v>
      </c>
    </row>
    <row r="2020" spans="2:9" x14ac:dyDescent="0.25">
      <c r="B2020" s="43">
        <v>81</v>
      </c>
      <c r="C2020" s="43">
        <v>5</v>
      </c>
      <c r="D2020" s="28">
        <f t="shared" si="188"/>
        <v>6561</v>
      </c>
      <c r="E2020" s="28">
        <f t="shared" si="189"/>
        <v>10000</v>
      </c>
      <c r="F2020" s="50">
        <f t="shared" si="190"/>
        <v>-2.3203307200932556E-3</v>
      </c>
      <c r="G2020" s="50">
        <f t="shared" si="191"/>
        <v>-1.5223689854531848E-3</v>
      </c>
      <c r="H2020" s="50">
        <f t="shared" si="186"/>
        <v>1.8794678832755368E-3</v>
      </c>
      <c r="I2020" s="14">
        <f t="shared" si="187"/>
        <v>1.1754932750076329E-5</v>
      </c>
    </row>
    <row r="2021" spans="2:9" x14ac:dyDescent="0.25">
      <c r="B2021" s="43">
        <v>81</v>
      </c>
      <c r="C2021" s="43">
        <v>7</v>
      </c>
      <c r="D2021" s="28">
        <f t="shared" si="188"/>
        <v>6561</v>
      </c>
      <c r="E2021" s="28">
        <f t="shared" si="189"/>
        <v>19600</v>
      </c>
      <c r="F2021" s="50">
        <f t="shared" si="190"/>
        <v>2.0564120590822279E-3</v>
      </c>
      <c r="G2021" s="50">
        <f t="shared" si="191"/>
        <v>6.88373444879515E-4</v>
      </c>
      <c r="H2021" s="50">
        <f t="shared" si="186"/>
        <v>1.1897812627547175E-3</v>
      </c>
      <c r="I2021" s="14">
        <f t="shared" si="187"/>
        <v>-5.3152577521068471E-6</v>
      </c>
    </row>
    <row r="2022" spans="2:9" x14ac:dyDescent="0.25">
      <c r="B2022" s="43">
        <v>81</v>
      </c>
      <c r="C2022" s="43">
        <v>9</v>
      </c>
      <c r="D2022" s="28">
        <f t="shared" si="188"/>
        <v>6561</v>
      </c>
      <c r="E2022" s="28">
        <f t="shared" si="189"/>
        <v>32400</v>
      </c>
      <c r="F2022" s="50">
        <f t="shared" si="190"/>
        <v>-1.7753290392914949E-3</v>
      </c>
      <c r="G2022" s="50">
        <f t="shared" si="191"/>
        <v>-3.5950413045652803E-4</v>
      </c>
      <c r="H2022" s="50">
        <f t="shared" si="186"/>
        <v>7.9889806768117255E-4</v>
      </c>
      <c r="I2022" s="14">
        <f t="shared" si="187"/>
        <v>2.7759018459201952E-6</v>
      </c>
    </row>
    <row r="2023" spans="2:9" x14ac:dyDescent="0.25">
      <c r="B2023" s="43">
        <v>81</v>
      </c>
      <c r="C2023" s="43">
        <v>11</v>
      </c>
      <c r="D2023" s="28">
        <f t="shared" si="188"/>
        <v>6561</v>
      </c>
      <c r="E2023" s="28">
        <f t="shared" si="189"/>
        <v>48400</v>
      </c>
      <c r="F2023" s="50">
        <f t="shared" si="190"/>
        <v>1.5381705849970284E-3</v>
      </c>
      <c r="G2023" s="50">
        <f t="shared" si="191"/>
        <v>2.0851109934226264E-4</v>
      </c>
      <c r="H2023" s="50">
        <f t="shared" si="186"/>
        <v>5.6632644265799676E-4</v>
      </c>
      <c r="I2023" s="14">
        <f t="shared" si="187"/>
        <v>-1.610013061112873E-6</v>
      </c>
    </row>
    <row r="2024" spans="2:9" x14ac:dyDescent="0.25">
      <c r="B2024" s="43">
        <v>81</v>
      </c>
      <c r="C2024" s="43">
        <v>13</v>
      </c>
      <c r="D2024" s="28">
        <f t="shared" si="188"/>
        <v>6561</v>
      </c>
      <c r="E2024" s="28">
        <f t="shared" si="189"/>
        <v>67600</v>
      </c>
      <c r="F2024" s="50">
        <f t="shared" si="190"/>
        <v>-1.347206649643444E-3</v>
      </c>
      <c r="G2024" s="50">
        <f t="shared" si="191"/>
        <v>-1.3075477556672539E-4</v>
      </c>
      <c r="H2024" s="50">
        <f t="shared" si="186"/>
        <v>4.1970668700430365E-4</v>
      </c>
      <c r="I2024" s="14">
        <f t="shared" si="187"/>
        <v>1.0096196179933578E-6</v>
      </c>
    </row>
    <row r="2025" spans="2:9" x14ac:dyDescent="0.25">
      <c r="B2025" s="43">
        <v>81</v>
      </c>
      <c r="C2025" s="43">
        <v>15</v>
      </c>
      <c r="D2025" s="28">
        <f t="shared" si="188"/>
        <v>6561</v>
      </c>
      <c r="E2025" s="28">
        <f t="shared" si="189"/>
        <v>90000</v>
      </c>
      <c r="F2025" s="50">
        <f t="shared" si="190"/>
        <v>1.1938669977153635E-3</v>
      </c>
      <c r="G2025" s="50">
        <f t="shared" si="191"/>
        <v>8.7032904133450091E-5</v>
      </c>
      <c r="H2025" s="50">
        <f t="shared" si="186"/>
        <v>3.2234408938314809E-4</v>
      </c>
      <c r="I2025" s="14">
        <f t="shared" si="187"/>
        <v>-6.720223184446933E-7</v>
      </c>
    </row>
    <row r="2026" spans="2:9" x14ac:dyDescent="0.25">
      <c r="B2026" s="43">
        <v>81</v>
      </c>
      <c r="C2026" s="43">
        <v>17</v>
      </c>
      <c r="D2026" s="28">
        <f t="shared" si="188"/>
        <v>6561</v>
      </c>
      <c r="E2026" s="28">
        <f t="shared" si="189"/>
        <v>115600</v>
      </c>
      <c r="F2026" s="50">
        <f t="shared" si="190"/>
        <v>-1.0695049155506173E-3</v>
      </c>
      <c r="G2026" s="50">
        <f t="shared" si="191"/>
        <v>-6.0700880198335657E-5</v>
      </c>
      <c r="H2026" s="50">
        <f t="shared" si="186"/>
        <v>2.5479381811647058E-4</v>
      </c>
      <c r="I2026" s="14">
        <f t="shared" si="187"/>
        <v>4.6870027662148385E-7</v>
      </c>
    </row>
    <row r="2027" spans="2:9" x14ac:dyDescent="0.25">
      <c r="B2027" s="43">
        <v>81</v>
      </c>
      <c r="C2027" s="43">
        <v>19</v>
      </c>
      <c r="D2027" s="28">
        <f t="shared" si="188"/>
        <v>6561</v>
      </c>
      <c r="E2027" s="28">
        <f t="shared" si="189"/>
        <v>144400</v>
      </c>
      <c r="F2027" s="50">
        <f t="shared" si="190"/>
        <v>9.6728684104347958E-4</v>
      </c>
      <c r="G2027" s="50">
        <f t="shared" si="191"/>
        <v>4.3949923574004474E-5</v>
      </c>
      <c r="H2027" s="50">
        <f t="shared" si="186"/>
        <v>2.0618482664347854E-4</v>
      </c>
      <c r="I2027" s="14">
        <f t="shared" si="187"/>
        <v>-3.3935819825548204E-7</v>
      </c>
    </row>
    <row r="2028" spans="2:9" x14ac:dyDescent="0.25">
      <c r="B2028" s="43">
        <v>81</v>
      </c>
      <c r="C2028" s="43">
        <v>21</v>
      </c>
      <c r="D2028" s="28">
        <f t="shared" si="188"/>
        <v>6561</v>
      </c>
      <c r="E2028" s="28">
        <f t="shared" si="189"/>
        <v>176400</v>
      </c>
      <c r="F2028" s="50">
        <f t="shared" si="190"/>
        <v>-8.8211907255071023E-4</v>
      </c>
      <c r="G2028" s="50">
        <f t="shared" si="191"/>
        <v>-3.2809428769870707E-5</v>
      </c>
      <c r="H2028" s="50">
        <f t="shared" si="186"/>
        <v>1.7012296399192267E-4</v>
      </c>
      <c r="I2028" s="14">
        <f t="shared" si="187"/>
        <v>2.533371557378662E-7</v>
      </c>
    </row>
    <row r="2029" spans="2:9" x14ac:dyDescent="0.25">
      <c r="B2029" s="43">
        <v>81</v>
      </c>
      <c r="C2029" s="43">
        <v>23</v>
      </c>
      <c r="D2029" s="28">
        <f t="shared" si="188"/>
        <v>6561</v>
      </c>
      <c r="E2029" s="28">
        <f t="shared" si="189"/>
        <v>211600</v>
      </c>
      <c r="F2029" s="50">
        <f t="shared" si="190"/>
        <v>8.1024649893948156E-4</v>
      </c>
      <c r="G2029" s="50">
        <f t="shared" si="191"/>
        <v>2.5123002266266198E-5</v>
      </c>
      <c r="H2029" s="50">
        <f t="shared" si="186"/>
        <v>1.4267384003064786E-4</v>
      </c>
      <c r="I2029" s="14">
        <f t="shared" si="187"/>
        <v>-1.9398661227459469E-7</v>
      </c>
    </row>
    <row r="2030" spans="2:9" x14ac:dyDescent="0.25">
      <c r="B2030" s="43">
        <v>81</v>
      </c>
      <c r="C2030" s="43">
        <v>25</v>
      </c>
      <c r="D2030" s="28">
        <f t="shared" si="188"/>
        <v>6561</v>
      </c>
      <c r="E2030" s="28">
        <f t="shared" si="189"/>
        <v>250000</v>
      </c>
      <c r="F2030" s="50">
        <f t="shared" si="190"/>
        <v>-7.4888617240080136E-4</v>
      </c>
      <c r="G2030" s="50">
        <f t="shared" si="191"/>
        <v>-1.965376870848656E-5</v>
      </c>
      <c r="H2030" s="50">
        <f t="shared" si="186"/>
        <v>1.2131955992892982E-4</v>
      </c>
      <c r="I2030" s="14">
        <f t="shared" si="187"/>
        <v>1.5175606680205804E-7</v>
      </c>
    </row>
    <row r="2031" spans="2:9" x14ac:dyDescent="0.25">
      <c r="B2031" s="43">
        <v>81</v>
      </c>
      <c r="C2031" s="43">
        <v>27</v>
      </c>
      <c r="D2031" s="28">
        <f t="shared" si="188"/>
        <v>6561</v>
      </c>
      <c r="E2031" s="28">
        <f t="shared" si="189"/>
        <v>291600</v>
      </c>
      <c r="F2031" s="50">
        <f t="shared" si="190"/>
        <v>6.959521335771874E-4</v>
      </c>
      <c r="G2031" s="50">
        <f t="shared" si="191"/>
        <v>1.565892300548671E-5</v>
      </c>
      <c r="H2031" s="50">
        <f t="shared" si="186"/>
        <v>1.0439282003657811E-4</v>
      </c>
      <c r="I2031" s="14">
        <f t="shared" si="187"/>
        <v>-1.2090996901997768E-7</v>
      </c>
    </row>
    <row r="2032" spans="2:9" x14ac:dyDescent="0.25">
      <c r="B2032" s="43">
        <v>81</v>
      </c>
      <c r="C2032" s="43">
        <v>29</v>
      </c>
      <c r="D2032" s="28">
        <f t="shared" si="188"/>
        <v>6561</v>
      </c>
      <c r="E2032" s="28">
        <f t="shared" si="189"/>
        <v>336400</v>
      </c>
      <c r="F2032" s="50">
        <f t="shared" si="190"/>
        <v>-6.4985984680967666E-4</v>
      </c>
      <c r="G2032" s="50">
        <f t="shared" si="191"/>
        <v>-1.2674585181088832E-5</v>
      </c>
      <c r="H2032" s="50">
        <f t="shared" si="186"/>
        <v>9.0756288951006578E-5</v>
      </c>
      <c r="I2032" s="14">
        <f t="shared" si="187"/>
        <v>9.7866481689037991E-8</v>
      </c>
    </row>
    <row r="2033" spans="2:9" x14ac:dyDescent="0.25">
      <c r="B2033" s="43">
        <v>81</v>
      </c>
      <c r="C2033" s="43">
        <v>31</v>
      </c>
      <c r="D2033" s="28">
        <f t="shared" si="188"/>
        <v>6561</v>
      </c>
      <c r="E2033" s="28">
        <f t="shared" si="189"/>
        <v>384400</v>
      </c>
      <c r="F2033" s="50">
        <f t="shared" si="190"/>
        <v>6.093891251144726E-4</v>
      </c>
      <c r="G2033" s="50">
        <f t="shared" si="191"/>
        <v>1.0401149973663009E-5</v>
      </c>
      <c r="H2033" s="50">
        <f t="shared" si="186"/>
        <v>7.9613740539148827E-5</v>
      </c>
      <c r="I2033" s="14">
        <f t="shared" si="187"/>
        <v>-8.0312210529873854E-8</v>
      </c>
    </row>
    <row r="2034" spans="2:9" x14ac:dyDescent="0.25">
      <c r="B2034" s="43">
        <v>81</v>
      </c>
      <c r="C2034" s="43">
        <v>33</v>
      </c>
      <c r="D2034" s="28">
        <f t="shared" si="188"/>
        <v>6561</v>
      </c>
      <c r="E2034" s="28">
        <f t="shared" si="189"/>
        <v>435600</v>
      </c>
      <c r="F2034" s="50">
        <f t="shared" si="190"/>
        <v>-5.7358785728742483E-4</v>
      </c>
      <c r="G2034" s="50">
        <f t="shared" si="191"/>
        <v>-8.6393708256721132E-6</v>
      </c>
      <c r="H2034" s="50">
        <f t="shared" si="186"/>
        <v>7.0394873394365772E-5</v>
      </c>
      <c r="I2034" s="14">
        <f t="shared" si="187"/>
        <v>6.6708678401324848E-8</v>
      </c>
    </row>
    <row r="2035" spans="2:9" x14ac:dyDescent="0.25">
      <c r="B2035" s="43">
        <v>81</v>
      </c>
      <c r="C2035" s="43">
        <v>35</v>
      </c>
      <c r="D2035" s="28">
        <f t="shared" si="188"/>
        <v>6561</v>
      </c>
      <c r="E2035" s="28">
        <f t="shared" si="189"/>
        <v>490000</v>
      </c>
      <c r="F2035" s="50">
        <f t="shared" si="190"/>
        <v>5.4170379749567685E-4</v>
      </c>
      <c r="G2035" s="50">
        <f t="shared" si="191"/>
        <v>7.2533032966716732E-6</v>
      </c>
      <c r="H2035" s="50">
        <f t="shared" si="186"/>
        <v>6.2682867995928328E-5</v>
      </c>
      <c r="I2035" s="14">
        <f t="shared" si="187"/>
        <v>-5.6006193822256377E-8</v>
      </c>
    </row>
    <row r="2036" spans="2:9" x14ac:dyDescent="0.25">
      <c r="B2036" s="43">
        <v>81</v>
      </c>
      <c r="C2036" s="43">
        <v>37</v>
      </c>
      <c r="D2036" s="28">
        <f t="shared" si="188"/>
        <v>6561</v>
      </c>
      <c r="E2036" s="28">
        <f t="shared" si="189"/>
        <v>547600</v>
      </c>
      <c r="F2036" s="50">
        <f t="shared" si="190"/>
        <v>-5.1313567394752882E-4</v>
      </c>
      <c r="G2036" s="50">
        <f t="shared" si="191"/>
        <v>-6.1480700452333408E-6</v>
      </c>
      <c r="H2036" s="50">
        <f t="shared" si="186"/>
        <v>5.6167553499661949E-5</v>
      </c>
      <c r="I2036" s="14">
        <f t="shared" si="187"/>
        <v>4.7472163854521869E-8</v>
      </c>
    </row>
    <row r="2037" spans="2:9" x14ac:dyDescent="0.25">
      <c r="B2037" s="43">
        <v>81</v>
      </c>
      <c r="C2037" s="43">
        <v>39</v>
      </c>
      <c r="D2037" s="28">
        <f t="shared" si="188"/>
        <v>6561</v>
      </c>
      <c r="E2037" s="28">
        <f t="shared" si="189"/>
        <v>608400</v>
      </c>
      <c r="F2037" s="50">
        <f t="shared" si="190"/>
        <v>4.8739770006979682E-4</v>
      </c>
      <c r="G2037" s="50">
        <f t="shared" si="191"/>
        <v>5.2561083335929451E-6</v>
      </c>
      <c r="H2037" s="50">
        <f t="shared" si="186"/>
        <v>5.0614376545709672E-5</v>
      </c>
      <c r="I2037" s="14">
        <f t="shared" si="187"/>
        <v>-4.0584904565766735E-8</v>
      </c>
    </row>
    <row r="2038" spans="2:9" x14ac:dyDescent="0.25">
      <c r="B2038" s="43">
        <v>81</v>
      </c>
      <c r="C2038" s="43">
        <v>41</v>
      </c>
      <c r="D2038" s="28">
        <f t="shared" si="188"/>
        <v>6561</v>
      </c>
      <c r="E2038" s="28">
        <f t="shared" si="189"/>
        <v>672400</v>
      </c>
      <c r="F2038" s="50">
        <f t="shared" si="190"/>
        <v>-4.6409348380070154E-4</v>
      </c>
      <c r="G2038" s="50">
        <f t="shared" si="191"/>
        <v>-4.528431509840047E-6</v>
      </c>
      <c r="H2038" s="50">
        <f t="shared" si="186"/>
        <v>4.584338071689856E-5</v>
      </c>
      <c r="I2038" s="14">
        <f t="shared" si="187"/>
        <v>3.4966166790142168E-8</v>
      </c>
    </row>
    <row r="2039" spans="2:9" x14ac:dyDescent="0.25">
      <c r="B2039" s="43">
        <v>81</v>
      </c>
      <c r="C2039" s="43">
        <v>43</v>
      </c>
      <c r="D2039" s="28">
        <f t="shared" si="188"/>
        <v>6561</v>
      </c>
      <c r="E2039" s="28">
        <f t="shared" si="189"/>
        <v>739600</v>
      </c>
      <c r="F2039" s="50">
        <f t="shared" si="190"/>
        <v>4.4289660633160111E-4</v>
      </c>
      <c r="G2039" s="50">
        <f t="shared" si="191"/>
        <v>3.9289408249616692E-6</v>
      </c>
      <c r="H2039" s="50">
        <f t="shared" si="186"/>
        <v>4.1714680363790338E-5</v>
      </c>
      <c r="I2039" s="14">
        <f t="shared" si="187"/>
        <v>-3.0337214970722241E-8</v>
      </c>
    </row>
    <row r="2040" spans="2:9" x14ac:dyDescent="0.25">
      <c r="B2040" s="43">
        <v>81</v>
      </c>
      <c r="C2040" s="43">
        <v>45</v>
      </c>
      <c r="D2040" s="28">
        <f t="shared" si="188"/>
        <v>6561</v>
      </c>
      <c r="E2040" s="28">
        <f t="shared" si="189"/>
        <v>810000</v>
      </c>
      <c r="F2040" s="50">
        <f t="shared" si="190"/>
        <v>-4.2353599241107471E-4</v>
      </c>
      <c r="G2040" s="50">
        <f t="shared" si="191"/>
        <v>-3.4306415385297551E-6</v>
      </c>
      <c r="H2040" s="50">
        <f t="shared" si="186"/>
        <v>3.8118239316996724E-5</v>
      </c>
      <c r="I2040" s="14">
        <f t="shared" si="187"/>
        <v>2.6489609917421162E-8</v>
      </c>
    </row>
    <row r="2041" spans="2:9" x14ac:dyDescent="0.25">
      <c r="B2041" s="43">
        <v>81</v>
      </c>
      <c r="C2041" s="43">
        <v>47</v>
      </c>
      <c r="D2041" s="28">
        <f t="shared" si="188"/>
        <v>6561</v>
      </c>
      <c r="E2041" s="28">
        <f t="shared" si="189"/>
        <v>883600</v>
      </c>
      <c r="F2041" s="50">
        <f t="shared" si="190"/>
        <v>4.0578476513952581E-4</v>
      </c>
      <c r="G2041" s="50">
        <f t="shared" si="191"/>
        <v>3.0130758760529969E-6</v>
      </c>
      <c r="H2041" s="50">
        <f t="shared" si="186"/>
        <v>3.4966559549257003E-5</v>
      </c>
      <c r="I2041" s="14">
        <f t="shared" si="187"/>
        <v>-2.3265387453578994E-8</v>
      </c>
    </row>
    <row r="2042" spans="2:9" x14ac:dyDescent="0.25">
      <c r="B2042" s="43">
        <v>81</v>
      </c>
      <c r="C2042" s="43">
        <v>49</v>
      </c>
      <c r="D2042" s="28">
        <f t="shared" si="188"/>
        <v>6561</v>
      </c>
      <c r="E2042" s="28">
        <f t="shared" si="189"/>
        <v>960400</v>
      </c>
      <c r="F2042" s="50">
        <f t="shared" si="190"/>
        <v>-3.8945166469335485E-4</v>
      </c>
      <c r="G2042" s="50">
        <f t="shared" si="191"/>
        <v>-2.660550158322694E-6</v>
      </c>
      <c r="H2042" s="50">
        <f t="shared" si="186"/>
        <v>3.2189372285879329E-5</v>
      </c>
      <c r="I2042" s="14">
        <f t="shared" si="187"/>
        <v>2.0543369241050379E-8</v>
      </c>
    </row>
    <row r="2043" spans="2:9" x14ac:dyDescent="0.25">
      <c r="B2043" s="43">
        <v>81</v>
      </c>
      <c r="C2043" s="43">
        <v>51</v>
      </c>
      <c r="D2043" s="28">
        <f t="shared" si="188"/>
        <v>6561</v>
      </c>
      <c r="E2043" s="28">
        <f t="shared" si="189"/>
        <v>1040400</v>
      </c>
      <c r="F2043" s="50">
        <f t="shared" si="190"/>
        <v>3.743743749439921E-4</v>
      </c>
      <c r="G2043" s="50">
        <f t="shared" si="191"/>
        <v>2.3608903056589527E-6</v>
      </c>
      <c r="H2043" s="50">
        <f t="shared" si="186"/>
        <v>2.9729729774964074E-5</v>
      </c>
      <c r="I2043" s="14">
        <f t="shared" si="187"/>
        <v>-1.8229553438430244E-8</v>
      </c>
    </row>
    <row r="2044" spans="2:9" x14ac:dyDescent="0.25">
      <c r="B2044" s="43">
        <v>81</v>
      </c>
      <c r="C2044" s="43">
        <v>53</v>
      </c>
      <c r="D2044" s="28">
        <f t="shared" si="188"/>
        <v>6561</v>
      </c>
      <c r="E2044" s="28">
        <f t="shared" si="189"/>
        <v>1123600</v>
      </c>
      <c r="F2044" s="50">
        <f t="shared" si="190"/>
        <v>-3.6041428503365687E-4</v>
      </c>
      <c r="G2044" s="50">
        <f t="shared" si="191"/>
        <v>-2.1045551122337751E-6</v>
      </c>
      <c r="H2044" s="50">
        <f t="shared" si="186"/>
        <v>2.7541091592194528E-5</v>
      </c>
      <c r="I2044" s="14">
        <f t="shared" si="187"/>
        <v>1.6250267871670091E-8</v>
      </c>
    </row>
    <row r="2045" spans="2:9" x14ac:dyDescent="0.25">
      <c r="B2045" s="43">
        <v>81</v>
      </c>
      <c r="C2045" s="43">
        <v>55</v>
      </c>
      <c r="D2045" s="28">
        <f t="shared" si="188"/>
        <v>6561</v>
      </c>
      <c r="E2045" s="28">
        <f t="shared" si="189"/>
        <v>1210000</v>
      </c>
      <c r="F2045" s="50">
        <f t="shared" si="190"/>
        <v>3.4745234115684165E-4</v>
      </c>
      <c r="G2045" s="50">
        <f t="shared" si="191"/>
        <v>1.883995711016574E-6</v>
      </c>
      <c r="H2045" s="50">
        <f t="shared" si="186"/>
        <v>2.5585126939731062E-5</v>
      </c>
      <c r="I2045" s="14">
        <f t="shared" si="187"/>
        <v>-1.4547224159220062E-8</v>
      </c>
    </row>
    <row r="2046" spans="2:9" x14ac:dyDescent="0.25">
      <c r="B2046" s="43">
        <v>81</v>
      </c>
      <c r="C2046" s="43">
        <v>57</v>
      </c>
      <c r="D2046" s="28">
        <f t="shared" si="188"/>
        <v>6561</v>
      </c>
      <c r="E2046" s="28">
        <f t="shared" si="189"/>
        <v>1299600</v>
      </c>
      <c r="F2046" s="50">
        <f t="shared" si="190"/>
        <v>-3.3538573455515379E-4</v>
      </c>
      <c r="G2046" s="50">
        <f t="shared" si="191"/>
        <v>-1.6931869840076616E-6</v>
      </c>
      <c r="H2046" s="50">
        <f t="shared" si="186"/>
        <v>2.3830039034181974E-5</v>
      </c>
      <c r="I2046" s="14">
        <f t="shared" si="187"/>
        <v>1.3073899508265268E-8</v>
      </c>
    </row>
    <row r="2047" spans="2:9" x14ac:dyDescent="0.25">
      <c r="B2047" s="43">
        <v>81</v>
      </c>
      <c r="C2047" s="43">
        <v>59</v>
      </c>
      <c r="D2047" s="28">
        <f t="shared" si="188"/>
        <v>6561</v>
      </c>
      <c r="E2047" s="28">
        <f t="shared" si="189"/>
        <v>1392400</v>
      </c>
      <c r="F2047" s="50">
        <f t="shared" si="190"/>
        <v>3.2412523669671993E-4</v>
      </c>
      <c r="G2047" s="50">
        <f t="shared" si="191"/>
        <v>1.5272807224699607E-6</v>
      </c>
      <c r="H2047" s="50">
        <f t="shared" si="186"/>
        <v>2.2249274722401955E-5</v>
      </c>
      <c r="I2047" s="14">
        <f t="shared" si="187"/>
        <v>-1.1792858600425367E-8</v>
      </c>
    </row>
    <row r="2048" spans="2:9" x14ac:dyDescent="0.25">
      <c r="B2048" s="43">
        <v>81</v>
      </c>
      <c r="C2048" s="43">
        <v>61</v>
      </c>
      <c r="D2048" s="28">
        <f t="shared" si="188"/>
        <v>6561</v>
      </c>
      <c r="E2048" s="28">
        <f t="shared" si="189"/>
        <v>1488400</v>
      </c>
      <c r="F2048" s="50">
        <f t="shared" si="190"/>
        <v>-3.1359303960214728E-4</v>
      </c>
      <c r="G2048" s="50">
        <f t="shared" si="191"/>
        <v>-1.3823460983806086E-6</v>
      </c>
      <c r="H2048" s="50">
        <f t="shared" si="186"/>
        <v>2.0820521481781907E-5</v>
      </c>
      <c r="I2048" s="14">
        <f t="shared" si="187"/>
        <v>1.0673749648779922E-8</v>
      </c>
    </row>
    <row r="2049" spans="2:9" x14ac:dyDescent="0.25">
      <c r="B2049" s="43">
        <v>81</v>
      </c>
      <c r="C2049" s="43">
        <v>63</v>
      </c>
      <c r="D2049" s="28">
        <f t="shared" si="188"/>
        <v>6561</v>
      </c>
      <c r="E2049" s="28">
        <f t="shared" si="189"/>
        <v>1587600</v>
      </c>
      <c r="F2049" s="50">
        <f t="shared" si="190"/>
        <v>3.0372099361284809E-4</v>
      </c>
      <c r="G2049" s="50">
        <f t="shared" si="191"/>
        <v>1.2551734940122742E-6</v>
      </c>
      <c r="H2049" s="50">
        <f t="shared" si="186"/>
        <v>1.9524921017968802E-5</v>
      </c>
      <c r="I2049" s="14">
        <f t="shared" si="187"/>
        <v>-9.6917896730538793E-9</v>
      </c>
    </row>
    <row r="2050" spans="2:9" x14ac:dyDescent="0.25">
      <c r="B2050" s="43">
        <v>81</v>
      </c>
      <c r="C2050" s="43">
        <v>65</v>
      </c>
      <c r="D2050" s="28">
        <f t="shared" si="188"/>
        <v>6561</v>
      </c>
      <c r="E2050" s="28">
        <f t="shared" si="189"/>
        <v>1690000</v>
      </c>
      <c r="F2050" s="50">
        <f t="shared" si="190"/>
        <v>-2.9444916022532477E-4</v>
      </c>
      <c r="G2050" s="50">
        <f t="shared" si="191"/>
        <v>-1.1431248167090953E-6</v>
      </c>
      <c r="H2050" s="50">
        <f t="shared" si="186"/>
        <v>1.8346447675577927E-5</v>
      </c>
      <c r="I2050" s="14">
        <f t="shared" si="187"/>
        <v>8.8266087090302575E-9</v>
      </c>
    </row>
    <row r="2051" spans="2:9" x14ac:dyDescent="0.25">
      <c r="B2051" s="43">
        <v>81</v>
      </c>
      <c r="C2051" s="43">
        <v>67</v>
      </c>
      <c r="D2051" s="28">
        <f t="shared" si="188"/>
        <v>6561</v>
      </c>
      <c r="E2051" s="28">
        <f t="shared" si="189"/>
        <v>1795600</v>
      </c>
      <c r="F2051" s="50">
        <f t="shared" si="190"/>
        <v>2.8572461647057224E-4</v>
      </c>
      <c r="G2051" s="50">
        <f t="shared" si="191"/>
        <v>1.0440182716994165E-6</v>
      </c>
      <c r="H2051" s="50">
        <f t="shared" si="186"/>
        <v>1.7271413383668917E-5</v>
      </c>
      <c r="I2051" s="14">
        <f t="shared" si="187"/>
        <v>-8.061360084804908E-9</v>
      </c>
    </row>
    <row r="2052" spans="2:9" x14ac:dyDescent="0.25">
      <c r="B2052" s="43">
        <v>81</v>
      </c>
      <c r="C2052" s="43">
        <v>69</v>
      </c>
      <c r="D2052" s="28">
        <f t="shared" si="188"/>
        <v>6561</v>
      </c>
      <c r="E2052" s="28">
        <f t="shared" si="189"/>
        <v>1904400</v>
      </c>
      <c r="F2052" s="50">
        <f t="shared" si="190"/>
        <v>-2.775004614774497E-4</v>
      </c>
      <c r="G2052" s="50">
        <f t="shared" si="191"/>
        <v>-9.560389244662641E-7</v>
      </c>
      <c r="H2052" s="50">
        <f t="shared" si="186"/>
        <v>1.6288070564980743E-5</v>
      </c>
      <c r="I2052" s="14">
        <f t="shared" si="187"/>
        <v>7.3820298304427032E-9</v>
      </c>
    </row>
    <row r="2053" spans="2:9" x14ac:dyDescent="0.25">
      <c r="B2053" s="43">
        <v>81</v>
      </c>
      <c r="C2053" s="43">
        <v>71</v>
      </c>
      <c r="D2053" s="28">
        <f t="shared" si="188"/>
        <v>6561</v>
      </c>
      <c r="E2053" s="28">
        <f t="shared" si="189"/>
        <v>2016400</v>
      </c>
      <c r="F2053" s="50">
        <f t="shared" si="190"/>
        <v>2.697349865803614E-4</v>
      </c>
      <c r="G2053" s="50">
        <f t="shared" si="191"/>
        <v>8.7766873981042056E-7</v>
      </c>
      <c r="H2053" s="50">
        <f t="shared" si="186"/>
        <v>1.53862914880347E-5</v>
      </c>
      <c r="I2053" s="14">
        <f t="shared" si="187"/>
        <v>-6.7768964764115057E-9</v>
      </c>
    </row>
    <row r="2054" spans="2:9" x14ac:dyDescent="0.25">
      <c r="B2054" s="43">
        <v>81</v>
      </c>
      <c r="C2054" s="43">
        <v>73</v>
      </c>
      <c r="D2054" s="28">
        <f t="shared" si="188"/>
        <v>6561</v>
      </c>
      <c r="E2054" s="28">
        <f t="shared" si="189"/>
        <v>2131600</v>
      </c>
      <c r="F2054" s="50">
        <f t="shared" si="190"/>
        <v>-2.6239097851367611E-4</v>
      </c>
      <c r="G2054" s="50">
        <f t="shared" si="191"/>
        <v>-8.0763145525810626E-7</v>
      </c>
      <c r="H2054" s="50">
        <f t="shared" si="186"/>
        <v>1.4557307712060113E-5</v>
      </c>
      <c r="I2054" s="14">
        <f t="shared" si="187"/>
        <v>6.236105395026479E-9</v>
      </c>
    </row>
    <row r="2055" spans="2:9" x14ac:dyDescent="0.25">
      <c r="B2055" s="43">
        <v>81</v>
      </c>
      <c r="C2055" s="43">
        <v>75</v>
      </c>
      <c r="D2055" s="28">
        <f t="shared" si="188"/>
        <v>6561</v>
      </c>
      <c r="E2055" s="28">
        <f t="shared" si="189"/>
        <v>2250000</v>
      </c>
      <c r="F2055" s="50">
        <f t="shared" si="190"/>
        <v>2.5543513152623216E-4</v>
      </c>
      <c r="G2055" s="50">
        <f t="shared" si="191"/>
        <v>7.4484884353048232E-7</v>
      </c>
      <c r="H2055" s="50">
        <f t="shared" si="186"/>
        <v>1.3793497102416537E-5</v>
      </c>
      <c r="I2055" s="14">
        <f t="shared" si="187"/>
        <v>-5.7513310822386846E-9</v>
      </c>
    </row>
    <row r="2056" spans="2:9" x14ac:dyDescent="0.25">
      <c r="B2056" s="43">
        <v>81</v>
      </c>
      <c r="C2056" s="43">
        <v>77</v>
      </c>
      <c r="D2056" s="28">
        <f t="shared" si="188"/>
        <v>6561</v>
      </c>
      <c r="E2056" s="28">
        <f t="shared" si="189"/>
        <v>2371600</v>
      </c>
      <c r="F2056" s="50">
        <f t="shared" si="190"/>
        <v>-2.4883754912058176E-4</v>
      </c>
      <c r="G2056" s="50">
        <f t="shared" si="191"/>
        <v>-6.8840578503124606E-7</v>
      </c>
      <c r="H2056" s="50">
        <f t="shared" si="186"/>
        <v>1.3088208752446182E-5</v>
      </c>
      <c r="I2056" s="14">
        <f t="shared" si="187"/>
        <v>5.3155074657521737E-9</v>
      </c>
    </row>
    <row r="2057" spans="2:9" x14ac:dyDescent="0.25">
      <c r="B2057" s="43">
        <v>81</v>
      </c>
      <c r="C2057" s="43">
        <v>79</v>
      </c>
      <c r="D2057" s="28">
        <f t="shared" si="188"/>
        <v>6561</v>
      </c>
      <c r="E2057" s="28">
        <f t="shared" si="189"/>
        <v>2496400</v>
      </c>
      <c r="F2057" s="50">
        <f t="shared" si="190"/>
        <v>2.4257131991922267E-4</v>
      </c>
      <c r="G2057" s="50">
        <f t="shared" si="191"/>
        <v>6.3752220396971424E-7</v>
      </c>
      <c r="H2057" s="50">
        <f t="shared" si="186"/>
        <v>1.2435618299656353E-5</v>
      </c>
      <c r="I2057" s="14">
        <f t="shared" si="187"/>
        <v>-4.9226112105231194E-9</v>
      </c>
    </row>
    <row r="2058" spans="2:9" x14ac:dyDescent="0.25">
      <c r="B2058" s="43">
        <v>81</v>
      </c>
      <c r="C2058" s="43">
        <v>81</v>
      </c>
      <c r="D2058" s="28">
        <f t="shared" si="188"/>
        <v>6561</v>
      </c>
      <c r="E2058" s="28">
        <f t="shared" si="189"/>
        <v>2624400</v>
      </c>
      <c r="F2058" s="50">
        <f t="shared" si="190"/>
        <v>-2.3661215513970878E-4</v>
      </c>
      <c r="G2058" s="50">
        <f t="shared" si="191"/>
        <v>-5.9153038784924167E-7</v>
      </c>
      <c r="H2058" s="50">
        <f t="shared" si="186"/>
        <v>1.1830607756985438E-5</v>
      </c>
      <c r="I2058" s="14">
        <f t="shared" si="187"/>
        <v>4.5674865917771208E-9</v>
      </c>
    </row>
    <row r="2059" spans="2:9" x14ac:dyDescent="0.25">
      <c r="B2059" s="43">
        <v>81</v>
      </c>
      <c r="C2059" s="43">
        <v>83</v>
      </c>
      <c r="D2059" s="28">
        <f t="shared" si="188"/>
        <v>6561</v>
      </c>
      <c r="E2059" s="28">
        <f t="shared" si="189"/>
        <v>2755600</v>
      </c>
      <c r="F2059" s="50">
        <f t="shared" si="190"/>
        <v>2.3093807751275506E-4</v>
      </c>
      <c r="G2059" s="50">
        <f t="shared" si="191"/>
        <v>5.4985655630756876E-7</v>
      </c>
      <c r="H2059" s="50">
        <f t="shared" si="186"/>
        <v>1.1268665228032025E-5</v>
      </c>
      <c r="I2059" s="14">
        <f t="shared" si="187"/>
        <v>-4.2457031792855083E-9</v>
      </c>
    </row>
    <row r="2060" spans="2:9" x14ac:dyDescent="0.25">
      <c r="B2060" s="43">
        <v>81</v>
      </c>
      <c r="C2060" s="43">
        <v>85</v>
      </c>
      <c r="D2060" s="28">
        <f t="shared" si="188"/>
        <v>6561</v>
      </c>
      <c r="E2060" s="28">
        <f t="shared" si="189"/>
        <v>2890000</v>
      </c>
      <c r="F2060" s="50">
        <f t="shared" si="190"/>
        <v>-2.2552915334525834E-4</v>
      </c>
      <c r="G2060" s="50">
        <f t="shared" si="191"/>
        <v>-5.1200580453225381E-7</v>
      </c>
      <c r="H2060" s="50">
        <f t="shared" si="186"/>
        <v>1.0745800835862309E-5</v>
      </c>
      <c r="I2060" s="14">
        <f t="shared" si="187"/>
        <v>3.9534395783383866E-9</v>
      </c>
    </row>
    <row r="2061" spans="2:9" x14ac:dyDescent="0.25">
      <c r="B2061" s="43">
        <v>81</v>
      </c>
      <c r="C2061" s="43">
        <v>87</v>
      </c>
      <c r="D2061" s="28">
        <f t="shared" si="188"/>
        <v>6561</v>
      </c>
      <c r="E2061" s="28">
        <f t="shared" si="189"/>
        <v>3027600</v>
      </c>
      <c r="F2061" s="50">
        <f t="shared" si="190"/>
        <v>2.2036726092157947E-4</v>
      </c>
      <c r="G2061" s="50">
        <f t="shared" si="191"/>
        <v>4.775497420089795E-7</v>
      </c>
      <c r="H2061" s="50">
        <f t="shared" si="186"/>
        <v>1.0258475939452839E-5</v>
      </c>
      <c r="I2061" s="14">
        <f t="shared" si="187"/>
        <v>-3.687387982658595E-9</v>
      </c>
    </row>
    <row r="2062" spans="2:9" x14ac:dyDescent="0.25">
      <c r="B2062" s="43">
        <v>81</v>
      </c>
      <c r="C2062" s="43">
        <v>89</v>
      </c>
      <c r="D2062" s="28">
        <f t="shared" si="188"/>
        <v>6561</v>
      </c>
      <c r="E2062" s="28">
        <f t="shared" si="189"/>
        <v>3168400</v>
      </c>
      <c r="F2062" s="50">
        <f t="shared" si="190"/>
        <v>-2.1543588963368883E-4</v>
      </c>
      <c r="G2062" s="50">
        <f t="shared" si="191"/>
        <v>-4.4611629588642801E-7</v>
      </c>
      <c r="H2062" s="50">
        <f t="shared" si="186"/>
        <v>9.8035432923195484E-6</v>
      </c>
      <c r="I2062" s="14">
        <f t="shared" si="187"/>
        <v>3.4446754413466419E-9</v>
      </c>
    </row>
    <row r="2063" spans="2:9" x14ac:dyDescent="0.25">
      <c r="B2063" s="43">
        <v>81</v>
      </c>
      <c r="C2063" s="43">
        <v>91</v>
      </c>
      <c r="D2063" s="28">
        <f t="shared" si="188"/>
        <v>6561</v>
      </c>
      <c r="E2063" s="28">
        <f t="shared" si="189"/>
        <v>3312400</v>
      </c>
      <c r="F2063" s="50">
        <f t="shared" si="190"/>
        <v>2.1071996519677458E-4</v>
      </c>
      <c r="G2063" s="50">
        <f t="shared" si="191"/>
        <v>4.173812618210452E-7</v>
      </c>
      <c r="H2063" s="50">
        <f t="shared" si="186"/>
        <v>9.3781962532630445E-6</v>
      </c>
      <c r="I2063" s="14">
        <f t="shared" si="187"/>
        <v>-3.2227986189484096E-9</v>
      </c>
    </row>
    <row r="2064" spans="2:9" x14ac:dyDescent="0.25">
      <c r="B2064" s="43">
        <v>81</v>
      </c>
      <c r="C2064" s="43">
        <v>93</v>
      </c>
      <c r="D2064" s="28">
        <f t="shared" si="188"/>
        <v>6561</v>
      </c>
      <c r="E2064" s="28">
        <f t="shared" si="189"/>
        <v>3459600</v>
      </c>
      <c r="F2064" s="50">
        <f t="shared" si="190"/>
        <v>-2.0620569709013453E-4</v>
      </c>
      <c r="G2064" s="50">
        <f t="shared" si="191"/>
        <v>-3.9106127257726959E-7</v>
      </c>
      <c r="H2064" s="50">
        <f t="shared" si="186"/>
        <v>8.9799255184413438E-6</v>
      </c>
      <c r="I2064" s="14">
        <f t="shared" si="187"/>
        <v>3.0195695026832296E-9</v>
      </c>
    </row>
    <row r="2065" spans="2:9" x14ac:dyDescent="0.25">
      <c r="B2065" s="43">
        <v>81</v>
      </c>
      <c r="C2065" s="43">
        <v>95</v>
      </c>
      <c r="D2065" s="28">
        <f t="shared" si="188"/>
        <v>6561</v>
      </c>
      <c r="E2065" s="28">
        <f t="shared" si="189"/>
        <v>3610000</v>
      </c>
      <c r="F2065" s="50">
        <f t="shared" si="190"/>
        <v>2.0188044500115543E-4</v>
      </c>
      <c r="G2065" s="50">
        <f t="shared" si="191"/>
        <v>3.6690792234142741E-7</v>
      </c>
      <c r="H2065" s="50">
        <f t="shared" si="186"/>
        <v>8.606482128996625E-6</v>
      </c>
      <c r="I2065" s="14">
        <f t="shared" si="187"/>
        <v>-2.8330700334846178E-9</v>
      </c>
    </row>
    <row r="2066" spans="2:9" x14ac:dyDescent="0.25">
      <c r="B2066" s="43">
        <v>81</v>
      </c>
      <c r="C2066" s="43">
        <v>97</v>
      </c>
      <c r="D2066" s="28">
        <f t="shared" si="188"/>
        <v>6561</v>
      </c>
      <c r="E2066" s="28">
        <f t="shared" si="189"/>
        <v>3763600</v>
      </c>
      <c r="F2066" s="50">
        <f t="shared" si="190"/>
        <v>-1.9773260157218998E-4</v>
      </c>
      <c r="G2066" s="50">
        <f t="shared" si="191"/>
        <v>-3.4470283742030318E-7</v>
      </c>
      <c r="H2066" s="50">
        <f t="shared" ref="H2066:H2129" si="192">16*(1-$F$9*$F$9)/PI()/PI()/(B2066*B2066*$F$6/$F$5+C2066*C2066*$F$5/$F$6)</f>
        <v>8.255845735746077E-6</v>
      </c>
      <c r="I2066" s="14">
        <f t="shared" ref="I2066:I2129" si="193">16*(1+$F$9)/PI()/PI()/PI()/PI()*1/B2066/C2066/(D2066+E2066)*SIN(B2066*PI()/2)*SIN(C2066*PI()/2)*$F$5*$F$5/$F$6/$F$6</f>
        <v>2.6616140445282539E-9</v>
      </c>
    </row>
    <row r="2067" spans="2:9" x14ac:dyDescent="0.25">
      <c r="B2067" s="43">
        <v>81</v>
      </c>
      <c r="C2067" s="43">
        <v>99</v>
      </c>
      <c r="D2067" s="28">
        <f t="shared" ref="D2067:D2130" si="194">B2067*B2067</f>
        <v>6561</v>
      </c>
      <c r="E2067" s="28">
        <f t="shared" ref="E2067:E2130" si="195">POWER(C2067*$F$5/$F$6,2)</f>
        <v>3920400</v>
      </c>
      <c r="F2067" s="50">
        <f t="shared" ref="F2067:F2130" si="196">16*(1+$F$9)/PI()/PI()*1/B2067/C2067*((D2067+$F$9*E2067)/(D2067+E2067)-1)*SIN(B2067*PI()/2)*SIN(C2067*PI()/2)</f>
        <v>1.9375148917908662E-4</v>
      </c>
      <c r="G2067" s="50">
        <f t="shared" ref="G2067:G2130" si="197">16*(1+$F$9)/PI()/PI()*1/B2067/C2067*(($F$9*D2067+E2067)/(D2067+E2067)-1)*SIN(B2067*PI()/2)*SIN(C2067*PI()/2)</f>
        <v>3.2425352527903874E-7</v>
      </c>
      <c r="H2067" s="50">
        <f t="shared" si="192"/>
        <v>7.9261972845989983E-6</v>
      </c>
      <c r="I2067" s="14">
        <f t="shared" si="193"/>
        <v>-2.5037152096840448E-9</v>
      </c>
    </row>
    <row r="2068" spans="2:9" x14ac:dyDescent="0.25">
      <c r="B2068" s="43">
        <v>83</v>
      </c>
      <c r="C2068" s="43">
        <v>1</v>
      </c>
      <c r="D2068" s="28">
        <f t="shared" si="194"/>
        <v>6889</v>
      </c>
      <c r="E2068" s="28">
        <f t="shared" si="195"/>
        <v>400</v>
      </c>
      <c r="F2068" s="50">
        <f t="shared" si="196"/>
        <v>1.0289764115568151E-3</v>
      </c>
      <c r="G2068" s="50">
        <f t="shared" si="197"/>
        <v>1.7721546248037259E-2</v>
      </c>
      <c r="H2068" s="50">
        <f t="shared" si="192"/>
        <v>4.2702521079607857E-3</v>
      </c>
      <c r="I2068" s="14">
        <f t="shared" si="193"/>
        <v>-1.3032138494872736E-4</v>
      </c>
    </row>
    <row r="2069" spans="2:9" x14ac:dyDescent="0.25">
      <c r="B2069" s="43">
        <v>83</v>
      </c>
      <c r="C2069" s="43">
        <v>3</v>
      </c>
      <c r="D2069" s="28">
        <f t="shared" si="194"/>
        <v>6889</v>
      </c>
      <c r="E2069" s="28">
        <f t="shared" si="195"/>
        <v>3600</v>
      </c>
      <c r="F2069" s="50">
        <f t="shared" si="196"/>
        <v>-2.1451641902481542E-3</v>
      </c>
      <c r="G2069" s="50">
        <f t="shared" si="197"/>
        <v>-4.1050100296165367E-3</v>
      </c>
      <c r="H2069" s="50">
        <f t="shared" si="192"/>
        <v>2.9674771298432798E-3</v>
      </c>
      <c r="I2069" s="14">
        <f t="shared" si="193"/>
        <v>3.018757984209723E-5</v>
      </c>
    </row>
    <row r="2070" spans="2:9" x14ac:dyDescent="0.25">
      <c r="B2070" s="43">
        <v>83</v>
      </c>
      <c r="C2070" s="43">
        <v>5</v>
      </c>
      <c r="D2070" s="28">
        <f t="shared" si="194"/>
        <v>6889</v>
      </c>
      <c r="E2070" s="28">
        <f t="shared" si="195"/>
        <v>10000</v>
      </c>
      <c r="F2070" s="50">
        <f t="shared" si="196"/>
        <v>2.2204420225702022E-3</v>
      </c>
      <c r="G2070" s="50">
        <f t="shared" si="197"/>
        <v>1.5296625093486125E-3</v>
      </c>
      <c r="H2070" s="50">
        <f t="shared" si="192"/>
        <v>1.8429668787332679E-3</v>
      </c>
      <c r="I2070" s="14">
        <f t="shared" si="193"/>
        <v>-1.1248890696799973E-5</v>
      </c>
    </row>
    <row r="2071" spans="2:9" x14ac:dyDescent="0.25">
      <c r="B2071" s="43">
        <v>83</v>
      </c>
      <c r="C2071" s="43">
        <v>7</v>
      </c>
      <c r="D2071" s="28">
        <f t="shared" si="194"/>
        <v>6889</v>
      </c>
      <c r="E2071" s="28">
        <f t="shared" si="195"/>
        <v>19600</v>
      </c>
      <c r="F2071" s="50">
        <f t="shared" si="196"/>
        <v>-1.9820100210224396E-3</v>
      </c>
      <c r="G2071" s="50">
        <f t="shared" si="197"/>
        <v>-6.966360732052853E-4</v>
      </c>
      <c r="H2071" s="50">
        <f t="shared" si="192"/>
        <v>1.1750487981775893E-3</v>
      </c>
      <c r="I2071" s="14">
        <f t="shared" si="193"/>
        <v>5.1229490132900092E-6</v>
      </c>
    </row>
    <row r="2072" spans="2:9" x14ac:dyDescent="0.25">
      <c r="B2072" s="43">
        <v>83</v>
      </c>
      <c r="C2072" s="43">
        <v>9</v>
      </c>
      <c r="D2072" s="28">
        <f t="shared" si="194"/>
        <v>6889</v>
      </c>
      <c r="E2072" s="28">
        <f t="shared" si="195"/>
        <v>32400</v>
      </c>
      <c r="F2072" s="50">
        <f t="shared" si="196"/>
        <v>1.7180860183394506E-3</v>
      </c>
      <c r="G2072" s="50">
        <f t="shared" si="197"/>
        <v>3.6530538828211307E-4</v>
      </c>
      <c r="H2072" s="50">
        <f t="shared" si="192"/>
        <v>7.9222855290096879E-4</v>
      </c>
      <c r="I2072" s="14">
        <f t="shared" si="193"/>
        <v>-2.6863967434800068E-6</v>
      </c>
    </row>
    <row r="2073" spans="2:9" x14ac:dyDescent="0.25">
      <c r="B2073" s="43">
        <v>83</v>
      </c>
      <c r="C2073" s="43">
        <v>11</v>
      </c>
      <c r="D2073" s="28">
        <f t="shared" si="194"/>
        <v>6889</v>
      </c>
      <c r="E2073" s="28">
        <f t="shared" si="195"/>
        <v>48400</v>
      </c>
      <c r="F2073" s="50">
        <f t="shared" si="196"/>
        <v>-1.4922009749175047E-3</v>
      </c>
      <c r="G2073" s="50">
        <f t="shared" si="197"/>
        <v>-2.1239199413650183E-4</v>
      </c>
      <c r="H2073" s="50">
        <f t="shared" si="192"/>
        <v>5.6296673144614956E-4</v>
      </c>
      <c r="I2073" s="14">
        <f t="shared" si="193"/>
        <v>1.5618963740794625E-6</v>
      </c>
    </row>
    <row r="2074" spans="2:9" x14ac:dyDescent="0.25">
      <c r="B2074" s="43">
        <v>83</v>
      </c>
      <c r="C2074" s="43">
        <v>13</v>
      </c>
      <c r="D2074" s="28">
        <f t="shared" si="194"/>
        <v>6889</v>
      </c>
      <c r="E2074" s="28">
        <f t="shared" si="195"/>
        <v>67600</v>
      </c>
      <c r="F2074" s="50">
        <f t="shared" si="196"/>
        <v>1.3089545816145898E-3</v>
      </c>
      <c r="G2074" s="50">
        <f t="shared" si="197"/>
        <v>1.3339331527726189E-4</v>
      </c>
      <c r="H2074" s="50">
        <f t="shared" si="192"/>
        <v>4.1785857797696523E-4</v>
      </c>
      <c r="I2074" s="14">
        <f t="shared" si="193"/>
        <v>-9.8095286644416621E-7</v>
      </c>
    </row>
    <row r="2075" spans="2:9" x14ac:dyDescent="0.25">
      <c r="B2075" s="43">
        <v>83</v>
      </c>
      <c r="C2075" s="43">
        <v>15</v>
      </c>
      <c r="D2075" s="28">
        <f t="shared" si="194"/>
        <v>6889</v>
      </c>
      <c r="E2075" s="28">
        <f t="shared" si="195"/>
        <v>90000</v>
      </c>
      <c r="F2075" s="50">
        <f t="shared" si="196"/>
        <v>-1.1611548881458622E-3</v>
      </c>
      <c r="G2075" s="50">
        <f t="shared" si="197"/>
        <v>-8.8879955827075977E-5</v>
      </c>
      <c r="H2075" s="50">
        <f t="shared" si="192"/>
        <v>3.2125285238702192E-4</v>
      </c>
      <c r="I2075" s="14">
        <f t="shared" si="193"/>
        <v>6.5360882032791737E-7</v>
      </c>
    </row>
    <row r="2076" spans="2:9" x14ac:dyDescent="0.25">
      <c r="B2076" s="43">
        <v>83</v>
      </c>
      <c r="C2076" s="43">
        <v>17</v>
      </c>
      <c r="D2076" s="28">
        <f t="shared" si="194"/>
        <v>6889</v>
      </c>
      <c r="E2076" s="28">
        <f t="shared" si="195"/>
        <v>115600</v>
      </c>
      <c r="F2076" s="50">
        <f t="shared" si="196"/>
        <v>1.04093881152789E-3</v>
      </c>
      <c r="G2076" s="50">
        <f t="shared" si="197"/>
        <v>6.2033109624702742E-5</v>
      </c>
      <c r="H2076" s="50">
        <f t="shared" si="192"/>
        <v>2.5411153340239664E-4</v>
      </c>
      <c r="I2076" s="14">
        <f t="shared" si="193"/>
        <v>-4.5618145537739694E-7</v>
      </c>
    </row>
    <row r="2077" spans="2:9" x14ac:dyDescent="0.25">
      <c r="B2077" s="43">
        <v>83</v>
      </c>
      <c r="C2077" s="43">
        <v>19</v>
      </c>
      <c r="D2077" s="28">
        <f t="shared" si="194"/>
        <v>6889</v>
      </c>
      <c r="E2077" s="28">
        <f t="shared" si="195"/>
        <v>144400</v>
      </c>
      <c r="F2077" s="50">
        <f t="shared" si="196"/>
        <v>-9.4193214452415548E-4</v>
      </c>
      <c r="G2077" s="50">
        <f t="shared" si="197"/>
        <v>-4.493746913869061E-5</v>
      </c>
      <c r="H2077" s="50">
        <f t="shared" si="192"/>
        <v>2.0573781051448661E-4</v>
      </c>
      <c r="I2077" s="14">
        <f t="shared" si="193"/>
        <v>3.3046288017296754E-7</v>
      </c>
    </row>
    <row r="2078" spans="2:9" x14ac:dyDescent="0.25">
      <c r="B2078" s="43">
        <v>83</v>
      </c>
      <c r="C2078" s="43">
        <v>21</v>
      </c>
      <c r="D2078" s="28">
        <f t="shared" si="194"/>
        <v>6889</v>
      </c>
      <c r="E2078" s="28">
        <f t="shared" si="195"/>
        <v>176400</v>
      </c>
      <c r="F2078" s="50">
        <f t="shared" si="196"/>
        <v>8.5932265624554785E-4</v>
      </c>
      <c r="G2078" s="50">
        <f t="shared" si="197"/>
        <v>3.3559375163693827E-5</v>
      </c>
      <c r="H2078" s="50">
        <f t="shared" si="192"/>
        <v>1.698185249247154E-4</v>
      </c>
      <c r="I2078" s="14">
        <f t="shared" si="193"/>
        <v>-2.46790217294435E-7</v>
      </c>
    </row>
    <row r="2079" spans="2:9" x14ac:dyDescent="0.25">
      <c r="B2079" s="43">
        <v>83</v>
      </c>
      <c r="C2079" s="43">
        <v>23</v>
      </c>
      <c r="D2079" s="28">
        <f t="shared" si="194"/>
        <v>6889</v>
      </c>
      <c r="E2079" s="28">
        <f t="shared" si="195"/>
        <v>211600</v>
      </c>
      <c r="F2079" s="50">
        <f t="shared" si="196"/>
        <v>-7.8953543870979989E-4</v>
      </c>
      <c r="G2079" s="50">
        <f t="shared" si="197"/>
        <v>-2.5704676924725082E-5</v>
      </c>
      <c r="H2079" s="50">
        <f t="shared" si="192"/>
        <v>1.424596552454639E-4</v>
      </c>
      <c r="I2079" s="14">
        <f t="shared" si="193"/>
        <v>1.8902803680919039E-7</v>
      </c>
    </row>
    <row r="2080" spans="2:9" x14ac:dyDescent="0.25">
      <c r="B2080" s="43">
        <v>83</v>
      </c>
      <c r="C2080" s="43">
        <v>25</v>
      </c>
      <c r="D2080" s="28">
        <f t="shared" si="194"/>
        <v>6889</v>
      </c>
      <c r="E2080" s="28">
        <f t="shared" si="195"/>
        <v>250000</v>
      </c>
      <c r="F2080" s="50">
        <f t="shared" si="196"/>
        <v>7.2990757329407163E-4</v>
      </c>
      <c r="G2080" s="50">
        <f t="shared" si="197"/>
        <v>2.0113333089691519E-5</v>
      </c>
      <c r="H2080" s="50">
        <f t="shared" si="192"/>
        <v>1.2116465716681587E-4</v>
      </c>
      <c r="I2080" s="14">
        <f t="shared" si="193"/>
        <v>-1.4791019855132351E-7</v>
      </c>
    </row>
    <row r="2081" spans="2:9" x14ac:dyDescent="0.25">
      <c r="B2081" s="43">
        <v>83</v>
      </c>
      <c r="C2081" s="43">
        <v>27</v>
      </c>
      <c r="D2081" s="28">
        <f t="shared" si="194"/>
        <v>6889</v>
      </c>
      <c r="E2081" s="28">
        <f t="shared" si="195"/>
        <v>291600</v>
      </c>
      <c r="F2081" s="50">
        <f t="shared" si="196"/>
        <v>-6.7843587108274003E-4</v>
      </c>
      <c r="G2081" s="50">
        <f t="shared" si="197"/>
        <v>-1.6027931124447928E-5</v>
      </c>
      <c r="H2081" s="50">
        <f t="shared" si="192"/>
        <v>1.042781061108656E-4</v>
      </c>
      <c r="I2081" s="14">
        <f t="shared" si="193"/>
        <v>1.1786681324335342E-7</v>
      </c>
    </row>
    <row r="2082" spans="2:9" x14ac:dyDescent="0.25">
      <c r="B2082" s="43">
        <v>83</v>
      </c>
      <c r="C2082" s="43">
        <v>29</v>
      </c>
      <c r="D2082" s="28">
        <f t="shared" si="194"/>
        <v>6889</v>
      </c>
      <c r="E2082" s="28">
        <f t="shared" si="195"/>
        <v>336400</v>
      </c>
      <c r="F2082" s="50">
        <f t="shared" si="196"/>
        <v>6.3359461809522379E-4</v>
      </c>
      <c r="G2082" s="50">
        <f t="shared" si="197"/>
        <v>1.2975128787330583E-5</v>
      </c>
      <c r="H2082" s="50">
        <f t="shared" si="192"/>
        <v>9.066957465845443E-5</v>
      </c>
      <c r="I2082" s="14">
        <f t="shared" si="193"/>
        <v>-9.5416998595159104E-8</v>
      </c>
    </row>
    <row r="2083" spans="2:9" x14ac:dyDescent="0.25">
      <c r="B2083" s="43">
        <v>83</v>
      </c>
      <c r="C2083" s="43">
        <v>31</v>
      </c>
      <c r="D2083" s="28">
        <f t="shared" si="194"/>
        <v>6889</v>
      </c>
      <c r="E2083" s="28">
        <f t="shared" si="195"/>
        <v>384400</v>
      </c>
      <c r="F2083" s="50">
        <f t="shared" si="196"/>
        <v>-5.9420653526924224E-4</v>
      </c>
      <c r="G2083" s="50">
        <f t="shared" si="197"/>
        <v>-1.0649034395082781E-5</v>
      </c>
      <c r="H2083" s="50">
        <f t="shared" si="192"/>
        <v>7.9547003915075975E-5</v>
      </c>
      <c r="I2083" s="14">
        <f t="shared" si="193"/>
        <v>7.8311276640858683E-8</v>
      </c>
    </row>
    <row r="2084" spans="2:9" x14ac:dyDescent="0.25">
      <c r="B2084" s="43">
        <v>83</v>
      </c>
      <c r="C2084" s="43">
        <v>33</v>
      </c>
      <c r="D2084" s="28">
        <f t="shared" si="194"/>
        <v>6889</v>
      </c>
      <c r="E2084" s="28">
        <f t="shared" si="195"/>
        <v>435600</v>
      </c>
      <c r="F2084" s="50">
        <f t="shared" si="196"/>
        <v>5.5935152988354918E-4</v>
      </c>
      <c r="G2084" s="50">
        <f t="shared" si="197"/>
        <v>8.846126467786467E-6</v>
      </c>
      <c r="H2084" s="50">
        <f t="shared" si="192"/>
        <v>7.0342692394446328E-5</v>
      </c>
      <c r="I2084" s="14">
        <f t="shared" si="193"/>
        <v>-6.5052983333280159E-8</v>
      </c>
    </row>
    <row r="2085" spans="2:9" x14ac:dyDescent="0.25">
      <c r="B2085" s="43">
        <v>83</v>
      </c>
      <c r="C2085" s="43">
        <v>35</v>
      </c>
      <c r="D2085" s="28">
        <f t="shared" si="194"/>
        <v>6889</v>
      </c>
      <c r="E2085" s="28">
        <f t="shared" si="195"/>
        <v>490000</v>
      </c>
      <c r="F2085" s="50">
        <f t="shared" si="196"/>
        <v>-5.2830172781912464E-4</v>
      </c>
      <c r="G2085" s="50">
        <f t="shared" si="197"/>
        <v>-7.42749102642034E-6</v>
      </c>
      <c r="H2085" s="50">
        <f t="shared" si="192"/>
        <v>6.2641490584267639E-5</v>
      </c>
      <c r="I2085" s="14">
        <f t="shared" si="193"/>
        <v>5.4620567737679479E-8</v>
      </c>
    </row>
    <row r="2086" spans="2:9" x14ac:dyDescent="0.25">
      <c r="B2086" s="43">
        <v>83</v>
      </c>
      <c r="C2086" s="43">
        <v>37</v>
      </c>
      <c r="D2086" s="28">
        <f t="shared" si="194"/>
        <v>6889</v>
      </c>
      <c r="E2086" s="28">
        <f t="shared" si="195"/>
        <v>547600</v>
      </c>
      <c r="F2086" s="50">
        <f t="shared" si="196"/>
        <v>5.0047473504793115E-4</v>
      </c>
      <c r="G2086" s="50">
        <f t="shared" si="197"/>
        <v>6.2961476438005536E-6</v>
      </c>
      <c r="H2086" s="50">
        <f t="shared" si="192"/>
        <v>5.6134328390511197E-5</v>
      </c>
      <c r="I2086" s="14">
        <f t="shared" si="193"/>
        <v>-4.6300851477485192E-8</v>
      </c>
    </row>
    <row r="2087" spans="2:9" x14ac:dyDescent="0.25">
      <c r="B2087" s="43">
        <v>83</v>
      </c>
      <c r="C2087" s="43">
        <v>39</v>
      </c>
      <c r="D2087" s="28">
        <f t="shared" si="194"/>
        <v>6889</v>
      </c>
      <c r="E2087" s="28">
        <f t="shared" si="195"/>
        <v>608400</v>
      </c>
      <c r="F2087" s="50">
        <f t="shared" si="196"/>
        <v>-4.7539961463583387E-4</v>
      </c>
      <c r="G2087" s="50">
        <f t="shared" si="197"/>
        <v>-5.3830176614500934E-6</v>
      </c>
      <c r="H2087" s="50">
        <f t="shared" si="192"/>
        <v>5.0587394890736161E-5</v>
      </c>
      <c r="I2087" s="14">
        <f t="shared" si="193"/>
        <v>3.9585841270557147E-8</v>
      </c>
    </row>
    <row r="2088" spans="2:9" x14ac:dyDescent="0.25">
      <c r="B2088" s="43">
        <v>83</v>
      </c>
      <c r="C2088" s="43">
        <v>41</v>
      </c>
      <c r="D2088" s="28">
        <f t="shared" si="194"/>
        <v>6889</v>
      </c>
      <c r="E2088" s="28">
        <f t="shared" si="195"/>
        <v>672400</v>
      </c>
      <c r="F2088" s="50">
        <f t="shared" si="196"/>
        <v>4.5269181691053853E-4</v>
      </c>
      <c r="G2088" s="50">
        <f t="shared" si="197"/>
        <v>4.6380040551705699E-6</v>
      </c>
      <c r="H2088" s="50">
        <f t="shared" si="192"/>
        <v>4.5821244882408175E-5</v>
      </c>
      <c r="I2088" s="14">
        <f t="shared" si="193"/>
        <v>-3.4107131703283933E-8</v>
      </c>
    </row>
    <row r="2089" spans="2:9" x14ac:dyDescent="0.25">
      <c r="B2089" s="43">
        <v>83</v>
      </c>
      <c r="C2089" s="43">
        <v>43</v>
      </c>
      <c r="D2089" s="28">
        <f t="shared" si="194"/>
        <v>6889</v>
      </c>
      <c r="E2089" s="28">
        <f t="shared" si="195"/>
        <v>739600</v>
      </c>
      <c r="F2089" s="50">
        <f t="shared" si="196"/>
        <v>-4.3203448375665017E-4</v>
      </c>
      <c r="G2089" s="50">
        <f t="shared" si="197"/>
        <v>-4.0241827455375228E-6</v>
      </c>
      <c r="H2089" s="50">
        <f t="shared" si="192"/>
        <v>4.1696351339304623E-5</v>
      </c>
      <c r="I2089" s="14">
        <f t="shared" si="193"/>
        <v>2.9593189067421688E-8</v>
      </c>
    </row>
    <row r="2090" spans="2:9" x14ac:dyDescent="0.25">
      <c r="B2090" s="43">
        <v>83</v>
      </c>
      <c r="C2090" s="43">
        <v>45</v>
      </c>
      <c r="D2090" s="28">
        <f t="shared" si="194"/>
        <v>6889</v>
      </c>
      <c r="E2090" s="28">
        <f t="shared" si="195"/>
        <v>810000</v>
      </c>
      <c r="F2090" s="50">
        <f t="shared" si="196"/>
        <v>4.1316434408186829E-4</v>
      </c>
      <c r="G2090" s="50">
        <f t="shared" si="197"/>
        <v>3.513937242444407E-6</v>
      </c>
      <c r="H2090" s="50">
        <f t="shared" si="192"/>
        <v>3.8102933954216748E-5</v>
      </c>
      <c r="I2090" s="14">
        <f t="shared" si="193"/>
        <v>-2.5840926161225322E-8</v>
      </c>
    </row>
    <row r="2091" spans="2:9" x14ac:dyDescent="0.25">
      <c r="B2091" s="43">
        <v>83</v>
      </c>
      <c r="C2091" s="43">
        <v>47</v>
      </c>
      <c r="D2091" s="28">
        <f t="shared" si="194"/>
        <v>6889</v>
      </c>
      <c r="E2091" s="28">
        <f t="shared" si="195"/>
        <v>883600</v>
      </c>
      <c r="F2091" s="50">
        <f t="shared" si="196"/>
        <v>-3.9586095504870759E-4</v>
      </c>
      <c r="G2091" s="50">
        <f t="shared" si="197"/>
        <v>-3.0863355809535112E-6</v>
      </c>
      <c r="H2091" s="50">
        <f t="shared" si="192"/>
        <v>3.4953680073449719E-5</v>
      </c>
      <c r="I2091" s="14">
        <f t="shared" si="193"/>
        <v>2.2696412699932847E-8</v>
      </c>
    </row>
    <row r="2092" spans="2:9" x14ac:dyDescent="0.25">
      <c r="B2092" s="43">
        <v>83</v>
      </c>
      <c r="C2092" s="43">
        <v>49</v>
      </c>
      <c r="D2092" s="28">
        <f t="shared" si="194"/>
        <v>6889</v>
      </c>
      <c r="E2092" s="28">
        <f t="shared" si="195"/>
        <v>960400</v>
      </c>
      <c r="F2092" s="50">
        <f t="shared" si="196"/>
        <v>3.7993840943920982E-4</v>
      </c>
      <c r="G2092" s="50">
        <f t="shared" si="197"/>
        <v>2.7253183076079791E-6</v>
      </c>
      <c r="H2092" s="50">
        <f t="shared" si="192"/>
        <v>3.2178457125973897E-5</v>
      </c>
      <c r="I2092" s="14">
        <f t="shared" si="193"/>
        <v>-2.0041550060166547E-8</v>
      </c>
    </row>
    <row r="2093" spans="2:9" x14ac:dyDescent="0.25">
      <c r="B2093" s="43">
        <v>83</v>
      </c>
      <c r="C2093" s="43">
        <v>51</v>
      </c>
      <c r="D2093" s="28">
        <f t="shared" si="194"/>
        <v>6889</v>
      </c>
      <c r="E2093" s="28">
        <f t="shared" si="195"/>
        <v>1040400</v>
      </c>
      <c r="F2093" s="50">
        <f t="shared" si="196"/>
        <v>-3.6523888082059402E-4</v>
      </c>
      <c r="G2093" s="50">
        <f t="shared" si="197"/>
        <v>-2.4184262302701299E-6</v>
      </c>
      <c r="H2093" s="50">
        <f t="shared" si="192"/>
        <v>2.9720418733440496E-5</v>
      </c>
      <c r="I2093" s="14">
        <f t="shared" si="193"/>
        <v>1.7784715358009101E-8</v>
      </c>
    </row>
    <row r="2094" spans="2:9" x14ac:dyDescent="0.25">
      <c r="B2094" s="43">
        <v>83</v>
      </c>
      <c r="C2094" s="43">
        <v>53</v>
      </c>
      <c r="D2094" s="28">
        <f t="shared" si="194"/>
        <v>6889</v>
      </c>
      <c r="E2094" s="28">
        <f t="shared" si="195"/>
        <v>1123600</v>
      </c>
      <c r="F2094" s="50">
        <f t="shared" si="196"/>
        <v>3.5162755266384223E-4</v>
      </c>
      <c r="G2094" s="50">
        <f t="shared" si="197"/>
        <v>2.1558937435930906E-6</v>
      </c>
      <c r="H2094" s="50">
        <f t="shared" si="192"/>
        <v>2.7533100821791425E-5</v>
      </c>
      <c r="I2094" s="14">
        <f t="shared" si="193"/>
        <v>-1.5854093911160095E-8</v>
      </c>
    </row>
    <row r="2095" spans="2:9" x14ac:dyDescent="0.25">
      <c r="B2095" s="43">
        <v>83</v>
      </c>
      <c r="C2095" s="43">
        <v>55</v>
      </c>
      <c r="D2095" s="28">
        <f t="shared" si="194"/>
        <v>6889</v>
      </c>
      <c r="E2095" s="28">
        <f t="shared" si="195"/>
        <v>1210000</v>
      </c>
      <c r="F2095" s="50">
        <f t="shared" si="196"/>
        <v>-3.3898860003752984E-4</v>
      </c>
      <c r="G2095" s="50">
        <f t="shared" si="197"/>
        <v>-1.9299937732714964E-6</v>
      </c>
      <c r="H2095" s="50">
        <f t="shared" si="192"/>
        <v>2.5578230730104525E-5</v>
      </c>
      <c r="I2095" s="14">
        <f t="shared" si="193"/>
        <v>1.4192862064901472E-8</v>
      </c>
    </row>
    <row r="2096" spans="2:9" x14ac:dyDescent="0.25">
      <c r="B2096" s="43">
        <v>83</v>
      </c>
      <c r="C2096" s="43">
        <v>57</v>
      </c>
      <c r="D2096" s="28">
        <f t="shared" si="194"/>
        <v>6889</v>
      </c>
      <c r="E2096" s="28">
        <f t="shared" si="195"/>
        <v>1299600</v>
      </c>
      <c r="F2096" s="50">
        <f t="shared" si="196"/>
        <v>3.272219793957277E-4</v>
      </c>
      <c r="G2096" s="50">
        <f t="shared" si="197"/>
        <v>1.7345584918876155E-6</v>
      </c>
      <c r="H2096" s="50">
        <f t="shared" si="192"/>
        <v>2.3824056394601229E-5</v>
      </c>
      <c r="I2096" s="14">
        <f t="shared" si="193"/>
        <v>-1.2755662613944211E-8</v>
      </c>
    </row>
    <row r="2097" spans="2:9" x14ac:dyDescent="0.25">
      <c r="B2097" s="43">
        <v>83</v>
      </c>
      <c r="C2097" s="43">
        <v>59</v>
      </c>
      <c r="D2097" s="28">
        <f t="shared" si="194"/>
        <v>6889</v>
      </c>
      <c r="E2097" s="28">
        <f t="shared" si="195"/>
        <v>1392400</v>
      </c>
      <c r="F2097" s="50">
        <f t="shared" si="196"/>
        <v>-3.1624084429050765E-4</v>
      </c>
      <c r="G2097" s="50">
        <f t="shared" si="197"/>
        <v>-1.5646245161715659E-6</v>
      </c>
      <c r="H2097" s="50">
        <f t="shared" si="192"/>
        <v>2.2244059386535707E-5</v>
      </c>
      <c r="I2097" s="14">
        <f t="shared" si="193"/>
        <v>1.1505995640464839E-8</v>
      </c>
    </row>
    <row r="2098" spans="2:9" x14ac:dyDescent="0.25">
      <c r="B2098" s="43">
        <v>83</v>
      </c>
      <c r="C2098" s="43">
        <v>61</v>
      </c>
      <c r="D2098" s="28">
        <f t="shared" si="194"/>
        <v>6889</v>
      </c>
      <c r="E2098" s="28">
        <f t="shared" si="195"/>
        <v>1488400</v>
      </c>
      <c r="F2098" s="50">
        <f t="shared" si="196"/>
        <v>3.0596944998197368E-4</v>
      </c>
      <c r="G2098" s="50">
        <f t="shared" si="197"/>
        <v>1.4161673884209673E-6</v>
      </c>
      <c r="H2098" s="50">
        <f t="shared" si="192"/>
        <v>2.081595438401952E-5</v>
      </c>
      <c r="I2098" s="14">
        <f t="shared" si="193"/>
        <v>-1.0414265933407903E-8</v>
      </c>
    </row>
    <row r="2099" spans="2:9" x14ac:dyDescent="0.25">
      <c r="B2099" s="43">
        <v>83</v>
      </c>
      <c r="C2099" s="43">
        <v>63</v>
      </c>
      <c r="D2099" s="28">
        <f t="shared" si="194"/>
        <v>6889</v>
      </c>
      <c r="E2099" s="28">
        <f t="shared" si="195"/>
        <v>1587600</v>
      </c>
      <c r="F2099" s="50">
        <f t="shared" si="196"/>
        <v>-2.9634144294615435E-4</v>
      </c>
      <c r="G2099" s="50">
        <f t="shared" si="197"/>
        <v>-1.2859008569262104E-6</v>
      </c>
      <c r="H2099" s="50">
        <f t="shared" si="192"/>
        <v>1.9520904575024453E-5</v>
      </c>
      <c r="I2099" s="14">
        <f t="shared" si="193"/>
        <v>9.4563069291958516E-9</v>
      </c>
    </row>
    <row r="2100" spans="2:9" x14ac:dyDescent="0.25">
      <c r="B2100" s="43">
        <v>83</v>
      </c>
      <c r="C2100" s="43">
        <v>65</v>
      </c>
      <c r="D2100" s="28">
        <f t="shared" si="194"/>
        <v>6889</v>
      </c>
      <c r="E2100" s="28">
        <f t="shared" si="195"/>
        <v>1690000</v>
      </c>
      <c r="F2100" s="50">
        <f t="shared" si="196"/>
        <v>2.8729845567355668E-4</v>
      </c>
      <c r="G2100" s="50">
        <f t="shared" si="197"/>
        <v>1.1711237048136648E-6</v>
      </c>
      <c r="H2100" s="50">
        <f t="shared" si="192"/>
        <v>1.8342901400696311E-5</v>
      </c>
      <c r="I2100" s="14">
        <f t="shared" si="193"/>
        <v>-8.6122543158167104E-9</v>
      </c>
    </row>
    <row r="2101" spans="2:9" x14ac:dyDescent="0.25">
      <c r="B2101" s="43">
        <v>83</v>
      </c>
      <c r="C2101" s="43">
        <v>67</v>
      </c>
      <c r="D2101" s="28">
        <f t="shared" si="194"/>
        <v>6889</v>
      </c>
      <c r="E2101" s="28">
        <f t="shared" si="195"/>
        <v>1795600</v>
      </c>
      <c r="F2101" s="50">
        <f t="shared" si="196"/>
        <v>-2.7878894532899849E-4</v>
      </c>
      <c r="G2101" s="50">
        <f t="shared" si="197"/>
        <v>-1.0696018291219864E-6</v>
      </c>
      <c r="H2101" s="50">
        <f t="shared" si="192"/>
        <v>1.7268270494258863E-5</v>
      </c>
      <c r="I2101" s="14">
        <f t="shared" si="193"/>
        <v>7.8656788614204527E-9</v>
      </c>
    </row>
    <row r="2102" spans="2:9" x14ac:dyDescent="0.25">
      <c r="B2102" s="43">
        <v>83</v>
      </c>
      <c r="C2102" s="43">
        <v>69</v>
      </c>
      <c r="D2102" s="28">
        <f t="shared" si="194"/>
        <v>6889</v>
      </c>
      <c r="E2102" s="28">
        <f t="shared" si="195"/>
        <v>1904400</v>
      </c>
      <c r="F2102" s="50">
        <f t="shared" si="196"/>
        <v>2.7076722850641447E-4</v>
      </c>
      <c r="G2102" s="50">
        <f t="shared" si="197"/>
        <v>9.7947670509381122E-7</v>
      </c>
      <c r="H2102" s="50">
        <f t="shared" si="192"/>
        <v>1.6285275337704639E-5</v>
      </c>
      <c r="I2102" s="14">
        <f t="shared" si="193"/>
        <v>-7.2029132755264807E-9</v>
      </c>
    </row>
    <row r="2103" spans="2:9" x14ac:dyDescent="0.25">
      <c r="B2103" s="43">
        <v>83</v>
      </c>
      <c r="C2103" s="43">
        <v>71</v>
      </c>
      <c r="D2103" s="28">
        <f t="shared" si="194"/>
        <v>6889</v>
      </c>
      <c r="E2103" s="28">
        <f t="shared" si="195"/>
        <v>2016400</v>
      </c>
      <c r="F2103" s="50">
        <f t="shared" si="196"/>
        <v>-2.631926746660866E-4</v>
      </c>
      <c r="G2103" s="50">
        <f t="shared" si="197"/>
        <v>-8.9919377890034995E-7</v>
      </c>
      <c r="H2103" s="50">
        <f t="shared" si="192"/>
        <v>1.5383797181186753E-5</v>
      </c>
      <c r="I2103" s="14">
        <f t="shared" si="193"/>
        <v>6.6125256207004152E-9</v>
      </c>
    </row>
    <row r="2104" spans="2:9" x14ac:dyDescent="0.25">
      <c r="B2104" s="43">
        <v>83</v>
      </c>
      <c r="C2104" s="43">
        <v>73</v>
      </c>
      <c r="D2104" s="28">
        <f t="shared" si="194"/>
        <v>6889</v>
      </c>
      <c r="E2104" s="28">
        <f t="shared" si="195"/>
        <v>2131600</v>
      </c>
      <c r="F2104" s="50">
        <f t="shared" si="196"/>
        <v>2.5602902874887216E-4</v>
      </c>
      <c r="G2104" s="50">
        <f t="shared" si="197"/>
        <v>8.2744604008773265E-7</v>
      </c>
      <c r="H2104" s="50">
        <f t="shared" si="192"/>
        <v>1.4555074922024927E-5</v>
      </c>
      <c r="I2104" s="14">
        <f t="shared" si="193"/>
        <v>-6.0849043534513669E-9</v>
      </c>
    </row>
    <row r="2105" spans="2:9" x14ac:dyDescent="0.25">
      <c r="B2105" s="43">
        <v>83</v>
      </c>
      <c r="C2105" s="43">
        <v>75</v>
      </c>
      <c r="D2105" s="28">
        <f t="shared" si="194"/>
        <v>6889</v>
      </c>
      <c r="E2105" s="28">
        <f t="shared" si="195"/>
        <v>2250000</v>
      </c>
      <c r="F2105" s="50">
        <f t="shared" si="196"/>
        <v>-2.4924383954541947E-4</v>
      </c>
      <c r="G2105" s="50">
        <f t="shared" si="197"/>
        <v>-7.6312924916821625E-7</v>
      </c>
      <c r="H2105" s="50">
        <f t="shared" si="192"/>
        <v>1.3791492454846545E-5</v>
      </c>
      <c r="I2105" s="14">
        <f t="shared" si="193"/>
        <v>5.6119290751784057E-9</v>
      </c>
    </row>
    <row r="2106" spans="2:9" x14ac:dyDescent="0.25">
      <c r="B2106" s="43">
        <v>83</v>
      </c>
      <c r="C2106" s="43">
        <v>77</v>
      </c>
      <c r="D2106" s="28">
        <f t="shared" si="194"/>
        <v>6889</v>
      </c>
      <c r="E2106" s="28">
        <f t="shared" si="195"/>
        <v>2371600</v>
      </c>
      <c r="F2106" s="50">
        <f t="shared" si="196"/>
        <v>2.4280797511171907E-4</v>
      </c>
      <c r="G2106" s="50">
        <f t="shared" si="197"/>
        <v>7.0530618171053139E-7</v>
      </c>
      <c r="H2106" s="50">
        <f t="shared" si="192"/>
        <v>1.3086403853423818E-5</v>
      </c>
      <c r="I2106" s="14">
        <f t="shared" si="193"/>
        <v>-5.1867075889944908E-9</v>
      </c>
    </row>
    <row r="2107" spans="2:9" x14ac:dyDescent="0.25">
      <c r="B2107" s="43">
        <v>83</v>
      </c>
      <c r="C2107" s="43">
        <v>79</v>
      </c>
      <c r="D2107" s="28">
        <f t="shared" si="194"/>
        <v>6889</v>
      </c>
      <c r="E2107" s="28">
        <f t="shared" si="195"/>
        <v>2496400</v>
      </c>
      <c r="F2107" s="50">
        <f t="shared" si="196"/>
        <v>-2.3669521019873164E-4</v>
      </c>
      <c r="G2107" s="50">
        <f t="shared" si="197"/>
        <v>-6.5317789739590015E-7</v>
      </c>
      <c r="H2107" s="50">
        <f t="shared" si="192"/>
        <v>1.2433988890186537E-5</v>
      </c>
      <c r="I2107" s="14">
        <f t="shared" si="193"/>
        <v>4.8033646170099821E-9</v>
      </c>
    </row>
    <row r="2108" spans="2:9" x14ac:dyDescent="0.25">
      <c r="B2108" s="43">
        <v>83</v>
      </c>
      <c r="C2108" s="43">
        <v>81</v>
      </c>
      <c r="D2108" s="28">
        <f t="shared" si="194"/>
        <v>6889</v>
      </c>
      <c r="E2108" s="28">
        <f t="shared" si="195"/>
        <v>2624400</v>
      </c>
      <c r="F2108" s="50">
        <f t="shared" si="196"/>
        <v>2.3088187354974995E-4</v>
      </c>
      <c r="G2108" s="50">
        <f t="shared" si="197"/>
        <v>6.0606051931271529E-7</v>
      </c>
      <c r="H2108" s="50">
        <f t="shared" si="192"/>
        <v>1.1829133027548917E-5</v>
      </c>
      <c r="I2108" s="14">
        <f t="shared" si="193"/>
        <v>-4.456871039022487E-9</v>
      </c>
    </row>
    <row r="2109" spans="2:9" x14ac:dyDescent="0.25">
      <c r="B2109" s="43">
        <v>83</v>
      </c>
      <c r="C2109" s="43">
        <v>83</v>
      </c>
      <c r="D2109" s="28">
        <f t="shared" si="194"/>
        <v>6889</v>
      </c>
      <c r="E2109" s="28">
        <f t="shared" si="195"/>
        <v>2755600</v>
      </c>
      <c r="F2109" s="50">
        <f t="shared" si="196"/>
        <v>-2.2534654519837846E-4</v>
      </c>
      <c r="G2109" s="50">
        <f t="shared" si="197"/>
        <v>-5.6336636299598002E-7</v>
      </c>
      <c r="H2109" s="50">
        <f t="shared" si="192"/>
        <v>1.1267327259918921E-5</v>
      </c>
      <c r="I2109" s="14">
        <f t="shared" si="193"/>
        <v>4.1429051185243283E-9</v>
      </c>
    </row>
    <row r="2110" spans="2:9" x14ac:dyDescent="0.25">
      <c r="B2110" s="43">
        <v>83</v>
      </c>
      <c r="C2110" s="43">
        <v>85</v>
      </c>
      <c r="D2110" s="28">
        <f t="shared" si="194"/>
        <v>6889</v>
      </c>
      <c r="E2110" s="28">
        <f t="shared" si="195"/>
        <v>2890000</v>
      </c>
      <c r="F2110" s="50">
        <f t="shared" si="196"/>
        <v>2.2006979571057033E-4</v>
      </c>
      <c r="G2110" s="50">
        <f t="shared" si="197"/>
        <v>5.2458851994816761E-7</v>
      </c>
      <c r="H2110" s="50">
        <f t="shared" si="192"/>
        <v>1.0744584143516082E-5</v>
      </c>
      <c r="I2110" s="14">
        <f t="shared" si="193"/>
        <v>-3.8577391324087305E-9</v>
      </c>
    </row>
    <row r="2111" spans="2:9" x14ac:dyDescent="0.25">
      <c r="B2111" s="43">
        <v>83</v>
      </c>
      <c r="C2111" s="43">
        <v>87</v>
      </c>
      <c r="D2111" s="28">
        <f t="shared" si="194"/>
        <v>6889</v>
      </c>
      <c r="E2111" s="28">
        <f t="shared" si="195"/>
        <v>3027600</v>
      </c>
      <c r="F2111" s="50">
        <f t="shared" si="196"/>
        <v>-2.1503396076040274E-4</v>
      </c>
      <c r="G2111" s="50">
        <f t="shared" si="197"/>
        <v>-4.8928820044869187E-7</v>
      </c>
      <c r="H2111" s="50">
        <f t="shared" si="192"/>
        <v>1.025736709374335E-5</v>
      </c>
      <c r="I2111" s="14">
        <f t="shared" si="193"/>
        <v>3.5981462920372613E-9</v>
      </c>
    </row>
    <row r="2112" spans="2:9" x14ac:dyDescent="0.25">
      <c r="B2112" s="43">
        <v>83</v>
      </c>
      <c r="C2112" s="43">
        <v>89</v>
      </c>
      <c r="D2112" s="28">
        <f t="shared" si="194"/>
        <v>6889</v>
      </c>
      <c r="E2112" s="28">
        <f t="shared" si="195"/>
        <v>3168400</v>
      </c>
      <c r="F2112" s="50">
        <f t="shared" si="196"/>
        <v>2.1022294559063727E-4</v>
      </c>
      <c r="G2112" s="50">
        <f t="shared" si="197"/>
        <v>4.5708429244224021E-7</v>
      </c>
      <c r="H2112" s="50">
        <f t="shared" si="192"/>
        <v>9.8025306090016256E-6</v>
      </c>
      <c r="I2112" s="14">
        <f t="shared" si="193"/>
        <v>-3.3613239609932681E-9</v>
      </c>
    </row>
    <row r="2113" spans="2:9" x14ac:dyDescent="0.25">
      <c r="B2113" s="43">
        <v>83</v>
      </c>
      <c r="C2113" s="43">
        <v>91</v>
      </c>
      <c r="D2113" s="28">
        <f t="shared" si="194"/>
        <v>6889</v>
      </c>
      <c r="E2113" s="28">
        <f t="shared" si="195"/>
        <v>3312400</v>
      </c>
      <c r="F2113" s="50">
        <f t="shared" si="196"/>
        <v>-2.0562205484645187E-4</v>
      </c>
      <c r="G2113" s="50">
        <f t="shared" si="197"/>
        <v>-4.2764470952701386E-7</v>
      </c>
      <c r="H2113" s="50">
        <f t="shared" si="192"/>
        <v>9.3772695342063201E-6</v>
      </c>
      <c r="I2113" s="14">
        <f t="shared" si="193"/>
        <v>3.1448300295876407E-9</v>
      </c>
    </row>
    <row r="2114" spans="2:9" x14ac:dyDescent="0.25">
      <c r="B2114" s="43">
        <v>83</v>
      </c>
      <c r="C2114" s="43">
        <v>93</v>
      </c>
      <c r="D2114" s="28">
        <f t="shared" si="194"/>
        <v>6889</v>
      </c>
      <c r="E2114" s="28">
        <f t="shared" si="195"/>
        <v>3459600</v>
      </c>
      <c r="F2114" s="50">
        <f t="shared" si="196"/>
        <v>2.0121784403091992E-4</v>
      </c>
      <c r="G2114" s="50">
        <f t="shared" si="197"/>
        <v>4.006791905217601E-7</v>
      </c>
      <c r="H2114" s="50">
        <f t="shared" si="192"/>
        <v>8.9790758357883613E-6</v>
      </c>
      <c r="I2114" s="14">
        <f t="shared" si="193"/>
        <v>-2.9465299640380571E-9</v>
      </c>
    </row>
    <row r="2115" spans="2:9" x14ac:dyDescent="0.25">
      <c r="B2115" s="43">
        <v>83</v>
      </c>
      <c r="C2115" s="43">
        <v>95</v>
      </c>
      <c r="D2115" s="28">
        <f t="shared" si="194"/>
        <v>6889</v>
      </c>
      <c r="E2115" s="28">
        <f t="shared" si="195"/>
        <v>3610000</v>
      </c>
      <c r="F2115" s="50">
        <f t="shared" si="196"/>
        <v>-1.969979894502084E-4</v>
      </c>
      <c r="G2115" s="50">
        <f t="shared" si="197"/>
        <v>-3.7593328236082052E-7</v>
      </c>
      <c r="H2115" s="50">
        <f t="shared" si="192"/>
        <v>8.6057016444038408E-6</v>
      </c>
      <c r="I2115" s="14">
        <f t="shared" si="193"/>
        <v>2.7645525576531705E-9</v>
      </c>
    </row>
    <row r="2116" spans="2:9" x14ac:dyDescent="0.25">
      <c r="B2116" s="43">
        <v>83</v>
      </c>
      <c r="C2116" s="43">
        <v>97</v>
      </c>
      <c r="D2116" s="28">
        <f t="shared" si="194"/>
        <v>6889</v>
      </c>
      <c r="E2116" s="28">
        <f t="shared" si="195"/>
        <v>3763600</v>
      </c>
      <c r="F2116" s="50">
        <f t="shared" si="196"/>
        <v>1.9295117402338266E-4</v>
      </c>
      <c r="G2116" s="50">
        <f t="shared" si="197"/>
        <v>3.5318329202017751E-7</v>
      </c>
      <c r="H2116" s="50">
        <f t="shared" si="192"/>
        <v>8.255127548423073E-6</v>
      </c>
      <c r="I2116" s="14">
        <f t="shared" si="193"/>
        <v>-2.5972528081129547E-9</v>
      </c>
    </row>
    <row r="2117" spans="2:9" x14ac:dyDescent="0.25">
      <c r="B2117" s="43">
        <v>83</v>
      </c>
      <c r="C2117" s="43">
        <v>99</v>
      </c>
      <c r="D2117" s="28">
        <f t="shared" si="194"/>
        <v>6889</v>
      </c>
      <c r="E2117" s="28">
        <f t="shared" si="195"/>
        <v>3920400</v>
      </c>
      <c r="F2117" s="50">
        <f t="shared" si="196"/>
        <v>-1.8906698674834606E-4</v>
      </c>
      <c r="G2117" s="50">
        <f t="shared" si="197"/>
        <v>-3.3223203543245842E-7</v>
      </c>
      <c r="H2117" s="50">
        <f t="shared" si="192"/>
        <v>7.9255353030872347E-6</v>
      </c>
      <c r="I2117" s="14">
        <f t="shared" si="193"/>
        <v>2.4431806556770514E-9</v>
      </c>
    </row>
    <row r="2118" spans="2:9" x14ac:dyDescent="0.25">
      <c r="B2118" s="43">
        <v>85</v>
      </c>
      <c r="C2118" s="43">
        <v>1</v>
      </c>
      <c r="D2118" s="28">
        <f t="shared" si="194"/>
        <v>7225</v>
      </c>
      <c r="E2118" s="28">
        <f t="shared" si="195"/>
        <v>400</v>
      </c>
      <c r="F2118" s="50">
        <f t="shared" si="196"/>
        <v>-9.604896467479638E-4</v>
      </c>
      <c r="G2118" s="50">
        <f t="shared" si="197"/>
        <v>-1.7348844244385073E-2</v>
      </c>
      <c r="H2118" s="50">
        <f t="shared" si="192"/>
        <v>4.0820809986788411E-3</v>
      </c>
      <c r="I2118" s="14">
        <f t="shared" si="193"/>
        <v>1.2164743485589308E-4</v>
      </c>
    </row>
    <row r="2119" spans="2:9" x14ac:dyDescent="0.25">
      <c r="B2119" s="43">
        <v>85</v>
      </c>
      <c r="C2119" s="43">
        <v>3</v>
      </c>
      <c r="D2119" s="28">
        <f t="shared" si="194"/>
        <v>7225</v>
      </c>
      <c r="E2119" s="28">
        <f t="shared" si="195"/>
        <v>3600</v>
      </c>
      <c r="F2119" s="50">
        <f t="shared" si="196"/>
        <v>2.029672117261861E-3</v>
      </c>
      <c r="G2119" s="50">
        <f t="shared" si="197"/>
        <v>4.0734391797824848E-3</v>
      </c>
      <c r="H2119" s="50">
        <f t="shared" si="192"/>
        <v>2.8753688327876363E-3</v>
      </c>
      <c r="I2119" s="14">
        <f t="shared" si="193"/>
        <v>-2.8562330739836325E-5</v>
      </c>
    </row>
    <row r="2120" spans="2:9" x14ac:dyDescent="0.25">
      <c r="B2120" s="43">
        <v>85</v>
      </c>
      <c r="C2120" s="43">
        <v>5</v>
      </c>
      <c r="D2120" s="28">
        <f t="shared" si="194"/>
        <v>7225</v>
      </c>
      <c r="E2120" s="28">
        <f t="shared" si="195"/>
        <v>10000</v>
      </c>
      <c r="F2120" s="50">
        <f t="shared" si="196"/>
        <v>-2.1259023385930952E-3</v>
      </c>
      <c r="G2120" s="50">
        <f t="shared" si="197"/>
        <v>-1.5359644396335116E-3</v>
      </c>
      <c r="H2120" s="50">
        <f t="shared" si="192"/>
        <v>1.8070169878041315E-3</v>
      </c>
      <c r="I2120" s="14">
        <f t="shared" si="193"/>
        <v>1.076994706271332E-5</v>
      </c>
    </row>
    <row r="2121" spans="2:9" x14ac:dyDescent="0.25">
      <c r="B2121" s="43">
        <v>85</v>
      </c>
      <c r="C2121" s="43">
        <v>7</v>
      </c>
      <c r="D2121" s="28">
        <f t="shared" si="194"/>
        <v>7225</v>
      </c>
      <c r="E2121" s="28">
        <f t="shared" si="195"/>
        <v>19600</v>
      </c>
      <c r="F2121" s="50">
        <f t="shared" si="196"/>
        <v>1.9111327081145386E-3</v>
      </c>
      <c r="G2121" s="50">
        <f t="shared" si="197"/>
        <v>7.0448641919018066E-4</v>
      </c>
      <c r="H2121" s="50">
        <f t="shared" si="192"/>
        <v>1.1603305727838271E-3</v>
      </c>
      <c r="I2121" s="14">
        <f t="shared" si="193"/>
        <v>-4.9397507164222324E-6</v>
      </c>
    </row>
    <row r="2122" spans="2:9" x14ac:dyDescent="0.25">
      <c r="B2122" s="43">
        <v>85</v>
      </c>
      <c r="C2122" s="43">
        <v>9</v>
      </c>
      <c r="D2122" s="28">
        <f t="shared" si="194"/>
        <v>7225</v>
      </c>
      <c r="E2122" s="28">
        <f t="shared" si="195"/>
        <v>32400</v>
      </c>
      <c r="F2122" s="50">
        <f t="shared" si="196"/>
        <v>-1.6634347509925285E-3</v>
      </c>
      <c r="G2122" s="50">
        <f t="shared" si="197"/>
        <v>-3.7093568135558694E-4</v>
      </c>
      <c r="H2122" s="50">
        <f t="shared" si="192"/>
        <v>7.8551085463536064E-4</v>
      </c>
      <c r="I2122" s="14">
        <f t="shared" si="193"/>
        <v>2.600944103122846E-6</v>
      </c>
    </row>
    <row r="2123" spans="2:9" x14ac:dyDescent="0.25">
      <c r="B2123" s="43">
        <v>85</v>
      </c>
      <c r="C2123" s="43">
        <v>11</v>
      </c>
      <c r="D2123" s="28">
        <f t="shared" si="194"/>
        <v>7225</v>
      </c>
      <c r="E2123" s="28">
        <f t="shared" si="195"/>
        <v>48400</v>
      </c>
      <c r="F2123" s="50">
        <f t="shared" si="196"/>
        <v>1.4482888830738942E-3</v>
      </c>
      <c r="G2123" s="50">
        <f t="shared" si="197"/>
        <v>2.1619601612001839E-4</v>
      </c>
      <c r="H2123" s="50">
        <f t="shared" si="192"/>
        <v>5.5956615936945909E-4</v>
      </c>
      <c r="I2123" s="14">
        <f t="shared" si="193"/>
        <v>-1.5159333046393213E-6</v>
      </c>
    </row>
    <row r="2124" spans="2:9" x14ac:dyDescent="0.25">
      <c r="B2124" s="43">
        <v>85</v>
      </c>
      <c r="C2124" s="43">
        <v>13</v>
      </c>
      <c r="D2124" s="28">
        <f t="shared" si="194"/>
        <v>7225</v>
      </c>
      <c r="E2124" s="28">
        <f t="shared" si="195"/>
        <v>67600</v>
      </c>
      <c r="F2124" s="50">
        <f t="shared" si="196"/>
        <v>-1.2724161207336021E-3</v>
      </c>
      <c r="G2124" s="50">
        <f t="shared" si="197"/>
        <v>-1.3599417858432361E-4</v>
      </c>
      <c r="H2124" s="50">
        <f t="shared" si="192"/>
        <v>4.159821933167546E-4</v>
      </c>
      <c r="I2124" s="14">
        <f t="shared" si="193"/>
        <v>9.5357032128935194E-7</v>
      </c>
    </row>
    <row r="2125" spans="2:9" x14ac:dyDescent="0.25">
      <c r="B2125" s="43">
        <v>85</v>
      </c>
      <c r="C2125" s="43">
        <v>15</v>
      </c>
      <c r="D2125" s="28">
        <f t="shared" si="194"/>
        <v>7225</v>
      </c>
      <c r="E2125" s="28">
        <f t="shared" si="195"/>
        <v>90000</v>
      </c>
      <c r="F2125" s="50">
        <f t="shared" si="196"/>
        <v>1.1299151797047901E-3</v>
      </c>
      <c r="G2125" s="50">
        <f t="shared" si="197"/>
        <v>9.0707079704078933E-5</v>
      </c>
      <c r="H2125" s="50">
        <f t="shared" si="192"/>
        <v>3.2014263424969057E-4</v>
      </c>
      <c r="I2125" s="14">
        <f t="shared" si="193"/>
        <v>-6.3602413012852306E-7</v>
      </c>
    </row>
    <row r="2126" spans="2:9" x14ac:dyDescent="0.25">
      <c r="B2126" s="43">
        <v>85</v>
      </c>
      <c r="C2126" s="43">
        <v>17</v>
      </c>
      <c r="D2126" s="28">
        <f t="shared" si="194"/>
        <v>7225</v>
      </c>
      <c r="E2126" s="28">
        <f t="shared" si="195"/>
        <v>115600</v>
      </c>
      <c r="F2126" s="50">
        <f t="shared" si="196"/>
        <v>-1.0136655441457738E-3</v>
      </c>
      <c r="G2126" s="50">
        <f t="shared" si="197"/>
        <v>-6.3354096509110928E-5</v>
      </c>
      <c r="H2126" s="50">
        <f t="shared" si="192"/>
        <v>2.5341638603644344E-4</v>
      </c>
      <c r="I2126" s="14">
        <f t="shared" si="193"/>
        <v>4.4422920739750942E-7</v>
      </c>
    </row>
    <row r="2127" spans="2:9" x14ac:dyDescent="0.25">
      <c r="B2127" s="43">
        <v>85</v>
      </c>
      <c r="C2127" s="43">
        <v>19</v>
      </c>
      <c r="D2127" s="28">
        <f t="shared" si="194"/>
        <v>7225</v>
      </c>
      <c r="E2127" s="28">
        <f t="shared" si="195"/>
        <v>144400</v>
      </c>
      <c r="F2127" s="50">
        <f t="shared" si="196"/>
        <v>9.1773083312521732E-4</v>
      </c>
      <c r="G2127" s="50">
        <f t="shared" si="197"/>
        <v>4.5918319039679356E-5</v>
      </c>
      <c r="H2127" s="50">
        <f t="shared" si="192"/>
        <v>2.052818968832723E-4</v>
      </c>
      <c r="I2127" s="14">
        <f t="shared" si="193"/>
        <v>-3.2197221010150894E-7</v>
      </c>
    </row>
    <row r="2128" spans="2:9" x14ac:dyDescent="0.25">
      <c r="B2128" s="43">
        <v>85</v>
      </c>
      <c r="C2128" s="43">
        <v>21</v>
      </c>
      <c r="D2128" s="28">
        <f t="shared" si="194"/>
        <v>7225</v>
      </c>
      <c r="E2128" s="28">
        <f t="shared" si="195"/>
        <v>176400</v>
      </c>
      <c r="F2128" s="50">
        <f t="shared" si="196"/>
        <v>-8.3756789481561624E-4</v>
      </c>
      <c r="G2128" s="50">
        <f t="shared" si="197"/>
        <v>-3.4305147619290406E-5</v>
      </c>
      <c r="H2128" s="50">
        <f t="shared" si="192"/>
        <v>1.6950778823649374E-4</v>
      </c>
      <c r="I2128" s="14">
        <f t="shared" si="193"/>
        <v>2.4054243334336534E-7</v>
      </c>
    </row>
    <row r="2129" spans="2:9" x14ac:dyDescent="0.25">
      <c r="B2129" s="43">
        <v>85</v>
      </c>
      <c r="C2129" s="43">
        <v>23</v>
      </c>
      <c r="D2129" s="28">
        <f t="shared" si="194"/>
        <v>7225</v>
      </c>
      <c r="E2129" s="28">
        <f t="shared" si="195"/>
        <v>211600</v>
      </c>
      <c r="F2129" s="50">
        <f t="shared" si="196"/>
        <v>7.6977434844475697E-4</v>
      </c>
      <c r="G2129" s="50">
        <f t="shared" si="197"/>
        <v>2.6283646821896881E-5</v>
      </c>
      <c r="H2129" s="50">
        <f t="shared" si="192"/>
        <v>1.4224091221261813E-4</v>
      </c>
      <c r="I2129" s="14">
        <f t="shared" si="193"/>
        <v>-1.8429690009908349E-7</v>
      </c>
    </row>
    <row r="2130" spans="2:9" x14ac:dyDescent="0.25">
      <c r="B2130" s="43">
        <v>85</v>
      </c>
      <c r="C2130" s="43">
        <v>25</v>
      </c>
      <c r="D2130" s="28">
        <f t="shared" si="194"/>
        <v>7225</v>
      </c>
      <c r="E2130" s="28">
        <f t="shared" si="195"/>
        <v>250000</v>
      </c>
      <c r="F2130" s="50">
        <f t="shared" si="196"/>
        <v>-7.1180227004113278E-4</v>
      </c>
      <c r="G2130" s="50">
        <f t="shared" si="197"/>
        <v>-2.0571085604188739E-5</v>
      </c>
      <c r="H2130" s="50">
        <f t="shared" ref="H2130:H2193" si="198">16*(1-$F$9*$F$9)/PI()/PI()/(B2130*B2130*$F$6/$F$5+C2130*C2130*$F$5/$F$6)</f>
        <v>1.2100638590699257E-4</v>
      </c>
      <c r="I2130" s="14">
        <f t="shared" ref="I2130:I2193" si="199">16*(1+$F$9)/PI()/PI()/PI()/PI()*1/B2130/C2130/(D2130+E2130)*SIN(B2130*PI()/2)*SIN(C2130*PI()/2)*$F$5*$F$5/$F$6/$F$6</f>
        <v>1.4424129703974103E-7</v>
      </c>
    </row>
    <row r="2131" spans="2:9" x14ac:dyDescent="0.25">
      <c r="B2131" s="43">
        <v>85</v>
      </c>
      <c r="C2131" s="43">
        <v>27</v>
      </c>
      <c r="D2131" s="28">
        <f t="shared" ref="D2131:D2194" si="200">B2131*B2131</f>
        <v>7225</v>
      </c>
      <c r="E2131" s="28">
        <f t="shared" ref="E2131:E2194" si="201">POWER(C2131*$F$5/$F$6,2)</f>
        <v>291600</v>
      </c>
      <c r="F2131" s="50">
        <f t="shared" ref="F2131:F2194" si="202">16*(1+$F$9)/PI()/PI()*1/B2131/C2131*((D2131+$F$9*E2131)/(D2131+E2131)-1)*SIN(B2131*PI()/2)*SIN(C2131*PI()/2)</f>
        <v>6.6172778724750869E-4</v>
      </c>
      <c r="G2131" s="50">
        <f t="shared" ref="G2131:G2194" si="203">16*(1+$F$9)/PI()/PI()*1/B2131/C2131*(($F$9*D2131+E2131)/(D2131+E2131)-1)*SIN(B2131*PI()/2)*SIN(C2131*PI()/2)</f>
        <v>1.6395690201863031E-5</v>
      </c>
      <c r="H2131" s="50">
        <f t="shared" si="198"/>
        <v>1.0416085540007082E-4</v>
      </c>
      <c r="I2131" s="14">
        <f t="shared" si="199"/>
        <v>-1.1496406490559441E-7</v>
      </c>
    </row>
    <row r="2132" spans="2:9" x14ac:dyDescent="0.25">
      <c r="B2132" s="43">
        <v>85</v>
      </c>
      <c r="C2132" s="43">
        <v>29</v>
      </c>
      <c r="D2132" s="28">
        <f t="shared" si="200"/>
        <v>7225</v>
      </c>
      <c r="E2132" s="28">
        <f t="shared" si="201"/>
        <v>336400</v>
      </c>
      <c r="F2132" s="50">
        <f t="shared" si="202"/>
        <v>-6.1808155150860163E-4</v>
      </c>
      <c r="G2132" s="50">
        <f t="shared" si="203"/>
        <v>-1.3274789564951383E-5</v>
      </c>
      <c r="H2132" s="50">
        <f t="shared" si="198"/>
        <v>9.0580917031432998E-5</v>
      </c>
      <c r="I2132" s="14">
        <f t="shared" si="199"/>
        <v>9.3080788326908564E-8</v>
      </c>
    </row>
    <row r="2133" spans="2:9" x14ac:dyDescent="0.25">
      <c r="B2133" s="43">
        <v>85</v>
      </c>
      <c r="C2133" s="43">
        <v>31</v>
      </c>
      <c r="D2133" s="28">
        <f t="shared" si="200"/>
        <v>7225</v>
      </c>
      <c r="E2133" s="28">
        <f t="shared" si="201"/>
        <v>384400</v>
      </c>
      <c r="F2133" s="50">
        <f t="shared" si="202"/>
        <v>5.7972739291426659E-4</v>
      </c>
      <c r="G2133" s="50">
        <f t="shared" si="203"/>
        <v>1.0896280993250697E-5</v>
      </c>
      <c r="H2133" s="50">
        <f t="shared" si="198"/>
        <v>7.947875548018171E-5</v>
      </c>
      <c r="I2133" s="14">
        <f t="shared" si="199"/>
        <v>-7.6403051040530843E-8</v>
      </c>
    </row>
    <row r="2134" spans="2:9" x14ac:dyDescent="0.25">
      <c r="B2134" s="43">
        <v>85</v>
      </c>
      <c r="C2134" s="43">
        <v>33</v>
      </c>
      <c r="D2134" s="28">
        <f t="shared" si="200"/>
        <v>7225</v>
      </c>
      <c r="E2134" s="28">
        <f t="shared" si="201"/>
        <v>435600</v>
      </c>
      <c r="F2134" s="50">
        <f t="shared" si="202"/>
        <v>-5.4577588745657098E-4</v>
      </c>
      <c r="G2134" s="50">
        <f t="shared" si="203"/>
        <v>-9.0524122747330674E-6</v>
      </c>
      <c r="H2134" s="50">
        <f t="shared" si="198"/>
        <v>7.0289318839103859E-5</v>
      </c>
      <c r="I2134" s="14">
        <f t="shared" si="199"/>
        <v>6.3474126400995307E-8</v>
      </c>
    </row>
    <row r="2135" spans="2:9" x14ac:dyDescent="0.25">
      <c r="B2135" s="43">
        <v>85</v>
      </c>
      <c r="C2135" s="43">
        <v>35</v>
      </c>
      <c r="D2135" s="28">
        <f t="shared" si="200"/>
        <v>7225</v>
      </c>
      <c r="E2135" s="28">
        <f t="shared" si="201"/>
        <v>490000</v>
      </c>
      <c r="F2135" s="50">
        <f t="shared" si="202"/>
        <v>5.1552249882017703E-4</v>
      </c>
      <c r="G2135" s="50">
        <f t="shared" si="203"/>
        <v>7.6013266407668812E-6</v>
      </c>
      <c r="H2135" s="50">
        <f t="shared" si="198"/>
        <v>6.2599160571021501E-5</v>
      </c>
      <c r="I2135" s="14">
        <f t="shared" si="199"/>
        <v>-5.3299336504812255E-8</v>
      </c>
    </row>
    <row r="2136" spans="2:9" x14ac:dyDescent="0.25">
      <c r="B2136" s="43">
        <v>85</v>
      </c>
      <c r="C2136" s="43">
        <v>37</v>
      </c>
      <c r="D2136" s="28">
        <f t="shared" si="200"/>
        <v>7225</v>
      </c>
      <c r="E2136" s="28">
        <f t="shared" si="201"/>
        <v>547600</v>
      </c>
      <c r="F2136" s="50">
        <f t="shared" si="202"/>
        <v>-4.8840290467943757E-4</v>
      </c>
      <c r="G2136" s="50">
        <f t="shared" si="203"/>
        <v>-6.4439572430769644E-6</v>
      </c>
      <c r="H2136" s="50">
        <f t="shared" si="198"/>
        <v>5.6100333645611073E-5</v>
      </c>
      <c r="I2136" s="14">
        <f t="shared" si="199"/>
        <v>4.5184039806863123E-8</v>
      </c>
    </row>
    <row r="2137" spans="2:9" x14ac:dyDescent="0.25">
      <c r="B2137" s="43">
        <v>85</v>
      </c>
      <c r="C2137" s="43">
        <v>39</v>
      </c>
      <c r="D2137" s="28">
        <f t="shared" si="200"/>
        <v>7225</v>
      </c>
      <c r="E2137" s="28">
        <f t="shared" si="201"/>
        <v>608400</v>
      </c>
      <c r="F2137" s="50">
        <f t="shared" si="202"/>
        <v>4.6396037961693459E-4</v>
      </c>
      <c r="G2137" s="50">
        <f t="shared" si="203"/>
        <v>5.509720155707322E-6</v>
      </c>
      <c r="H2137" s="50">
        <f t="shared" si="198"/>
        <v>5.0559784958255698E-5</v>
      </c>
      <c r="I2137" s="14">
        <f t="shared" si="199"/>
        <v>-3.8633312644589233E-8</v>
      </c>
    </row>
    <row r="2138" spans="2:9" x14ac:dyDescent="0.25">
      <c r="B2138" s="43">
        <v>85</v>
      </c>
      <c r="C2138" s="43">
        <v>41</v>
      </c>
      <c r="D2138" s="28">
        <f t="shared" si="200"/>
        <v>7225</v>
      </c>
      <c r="E2138" s="28">
        <f t="shared" si="201"/>
        <v>672400</v>
      </c>
      <c r="F2138" s="50">
        <f t="shared" si="202"/>
        <v>-4.4182170434369221E-4</v>
      </c>
      <c r="G2138" s="50">
        <f t="shared" si="203"/>
        <v>-4.7474149522355333E-6</v>
      </c>
      <c r="H2138" s="50">
        <f t="shared" si="198"/>
        <v>4.5798591303919312E-5</v>
      </c>
      <c r="I2138" s="14">
        <f t="shared" si="199"/>
        <v>3.3288145481096003E-8</v>
      </c>
    </row>
    <row r="2139" spans="2:9" x14ac:dyDescent="0.25">
      <c r="B2139" s="43">
        <v>85</v>
      </c>
      <c r="C2139" s="43">
        <v>43</v>
      </c>
      <c r="D2139" s="28">
        <f t="shared" si="200"/>
        <v>7225</v>
      </c>
      <c r="E2139" s="28">
        <f t="shared" si="201"/>
        <v>739600</v>
      </c>
      <c r="F2139" s="50">
        <f t="shared" si="202"/>
        <v>4.2167916570480133E-4</v>
      </c>
      <c r="G2139" s="50">
        <f t="shared" si="203"/>
        <v>4.1192968796879346E-6</v>
      </c>
      <c r="H2139" s="50">
        <f t="shared" si="198"/>
        <v>4.1677591959195482E-5</v>
      </c>
      <c r="I2139" s="14">
        <f t="shared" si="199"/>
        <v>-2.8883877897866382E-8</v>
      </c>
    </row>
    <row r="2140" spans="2:9" x14ac:dyDescent="0.25">
      <c r="B2140" s="43">
        <v>85</v>
      </c>
      <c r="C2140" s="43">
        <v>45</v>
      </c>
      <c r="D2140" s="28">
        <f t="shared" si="200"/>
        <v>7225</v>
      </c>
      <c r="E2140" s="28">
        <f t="shared" si="201"/>
        <v>810000</v>
      </c>
      <c r="F2140" s="50">
        <f t="shared" si="202"/>
        <v>-4.03276955600226E-4</v>
      </c>
      <c r="G2140" s="50">
        <f t="shared" si="203"/>
        <v>-3.5971308693970606E-6</v>
      </c>
      <c r="H2140" s="50">
        <f t="shared" si="198"/>
        <v>3.8087268028910233E-5</v>
      </c>
      <c r="I2140" s="14">
        <f t="shared" si="199"/>
        <v>2.5222529924131728E-8</v>
      </c>
    </row>
    <row r="2141" spans="2:9" x14ac:dyDescent="0.25">
      <c r="B2141" s="43">
        <v>85</v>
      </c>
      <c r="C2141" s="43">
        <v>47</v>
      </c>
      <c r="D2141" s="28">
        <f t="shared" si="200"/>
        <v>7225</v>
      </c>
      <c r="E2141" s="28">
        <f t="shared" si="201"/>
        <v>883600</v>
      </c>
      <c r="F2141" s="50">
        <f t="shared" si="202"/>
        <v>3.8640078259287859E-4</v>
      </c>
      <c r="G2141" s="50">
        <f t="shared" si="203"/>
        <v>3.159512963143471E-6</v>
      </c>
      <c r="H2141" s="50">
        <f t="shared" si="198"/>
        <v>3.4940496298292218E-5</v>
      </c>
      <c r="I2141" s="14">
        <f t="shared" si="199"/>
        <v>-2.2154020287820331E-8</v>
      </c>
    </row>
    <row r="2142" spans="2:9" x14ac:dyDescent="0.25">
      <c r="B2142" s="43">
        <v>85</v>
      </c>
      <c r="C2142" s="43">
        <v>49</v>
      </c>
      <c r="D2142" s="28">
        <f t="shared" si="200"/>
        <v>7225</v>
      </c>
      <c r="E2142" s="28">
        <f t="shared" si="201"/>
        <v>960400</v>
      </c>
      <c r="F2142" s="50">
        <f t="shared" si="202"/>
        <v>-3.7086985584932952E-4</v>
      </c>
      <c r="G2142" s="50">
        <f t="shared" si="203"/>
        <v>-2.7900194799160844E-6</v>
      </c>
      <c r="H2142" s="50">
        <f t="shared" si="198"/>
        <v>3.2167283415503074E-5</v>
      </c>
      <c r="I2142" s="14">
        <f t="shared" si="199"/>
        <v>1.9563188656766588E-8</v>
      </c>
    </row>
    <row r="2143" spans="2:9" x14ac:dyDescent="0.25">
      <c r="B2143" s="43">
        <v>85</v>
      </c>
      <c r="C2143" s="43">
        <v>51</v>
      </c>
      <c r="D2143" s="28">
        <f t="shared" si="200"/>
        <v>7225</v>
      </c>
      <c r="E2143" s="28">
        <f t="shared" si="201"/>
        <v>1040400</v>
      </c>
      <c r="F2143" s="50">
        <f t="shared" si="202"/>
        <v>3.565306396650652E-4</v>
      </c>
      <c r="G2143" s="50">
        <f t="shared" si="203"/>
        <v>2.4759072198962713E-6</v>
      </c>
      <c r="H2143" s="50">
        <f t="shared" si="198"/>
        <v>2.9710886638755435E-5</v>
      </c>
      <c r="I2143" s="14">
        <f t="shared" si="199"/>
        <v>-1.7360681668408416E-8</v>
      </c>
    </row>
    <row r="2144" spans="2:9" x14ac:dyDescent="0.25">
      <c r="B2144" s="43">
        <v>85</v>
      </c>
      <c r="C2144" s="43">
        <v>53</v>
      </c>
      <c r="D2144" s="28">
        <f t="shared" si="200"/>
        <v>7225</v>
      </c>
      <c r="E2144" s="28">
        <f t="shared" si="201"/>
        <v>1123600</v>
      </c>
      <c r="F2144" s="50">
        <f t="shared" si="202"/>
        <v>-3.432519430433713E-4</v>
      </c>
      <c r="G2144" s="50">
        <f t="shared" si="203"/>
        <v>-2.207186978006707E-6</v>
      </c>
      <c r="H2144" s="50">
        <f t="shared" si="198"/>
        <v>2.7524919961025059E-5</v>
      </c>
      <c r="I2144" s="14">
        <f t="shared" si="199"/>
        <v>1.5476456548899381E-8</v>
      </c>
    </row>
    <row r="2145" spans="2:9" x14ac:dyDescent="0.25">
      <c r="B2145" s="43">
        <v>85</v>
      </c>
      <c r="C2145" s="43">
        <v>55</v>
      </c>
      <c r="D2145" s="28">
        <f t="shared" si="200"/>
        <v>7225</v>
      </c>
      <c r="E2145" s="28">
        <f t="shared" si="201"/>
        <v>1210000</v>
      </c>
      <c r="F2145" s="50">
        <f t="shared" si="202"/>
        <v>3.3092102577989013E-4</v>
      </c>
      <c r="G2145" s="50">
        <f t="shared" si="203"/>
        <v>1.9759540588923075E-6</v>
      </c>
      <c r="H2145" s="50">
        <f t="shared" si="198"/>
        <v>2.5571170173900605E-5</v>
      </c>
      <c r="I2145" s="14">
        <f t="shared" si="199"/>
        <v>-1.3855086786840931E-8</v>
      </c>
    </row>
    <row r="2146" spans="2:9" x14ac:dyDescent="0.25">
      <c r="B2146" s="43">
        <v>85</v>
      </c>
      <c r="C2146" s="43">
        <v>57</v>
      </c>
      <c r="D2146" s="28">
        <f t="shared" si="200"/>
        <v>7225</v>
      </c>
      <c r="E2146" s="28">
        <f t="shared" si="201"/>
        <v>1299600</v>
      </c>
      <c r="F2146" s="50">
        <f t="shared" si="202"/>
        <v>-3.1944048569459049E-4</v>
      </c>
      <c r="G2146" s="50">
        <f t="shared" si="203"/>
        <v>-1.7758983603750617E-6</v>
      </c>
      <c r="H2146" s="50">
        <f t="shared" si="198"/>
        <v>2.3817930950912451E-5</v>
      </c>
      <c r="I2146" s="14">
        <f t="shared" si="199"/>
        <v>1.2452326913611566E-8</v>
      </c>
    </row>
    <row r="2147" spans="2:9" x14ac:dyDescent="0.25">
      <c r="B2147" s="43">
        <v>85</v>
      </c>
      <c r="C2147" s="43">
        <v>59</v>
      </c>
      <c r="D2147" s="28">
        <f t="shared" si="200"/>
        <v>7225</v>
      </c>
      <c r="E2147" s="28">
        <f t="shared" si="201"/>
        <v>1392400</v>
      </c>
      <c r="F2147" s="50">
        <f t="shared" si="202"/>
        <v>3.0872575141965857E-4</v>
      </c>
      <c r="G2147" s="50">
        <f t="shared" si="203"/>
        <v>1.6019416503928581E-6</v>
      </c>
      <c r="H2147" s="50">
        <f t="shared" si="198"/>
        <v>2.223871938192456E-5</v>
      </c>
      <c r="I2147" s="14">
        <f t="shared" si="199"/>
        <v>-1.1232569144897283E-8</v>
      </c>
    </row>
    <row r="2148" spans="2:9" x14ac:dyDescent="0.25">
      <c r="B2148" s="43">
        <v>85</v>
      </c>
      <c r="C2148" s="43">
        <v>61</v>
      </c>
      <c r="D2148" s="28">
        <f t="shared" si="200"/>
        <v>7225</v>
      </c>
      <c r="E2148" s="28">
        <f t="shared" si="201"/>
        <v>1488400</v>
      </c>
      <c r="F2148" s="50">
        <f t="shared" si="202"/>
        <v>-2.9870304852061585E-4</v>
      </c>
      <c r="G2148" s="50">
        <f t="shared" si="203"/>
        <v>-1.4499660881224413E-6</v>
      </c>
      <c r="H2148" s="50">
        <f t="shared" si="198"/>
        <v>2.0811277970698648E-5</v>
      </c>
      <c r="I2148" s="14">
        <f t="shared" si="199"/>
        <v>1.0166939812444052E-8</v>
      </c>
    </row>
    <row r="2149" spans="2:9" x14ac:dyDescent="0.25">
      <c r="B2149" s="43">
        <v>85</v>
      </c>
      <c r="C2149" s="43">
        <v>63</v>
      </c>
      <c r="D2149" s="28">
        <f t="shared" si="200"/>
        <v>7225</v>
      </c>
      <c r="E2149" s="28">
        <f t="shared" si="201"/>
        <v>1587600</v>
      </c>
      <c r="F2149" s="50">
        <f t="shared" si="202"/>
        <v>2.8930773850206293E-4</v>
      </c>
      <c r="G2149" s="50">
        <f t="shared" si="203"/>
        <v>1.3166089762392338E-6</v>
      </c>
      <c r="H2149" s="50">
        <f t="shared" si="198"/>
        <v>1.9516791883075674E-5</v>
      </c>
      <c r="I2149" s="14">
        <f t="shared" si="199"/>
        <v>-9.2318601983865425E-9</v>
      </c>
    </row>
    <row r="2150" spans="2:9" x14ac:dyDescent="0.25">
      <c r="B2150" s="43">
        <v>85</v>
      </c>
      <c r="C2150" s="43">
        <v>65</v>
      </c>
      <c r="D2150" s="28">
        <f t="shared" si="200"/>
        <v>7225</v>
      </c>
      <c r="E2150" s="28">
        <f t="shared" si="201"/>
        <v>1690000</v>
      </c>
      <c r="F2150" s="50">
        <f t="shared" si="202"/>
        <v>-2.8048295374476511E-4</v>
      </c>
      <c r="G2150" s="50">
        <f t="shared" si="203"/>
        <v>-1.1991061188200561E-6</v>
      </c>
      <c r="H2150" s="50">
        <f t="shared" si="198"/>
        <v>1.8339270052542335E-5</v>
      </c>
      <c r="I2150" s="14">
        <f t="shared" si="199"/>
        <v>8.4079481848871835E-9</v>
      </c>
    </row>
    <row r="2151" spans="2:9" x14ac:dyDescent="0.25">
      <c r="B2151" s="43">
        <v>85</v>
      </c>
      <c r="C2151" s="43">
        <v>67</v>
      </c>
      <c r="D2151" s="28">
        <f t="shared" si="200"/>
        <v>7225</v>
      </c>
      <c r="E2151" s="28">
        <f t="shared" si="201"/>
        <v>1795600</v>
      </c>
      <c r="F2151" s="50">
        <f t="shared" si="202"/>
        <v>2.7217846894865859E-4</v>
      </c>
      <c r="G2151" s="50">
        <f t="shared" si="203"/>
        <v>1.0951712175061689E-6</v>
      </c>
      <c r="H2151" s="50">
        <f t="shared" si="198"/>
        <v>1.726505213480297E-5</v>
      </c>
      <c r="I2151" s="14">
        <f t="shared" si="199"/>
        <v>-7.6791725985290058E-9</v>
      </c>
    </row>
    <row r="2152" spans="2:9" x14ac:dyDescent="0.25">
      <c r="B2152" s="43">
        <v>85</v>
      </c>
      <c r="C2152" s="43">
        <v>69</v>
      </c>
      <c r="D2152" s="28">
        <f t="shared" si="200"/>
        <v>7225</v>
      </c>
      <c r="E2152" s="28">
        <f t="shared" si="201"/>
        <v>1904400</v>
      </c>
      <c r="F2152" s="50">
        <f t="shared" si="202"/>
        <v>-2.6434976284327302E-4</v>
      </c>
      <c r="G2152" s="50">
        <f t="shared" si="203"/>
        <v>-1.0029022456115423E-6</v>
      </c>
      <c r="H2152" s="50">
        <f t="shared" si="198"/>
        <v>1.6282412928752326E-5</v>
      </c>
      <c r="I2152" s="14">
        <f t="shared" si="199"/>
        <v>7.0321967199253594E-9</v>
      </c>
    </row>
    <row r="2153" spans="2:9" x14ac:dyDescent="0.25">
      <c r="B2153" s="43">
        <v>85</v>
      </c>
      <c r="C2153" s="43">
        <v>71</v>
      </c>
      <c r="D2153" s="28">
        <f t="shared" si="200"/>
        <v>7225</v>
      </c>
      <c r="E2153" s="28">
        <f t="shared" si="201"/>
        <v>2016400</v>
      </c>
      <c r="F2153" s="50">
        <f t="shared" si="202"/>
        <v>2.5695723392831095E-4</v>
      </c>
      <c r="G2153" s="50">
        <f t="shared" si="203"/>
        <v>9.2070820032337846E-7</v>
      </c>
      <c r="H2153" s="50">
        <f t="shared" si="198"/>
        <v>1.5381242875990445E-5</v>
      </c>
      <c r="I2153" s="14">
        <f t="shared" si="199"/>
        <v>-6.455864681382052E-9</v>
      </c>
    </row>
    <row r="2154" spans="2:9" x14ac:dyDescent="0.25">
      <c r="B2154" s="43">
        <v>85</v>
      </c>
      <c r="C2154" s="43">
        <v>73</v>
      </c>
      <c r="D2154" s="28">
        <f t="shared" si="200"/>
        <v>7225</v>
      </c>
      <c r="E2154" s="28">
        <f t="shared" si="201"/>
        <v>2131600</v>
      </c>
      <c r="F2154" s="50">
        <f t="shared" si="202"/>
        <v>-2.4996554165071223E-4</v>
      </c>
      <c r="G2154" s="50">
        <f t="shared" si="203"/>
        <v>-8.4725137850739639E-7</v>
      </c>
      <c r="H2154" s="50">
        <f t="shared" si="198"/>
        <v>1.4552788383774345E-5</v>
      </c>
      <c r="I2154" s="14">
        <f t="shared" si="199"/>
        <v>5.9407967137005666E-9</v>
      </c>
    </row>
    <row r="2155" spans="2:9" x14ac:dyDescent="0.25">
      <c r="B2155" s="43">
        <v>85</v>
      </c>
      <c r="C2155" s="43">
        <v>75</v>
      </c>
      <c r="D2155" s="28">
        <f t="shared" si="200"/>
        <v>7225</v>
      </c>
      <c r="E2155" s="28">
        <f t="shared" si="201"/>
        <v>2250000</v>
      </c>
      <c r="F2155" s="50">
        <f t="shared" si="202"/>
        <v>2.4334305030911457E-4</v>
      </c>
      <c r="G2155" s="50">
        <f t="shared" si="203"/>
        <v>7.81401572659275E-7</v>
      </c>
      <c r="H2155" s="50">
        <f t="shared" si="198"/>
        <v>1.3789439517516492E-5</v>
      </c>
      <c r="I2155" s="14">
        <f t="shared" si="199"/>
        <v>-5.4790679752125411E-9</v>
      </c>
    </row>
    <row r="2156" spans="2:9" x14ac:dyDescent="0.25">
      <c r="B2156" s="43">
        <v>85</v>
      </c>
      <c r="C2156" s="43">
        <v>77</v>
      </c>
      <c r="D2156" s="28">
        <f t="shared" si="200"/>
        <v>7225</v>
      </c>
      <c r="E2156" s="28">
        <f t="shared" si="201"/>
        <v>2371600</v>
      </c>
      <c r="F2156" s="50">
        <f t="shared" si="202"/>
        <v>-2.3706135753865778E-4</v>
      </c>
      <c r="G2156" s="50">
        <f t="shared" si="203"/>
        <v>-7.2219948904403173E-7</v>
      </c>
      <c r="H2156" s="50">
        <f t="shared" si="198"/>
        <v>1.3084555448562279E-5</v>
      </c>
      <c r="I2156" s="14">
        <f t="shared" si="199"/>
        <v>5.0639520453862863E-9</v>
      </c>
    </row>
    <row r="2157" spans="2:9" x14ac:dyDescent="0.25">
      <c r="B2157" s="43">
        <v>85</v>
      </c>
      <c r="C2157" s="43">
        <v>79</v>
      </c>
      <c r="D2157" s="28">
        <f t="shared" si="200"/>
        <v>7225</v>
      </c>
      <c r="E2157" s="28">
        <f t="shared" si="201"/>
        <v>2496400</v>
      </c>
      <c r="F2157" s="50">
        <f t="shared" si="202"/>
        <v>2.3109489278937698E-4</v>
      </c>
      <c r="G2157" s="50">
        <f t="shared" si="203"/>
        <v>6.6882735154751496E-7</v>
      </c>
      <c r="H2157" s="50">
        <f t="shared" si="198"/>
        <v>1.2432320181706991E-5</v>
      </c>
      <c r="I2157" s="14">
        <f t="shared" si="199"/>
        <v>-4.6897148035408643E-9</v>
      </c>
    </row>
    <row r="2158" spans="2:9" x14ac:dyDescent="0.25">
      <c r="B2158" s="43">
        <v>85</v>
      </c>
      <c r="C2158" s="43">
        <v>81</v>
      </c>
      <c r="D2158" s="28">
        <f t="shared" si="200"/>
        <v>7225</v>
      </c>
      <c r="E2158" s="28">
        <f t="shared" si="201"/>
        <v>2624400</v>
      </c>
      <c r="F2158" s="50">
        <f t="shared" si="202"/>
        <v>-2.2542057400758481E-4</v>
      </c>
      <c r="G2158" s="50">
        <f t="shared" si="203"/>
        <v>-6.2058514220576382E-7</v>
      </c>
      <c r="H2158" s="50">
        <f t="shared" si="198"/>
        <v>1.1827622710274513E-5</v>
      </c>
      <c r="I2158" s="14">
        <f t="shared" si="199"/>
        <v>4.3514478310820941E-9</v>
      </c>
    </row>
    <row r="2159" spans="2:9" x14ac:dyDescent="0.25">
      <c r="B2159" s="43">
        <v>85</v>
      </c>
      <c r="C2159" s="43">
        <v>83</v>
      </c>
      <c r="D2159" s="28">
        <f t="shared" si="200"/>
        <v>7225</v>
      </c>
      <c r="E2159" s="28">
        <f t="shared" si="201"/>
        <v>2755600</v>
      </c>
      <c r="F2159" s="50">
        <f t="shared" si="202"/>
        <v>2.2001751293897252E-4</v>
      </c>
      <c r="G2159" s="50">
        <f t="shared" si="203"/>
        <v>5.7687129154595993E-7</v>
      </c>
      <c r="H2159" s="50">
        <f t="shared" si="198"/>
        <v>1.1265956987838956E-5</v>
      </c>
      <c r="I2159" s="14">
        <f t="shared" si="199"/>
        <v>-4.0449330151364615E-9</v>
      </c>
    </row>
    <row r="2160" spans="2:9" x14ac:dyDescent="0.25">
      <c r="B2160" s="43">
        <v>85</v>
      </c>
      <c r="C2160" s="43">
        <v>85</v>
      </c>
      <c r="D2160" s="28">
        <f t="shared" si="200"/>
        <v>7225</v>
      </c>
      <c r="E2160" s="28">
        <f t="shared" si="201"/>
        <v>2890000</v>
      </c>
      <c r="F2160" s="50">
        <f t="shared" si="202"/>
        <v>-2.1486676122790712E-4</v>
      </c>
      <c r="G2160" s="50">
        <f t="shared" si="203"/>
        <v>-5.3716690306977024E-7</v>
      </c>
      <c r="H2160" s="50">
        <f t="shared" si="198"/>
        <v>1.0743338061395357E-5</v>
      </c>
      <c r="I2160" s="14">
        <f t="shared" si="199"/>
        <v>3.766531933046215E-9</v>
      </c>
    </row>
    <row r="2161" spans="2:9" x14ac:dyDescent="0.25">
      <c r="B2161" s="43">
        <v>85</v>
      </c>
      <c r="C2161" s="43">
        <v>87</v>
      </c>
      <c r="D2161" s="28">
        <f t="shared" si="200"/>
        <v>7225</v>
      </c>
      <c r="E2161" s="28">
        <f t="shared" si="201"/>
        <v>3027600</v>
      </c>
      <c r="F2161" s="50">
        <f t="shared" si="202"/>
        <v>2.0995109089039059E-4</v>
      </c>
      <c r="G2161" s="50">
        <f t="shared" si="203"/>
        <v>5.0102280079373506E-7</v>
      </c>
      <c r="H2161" s="50">
        <f t="shared" si="198"/>
        <v>1.025623145154207E-5</v>
      </c>
      <c r="I2161" s="14">
        <f t="shared" si="199"/>
        <v>-3.5130950317106651E-9</v>
      </c>
    </row>
    <row r="2162" spans="2:9" x14ac:dyDescent="0.25">
      <c r="B2162" s="43">
        <v>85</v>
      </c>
      <c r="C2162" s="43">
        <v>89</v>
      </c>
      <c r="D2162" s="28">
        <f t="shared" si="200"/>
        <v>7225</v>
      </c>
      <c r="E2162" s="28">
        <f t="shared" si="201"/>
        <v>3168400</v>
      </c>
      <c r="F2162" s="50">
        <f t="shared" si="202"/>
        <v>-2.0525480386517176E-4</v>
      </c>
      <c r="G2162" s="50">
        <f t="shared" si="203"/>
        <v>-4.6804884418820543E-7</v>
      </c>
      <c r="H2162" s="50">
        <f t="shared" si="198"/>
        <v>9.8014934429997765E-6</v>
      </c>
      <c r="I2162" s="14">
        <f t="shared" si="199"/>
        <v>3.2818867055761725E-9</v>
      </c>
    </row>
    <row r="2163" spans="2:9" x14ac:dyDescent="0.25">
      <c r="B2163" s="43">
        <v>85</v>
      </c>
      <c r="C2163" s="43">
        <v>91</v>
      </c>
      <c r="D2163" s="28">
        <f t="shared" si="200"/>
        <v>7225</v>
      </c>
      <c r="E2163" s="28">
        <f t="shared" si="201"/>
        <v>3312400</v>
      </c>
      <c r="F2163" s="50">
        <f t="shared" si="202"/>
        <v>2.0076356625740635E-4</v>
      </c>
      <c r="G2163" s="50">
        <f t="shared" si="203"/>
        <v>4.3790507372592503E-7</v>
      </c>
      <c r="H2163" s="50">
        <f t="shared" si="198"/>
        <v>9.3763204021316158E-6</v>
      </c>
      <c r="I2163" s="14">
        <f t="shared" si="199"/>
        <v>-3.0705232105810467E-9</v>
      </c>
    </row>
    <row r="2164" spans="2:9" x14ac:dyDescent="0.25">
      <c r="B2164" s="43">
        <v>85</v>
      </c>
      <c r="C2164" s="43">
        <v>93</v>
      </c>
      <c r="D2164" s="28">
        <f t="shared" si="200"/>
        <v>7225</v>
      </c>
      <c r="E2164" s="28">
        <f t="shared" si="201"/>
        <v>3459600</v>
      </c>
      <c r="F2164" s="50">
        <f t="shared" si="202"/>
        <v>-1.9646426362742537E-4</v>
      </c>
      <c r="G2164" s="50">
        <f t="shared" si="203"/>
        <v>-4.1029434174707859E-7</v>
      </c>
      <c r="H2164" s="50">
        <f t="shared" si="198"/>
        <v>8.978205595876967E-6</v>
      </c>
      <c r="I2164" s="14">
        <f t="shared" si="199"/>
        <v>2.8769209929111783E-9</v>
      </c>
    </row>
    <row r="2165" spans="2:9" x14ac:dyDescent="0.25">
      <c r="B2165" s="43">
        <v>85</v>
      </c>
      <c r="C2165" s="43">
        <v>95</v>
      </c>
      <c r="D2165" s="28">
        <f t="shared" si="200"/>
        <v>7225</v>
      </c>
      <c r="E2165" s="28">
        <f t="shared" si="201"/>
        <v>3610000</v>
      </c>
      <c r="F2165" s="50">
        <f t="shared" si="202"/>
        <v>1.9234487427877874E-4</v>
      </c>
      <c r="G2165" s="50">
        <f t="shared" si="203"/>
        <v>3.8495615420061091E-7</v>
      </c>
      <c r="H2165" s="50">
        <f t="shared" si="198"/>
        <v>8.6049022703664167E-6</v>
      </c>
      <c r="I2165" s="14">
        <f t="shared" si="199"/>
        <v>-2.6992535082358044E-9</v>
      </c>
    </row>
    <row r="2166" spans="2:9" x14ac:dyDescent="0.25">
      <c r="B2166" s="43">
        <v>85</v>
      </c>
      <c r="C2166" s="43">
        <v>97</v>
      </c>
      <c r="D2166" s="28">
        <f t="shared" si="200"/>
        <v>7225</v>
      </c>
      <c r="E2166" s="28">
        <f t="shared" si="201"/>
        <v>3763600</v>
      </c>
      <c r="F2166" s="50">
        <f t="shared" si="202"/>
        <v>-1.8839435799220645E-4</v>
      </c>
      <c r="G2166" s="50">
        <f t="shared" si="203"/>
        <v>-3.6166150401044786E-7</v>
      </c>
      <c r="H2166" s="50">
        <f t="shared" si="198"/>
        <v>8.2543919738853338E-6</v>
      </c>
      <c r="I2166" s="14">
        <f t="shared" si="199"/>
        <v>2.5359149940626896E-9</v>
      </c>
    </row>
    <row r="2167" spans="2:9" x14ac:dyDescent="0.25">
      <c r="B2167" s="43">
        <v>85</v>
      </c>
      <c r="C2167" s="43">
        <v>99</v>
      </c>
      <c r="D2167" s="28">
        <f t="shared" si="200"/>
        <v>7225</v>
      </c>
      <c r="E2167" s="28">
        <f t="shared" si="201"/>
        <v>3920400</v>
      </c>
      <c r="F2167" s="50">
        <f t="shared" si="202"/>
        <v>1.8460255805706203E-4</v>
      </c>
      <c r="G2167" s="50">
        <f t="shared" si="203"/>
        <v>3.4020852003936001E-7</v>
      </c>
      <c r="H2167" s="50">
        <f t="shared" si="198"/>
        <v>7.9248572903284201E-6</v>
      </c>
      <c r="I2167" s="14">
        <f t="shared" si="199"/>
        <v>-2.3854899609408357E-9</v>
      </c>
    </row>
    <row r="2168" spans="2:9" x14ac:dyDescent="0.25">
      <c r="B2168" s="43">
        <v>87</v>
      </c>
      <c r="C2168" s="43">
        <v>1</v>
      </c>
      <c r="D2168" s="28">
        <f t="shared" si="200"/>
        <v>7569</v>
      </c>
      <c r="E2168" s="28">
        <f t="shared" si="201"/>
        <v>400</v>
      </c>
      <c r="F2168" s="50">
        <f t="shared" si="202"/>
        <v>8.9790084897731985E-4</v>
      </c>
      <c r="G2168" s="50">
        <f t="shared" si="203"/>
        <v>1.6990528814773347E-2</v>
      </c>
      <c r="H2168" s="50">
        <f t="shared" si="198"/>
        <v>3.9058686930513445E-3</v>
      </c>
      <c r="I2168" s="14">
        <f t="shared" si="199"/>
        <v>-1.1372047101480263E-4</v>
      </c>
    </row>
    <row r="2169" spans="2:9" x14ac:dyDescent="0.25">
      <c r="B2169" s="43">
        <v>87</v>
      </c>
      <c r="C2169" s="43">
        <v>3</v>
      </c>
      <c r="D2169" s="28">
        <f t="shared" si="200"/>
        <v>7569</v>
      </c>
      <c r="E2169" s="28">
        <f t="shared" si="201"/>
        <v>3600</v>
      </c>
      <c r="F2169" s="50">
        <f t="shared" si="202"/>
        <v>-1.921937111335017E-3</v>
      </c>
      <c r="G2169" s="50">
        <f t="shared" si="203"/>
        <v>-4.0408727765818718E-3</v>
      </c>
      <c r="H2169" s="50">
        <f t="shared" si="198"/>
        <v>2.786808811435774E-3</v>
      </c>
      <c r="I2169" s="14">
        <f t="shared" si="199"/>
        <v>2.7046242084249915E-5</v>
      </c>
    </row>
    <row r="2170" spans="2:9" x14ac:dyDescent="0.25">
      <c r="B2170" s="43">
        <v>87</v>
      </c>
      <c r="C2170" s="43">
        <v>5</v>
      </c>
      <c r="D2170" s="28">
        <f t="shared" si="200"/>
        <v>7569</v>
      </c>
      <c r="E2170" s="28">
        <f t="shared" si="201"/>
        <v>10000</v>
      </c>
      <c r="F2170" s="50">
        <f t="shared" si="202"/>
        <v>2.0363628736696079E-3</v>
      </c>
      <c r="G2170" s="50">
        <f t="shared" si="203"/>
        <v>1.5413230590805261E-3</v>
      </c>
      <c r="H2170" s="50">
        <f t="shared" si="198"/>
        <v>1.7716357000925585E-3</v>
      </c>
      <c r="I2170" s="14">
        <f t="shared" si="199"/>
        <v>-1.031633483427585E-5</v>
      </c>
    </row>
    <row r="2171" spans="2:9" x14ac:dyDescent="0.25">
      <c r="B2171" s="43">
        <v>87</v>
      </c>
      <c r="C2171" s="43">
        <v>7</v>
      </c>
      <c r="D2171" s="28">
        <f t="shared" si="200"/>
        <v>7569</v>
      </c>
      <c r="E2171" s="28">
        <f t="shared" si="201"/>
        <v>19600</v>
      </c>
      <c r="F2171" s="50">
        <f t="shared" si="202"/>
        <v>-1.8435571076779369E-3</v>
      </c>
      <c r="G2171" s="50">
        <f t="shared" si="203"/>
        <v>-7.1193284428644422E-4</v>
      </c>
      <c r="H2171" s="50">
        <f t="shared" si="198"/>
        <v>1.1456390597712894E-3</v>
      </c>
      <c r="I2171" s="14">
        <f t="shared" si="199"/>
        <v>4.7650864352595245E-6</v>
      </c>
    </row>
    <row r="2172" spans="2:9" x14ac:dyDescent="0.25">
      <c r="B2172" s="43">
        <v>87</v>
      </c>
      <c r="C2172" s="43">
        <v>9</v>
      </c>
      <c r="D2172" s="28">
        <f t="shared" si="200"/>
        <v>7569</v>
      </c>
      <c r="E2172" s="28">
        <f t="shared" si="201"/>
        <v>32400</v>
      </c>
      <c r="F2172" s="50">
        <f t="shared" si="202"/>
        <v>1.6112073554380248E-3</v>
      </c>
      <c r="G2172" s="50">
        <f t="shared" si="203"/>
        <v>3.7639594053427179E-4</v>
      </c>
      <c r="H2172" s="50">
        <f t="shared" si="198"/>
        <v>7.7875022179504526E-4</v>
      </c>
      <c r="I2172" s="14">
        <f t="shared" si="199"/>
        <v>-2.5192814250960108E-6</v>
      </c>
    </row>
    <row r="2173" spans="2:9" x14ac:dyDescent="0.25">
      <c r="B2173" s="43">
        <v>87</v>
      </c>
      <c r="C2173" s="43">
        <v>11</v>
      </c>
      <c r="D2173" s="28">
        <f t="shared" si="200"/>
        <v>7569</v>
      </c>
      <c r="E2173" s="28">
        <f t="shared" si="201"/>
        <v>48400</v>
      </c>
      <c r="F2173" s="50">
        <f t="shared" si="202"/>
        <v>-1.4062979599510971E-3</v>
      </c>
      <c r="G2173" s="50">
        <f t="shared" si="203"/>
        <v>-2.199229185716911E-4</v>
      </c>
      <c r="H2173" s="50">
        <f t="shared" si="198"/>
        <v>5.5612692052611561E-4</v>
      </c>
      <c r="I2173" s="14">
        <f t="shared" si="199"/>
        <v>1.4719811348765504E-6</v>
      </c>
    </row>
    <row r="2174" spans="2:9" x14ac:dyDescent="0.25">
      <c r="B2174" s="43">
        <v>87</v>
      </c>
      <c r="C2174" s="43">
        <v>13</v>
      </c>
      <c r="D2174" s="28">
        <f t="shared" si="200"/>
        <v>7569</v>
      </c>
      <c r="E2174" s="28">
        <f t="shared" si="201"/>
        <v>67600</v>
      </c>
      <c r="F2174" s="50">
        <f t="shared" si="202"/>
        <v>1.2374760107425067E-3</v>
      </c>
      <c r="G2174" s="50">
        <f t="shared" si="203"/>
        <v>1.38557040315237E-4</v>
      </c>
      <c r="H2174" s="50">
        <f t="shared" si="198"/>
        <v>4.1407851128691571E-4</v>
      </c>
      <c r="I2174" s="14">
        <f t="shared" si="199"/>
        <v>-9.2738560752536297E-7</v>
      </c>
    </row>
    <row r="2175" spans="2:9" x14ac:dyDescent="0.25">
      <c r="B2175" s="43">
        <v>87</v>
      </c>
      <c r="C2175" s="43">
        <v>15</v>
      </c>
      <c r="D2175" s="28">
        <f t="shared" si="200"/>
        <v>7569</v>
      </c>
      <c r="E2175" s="28">
        <f t="shared" si="201"/>
        <v>90000</v>
      </c>
      <c r="F2175" s="50">
        <f t="shared" si="202"/>
        <v>-1.100047945377159E-3</v>
      </c>
      <c r="G2175" s="50">
        <f t="shared" si="203"/>
        <v>-9.2514032206219044E-5</v>
      </c>
      <c r="H2175" s="50">
        <f t="shared" si="198"/>
        <v>3.190139041593761E-4</v>
      </c>
      <c r="I2175" s="14">
        <f t="shared" si="199"/>
        <v>6.1921199938297488E-7</v>
      </c>
    </row>
    <row r="2176" spans="2:9" x14ac:dyDescent="0.25">
      <c r="B2176" s="43">
        <v>87</v>
      </c>
      <c r="C2176" s="43">
        <v>17</v>
      </c>
      <c r="D2176" s="28">
        <f t="shared" si="200"/>
        <v>7569</v>
      </c>
      <c r="E2176" s="28">
        <f t="shared" si="201"/>
        <v>115600</v>
      </c>
      <c r="F2176" s="50">
        <f t="shared" si="202"/>
        <v>9.8759689299665154E-4</v>
      </c>
      <c r="G2176" s="50">
        <f t="shared" si="203"/>
        <v>6.4663675459270358E-5</v>
      </c>
      <c r="H2176" s="50">
        <f t="shared" si="198"/>
        <v>2.5270861673737843E-4</v>
      </c>
      <c r="I2176" s="14">
        <f t="shared" si="199"/>
        <v>-4.3280487093389247E-7</v>
      </c>
    </row>
    <row r="2177" spans="2:9" x14ac:dyDescent="0.25">
      <c r="B2177" s="43">
        <v>87</v>
      </c>
      <c r="C2177" s="43">
        <v>19</v>
      </c>
      <c r="D2177" s="28">
        <f t="shared" si="200"/>
        <v>7569</v>
      </c>
      <c r="E2177" s="28">
        <f t="shared" si="201"/>
        <v>144400</v>
      </c>
      <c r="F2177" s="50">
        <f t="shared" si="202"/>
        <v>-8.9460393530591811E-4</v>
      </c>
      <c r="G2177" s="50">
        <f t="shared" si="203"/>
        <v>-4.6892362786222319E-5</v>
      </c>
      <c r="H2177" s="50">
        <f t="shared" si="198"/>
        <v>2.0481721676740759E-4</v>
      </c>
      <c r="I2177" s="14">
        <f t="shared" si="199"/>
        <v>3.1385848205086214E-7</v>
      </c>
    </row>
    <row r="2178" spans="2:9" x14ac:dyDescent="0.25">
      <c r="B2178" s="43">
        <v>87</v>
      </c>
      <c r="C2178" s="43">
        <v>21</v>
      </c>
      <c r="D2178" s="28">
        <f t="shared" si="200"/>
        <v>7569</v>
      </c>
      <c r="E2178" s="28">
        <f t="shared" si="201"/>
        <v>176400</v>
      </c>
      <c r="F2178" s="50">
        <f t="shared" si="202"/>
        <v>8.1678331227275037E-4</v>
      </c>
      <c r="G2178" s="50">
        <f t="shared" si="203"/>
        <v>3.5046671715376744E-5</v>
      </c>
      <c r="H2178" s="50">
        <f t="shared" si="198"/>
        <v>1.69190828970784E-4</v>
      </c>
      <c r="I2178" s="14">
        <f t="shared" si="199"/>
        <v>-2.3457327658385567E-7</v>
      </c>
    </row>
    <row r="2179" spans="2:9" x14ac:dyDescent="0.25">
      <c r="B2179" s="43">
        <v>87</v>
      </c>
      <c r="C2179" s="43">
        <v>23</v>
      </c>
      <c r="D2179" s="28">
        <f t="shared" si="200"/>
        <v>7569</v>
      </c>
      <c r="E2179" s="28">
        <f t="shared" si="201"/>
        <v>211600</v>
      </c>
      <c r="F2179" s="50">
        <f t="shared" si="202"/>
        <v>-7.5089795046975698E-4</v>
      </c>
      <c r="G2179" s="50">
        <f t="shared" si="203"/>
        <v>-2.6859860997663575E-5</v>
      </c>
      <c r="H2179" s="50">
        <f t="shared" si="198"/>
        <v>1.4201765584971487E-4</v>
      </c>
      <c r="I2179" s="14">
        <f t="shared" si="199"/>
        <v>1.7977757357325448E-7</v>
      </c>
    </row>
    <row r="2180" spans="2:9" x14ac:dyDescent="0.25">
      <c r="B2180" s="43">
        <v>87</v>
      </c>
      <c r="C2180" s="43">
        <v>25</v>
      </c>
      <c r="D2180" s="28">
        <f t="shared" si="200"/>
        <v>7569</v>
      </c>
      <c r="E2180" s="28">
        <f t="shared" si="201"/>
        <v>250000</v>
      </c>
      <c r="F2180" s="50">
        <f t="shared" si="202"/>
        <v>6.9451019586016442E-4</v>
      </c>
      <c r="G2180" s="50">
        <f t="shared" si="203"/>
        <v>2.1026990689862406E-5</v>
      </c>
      <c r="H2180" s="50">
        <f t="shared" si="198"/>
        <v>1.2084477407966861E-4</v>
      </c>
      <c r="I2180" s="14">
        <f t="shared" si="199"/>
        <v>-1.4073719019244742E-7</v>
      </c>
    </row>
    <row r="2181" spans="2:9" x14ac:dyDescent="0.25">
      <c r="B2181" s="43">
        <v>87</v>
      </c>
      <c r="C2181" s="43">
        <v>27</v>
      </c>
      <c r="D2181" s="28">
        <f t="shared" si="200"/>
        <v>7569</v>
      </c>
      <c r="E2181" s="28">
        <f t="shared" si="201"/>
        <v>291600</v>
      </c>
      <c r="F2181" s="50">
        <f t="shared" si="202"/>
        <v>-6.4577225704704443E-4</v>
      </c>
      <c r="G2181" s="50">
        <f t="shared" si="203"/>
        <v>-1.6762174943721168E-5</v>
      </c>
      <c r="H2181" s="50">
        <f t="shared" si="198"/>
        <v>1.0404108585757936E-4</v>
      </c>
      <c r="I2181" s="14">
        <f t="shared" si="199"/>
        <v>1.1219206009497691E-7</v>
      </c>
    </row>
    <row r="2182" spans="2:9" x14ac:dyDescent="0.25">
      <c r="B2182" s="43">
        <v>87</v>
      </c>
      <c r="C2182" s="43">
        <v>29</v>
      </c>
      <c r="D2182" s="28">
        <f t="shared" si="200"/>
        <v>7569</v>
      </c>
      <c r="E2182" s="28">
        <f t="shared" si="201"/>
        <v>336400</v>
      </c>
      <c r="F2182" s="50">
        <f t="shared" si="202"/>
        <v>6.0326885300567132E-4</v>
      </c>
      <c r="G2182" s="50">
        <f t="shared" si="203"/>
        <v>1.3573549192627598E-5</v>
      </c>
      <c r="H2182" s="50">
        <f t="shared" si="198"/>
        <v>9.0490327950850689E-5</v>
      </c>
      <c r="I2182" s="14">
        <f t="shared" si="199"/>
        <v>-9.0850050893415723E-8</v>
      </c>
    </row>
    <row r="2183" spans="2:9" x14ac:dyDescent="0.25">
      <c r="B2183" s="43">
        <v>87</v>
      </c>
      <c r="C2183" s="43">
        <v>31</v>
      </c>
      <c r="D2183" s="28">
        <f t="shared" si="200"/>
        <v>7569</v>
      </c>
      <c r="E2183" s="28">
        <f t="shared" si="201"/>
        <v>384400</v>
      </c>
      <c r="F2183" s="50">
        <f t="shared" si="202"/>
        <v>-5.6590324191583598E-4</v>
      </c>
      <c r="G2183" s="50">
        <f t="shared" si="203"/>
        <v>-1.1142876269669533E-5</v>
      </c>
      <c r="H2183" s="50">
        <f t="shared" si="198"/>
        <v>7.9409003301093107E-5</v>
      </c>
      <c r="I2183" s="14">
        <f t="shared" si="199"/>
        <v>7.4581147630006141E-8</v>
      </c>
    </row>
    <row r="2184" spans="2:9" x14ac:dyDescent="0.25">
      <c r="B2184" s="43">
        <v>87</v>
      </c>
      <c r="C2184" s="43">
        <v>33</v>
      </c>
      <c r="D2184" s="28">
        <f t="shared" si="200"/>
        <v>7569</v>
      </c>
      <c r="E2184" s="28">
        <f t="shared" si="201"/>
        <v>435600</v>
      </c>
      <c r="F2184" s="50">
        <f t="shared" si="202"/>
        <v>5.3281540803059061E-4</v>
      </c>
      <c r="G2184" s="50">
        <f t="shared" si="203"/>
        <v>9.258218143672058E-6</v>
      </c>
      <c r="H2184" s="50">
        <f t="shared" si="198"/>
        <v>7.0234758331305132E-5</v>
      </c>
      <c r="I2184" s="14">
        <f t="shared" si="199"/>
        <v>-6.1966813366086553E-8</v>
      </c>
    </row>
    <row r="2185" spans="2:9" x14ac:dyDescent="0.25">
      <c r="B2185" s="43">
        <v>87</v>
      </c>
      <c r="C2185" s="43">
        <v>35</v>
      </c>
      <c r="D2185" s="28">
        <f t="shared" si="200"/>
        <v>7569</v>
      </c>
      <c r="E2185" s="28">
        <f t="shared" si="201"/>
        <v>490000</v>
      </c>
      <c r="F2185" s="50">
        <f t="shared" si="202"/>
        <v>-5.0332318792470864E-4</v>
      </c>
      <c r="G2185" s="50">
        <f t="shared" si="203"/>
        <v>-7.7748024681675979E-6</v>
      </c>
      <c r="H2185" s="50">
        <f t="shared" si="198"/>
        <v>6.2555881927785223E-5</v>
      </c>
      <c r="I2185" s="14">
        <f t="shared" si="199"/>
        <v>5.2038062403230914E-8</v>
      </c>
    </row>
    <row r="2186" spans="2:9" x14ac:dyDescent="0.25">
      <c r="B2186" s="43">
        <v>87</v>
      </c>
      <c r="C2186" s="43">
        <v>37</v>
      </c>
      <c r="D2186" s="28">
        <f t="shared" si="200"/>
        <v>7569</v>
      </c>
      <c r="E2186" s="28">
        <f t="shared" si="201"/>
        <v>547600</v>
      </c>
      <c r="F2186" s="50">
        <f t="shared" si="202"/>
        <v>4.768795790534232E-4</v>
      </c>
      <c r="G2186" s="50">
        <f t="shared" si="203"/>
        <v>6.591492939838047E-6</v>
      </c>
      <c r="H2186" s="50">
        <f t="shared" si="198"/>
        <v>5.6065572131956509E-5</v>
      </c>
      <c r="I2186" s="14">
        <f t="shared" si="199"/>
        <v>-4.4117972429284718E-8</v>
      </c>
    </row>
    <row r="2187" spans="2:9" x14ac:dyDescent="0.25">
      <c r="B2187" s="43">
        <v>87</v>
      </c>
      <c r="C2187" s="43">
        <v>39</v>
      </c>
      <c r="D2187" s="28">
        <f t="shared" si="200"/>
        <v>7569</v>
      </c>
      <c r="E2187" s="28">
        <f t="shared" si="201"/>
        <v>608400</v>
      </c>
      <c r="F2187" s="50">
        <f t="shared" si="202"/>
        <v>-4.5304147246778728E-4</v>
      </c>
      <c r="G2187" s="50">
        <f t="shared" si="203"/>
        <v>-5.6362112181273109E-6</v>
      </c>
      <c r="H2187" s="50">
        <f t="shared" si="198"/>
        <v>5.0531548852176267E-5</v>
      </c>
      <c r="I2187" s="14">
        <f t="shared" si="199"/>
        <v>3.7724110970992582E-8</v>
      </c>
    </row>
    <row r="2188" spans="2:9" x14ac:dyDescent="0.25">
      <c r="B2188" s="43">
        <v>87</v>
      </c>
      <c r="C2188" s="43">
        <v>41</v>
      </c>
      <c r="D2188" s="28">
        <f t="shared" si="200"/>
        <v>7569</v>
      </c>
      <c r="E2188" s="28">
        <f t="shared" si="201"/>
        <v>672400</v>
      </c>
      <c r="F2188" s="50">
        <f t="shared" si="202"/>
        <v>4.3144650195157572E-4</v>
      </c>
      <c r="G2188" s="50">
        <f t="shared" si="203"/>
        <v>4.8566605789283739E-6</v>
      </c>
      <c r="H2188" s="50">
        <f t="shared" si="198"/>
        <v>4.5775421548520837E-5</v>
      </c>
      <c r="I2188" s="14">
        <f t="shared" si="199"/>
        <v>-3.2506447245746466E-8</v>
      </c>
    </row>
    <row r="2189" spans="2:9" x14ac:dyDescent="0.25">
      <c r="B2189" s="43">
        <v>87</v>
      </c>
      <c r="C2189" s="43">
        <v>43</v>
      </c>
      <c r="D2189" s="28">
        <f t="shared" si="200"/>
        <v>7569</v>
      </c>
      <c r="E2189" s="28">
        <f t="shared" si="201"/>
        <v>739600</v>
      </c>
      <c r="F2189" s="50">
        <f t="shared" si="202"/>
        <v>-4.117957118356242E-4</v>
      </c>
      <c r="G2189" s="50">
        <f t="shared" si="203"/>
        <v>-4.2142803446238511E-6</v>
      </c>
      <c r="H2189" s="50">
        <f t="shared" si="198"/>
        <v>4.1658403406627107E-5</v>
      </c>
      <c r="I2189" s="14">
        <f t="shared" si="199"/>
        <v>2.8206888143607686E-8</v>
      </c>
    </row>
    <row r="2190" spans="2:9" x14ac:dyDescent="0.25">
      <c r="B2190" s="43">
        <v>87</v>
      </c>
      <c r="C2190" s="43">
        <v>45</v>
      </c>
      <c r="D2190" s="28">
        <f t="shared" si="200"/>
        <v>7569</v>
      </c>
      <c r="E2190" s="28">
        <f t="shared" si="201"/>
        <v>810000</v>
      </c>
      <c r="F2190" s="50">
        <f t="shared" si="202"/>
        <v>3.9384043909139417E-4</v>
      </c>
      <c r="G2190" s="50">
        <f t="shared" si="203"/>
        <v>3.6802201030651183E-6</v>
      </c>
      <c r="H2190" s="50">
        <f t="shared" si="198"/>
        <v>3.8071242445501441E-5</v>
      </c>
      <c r="I2190" s="14">
        <f t="shared" si="199"/>
        <v>-2.4632332996887715E-8</v>
      </c>
    </row>
    <row r="2191" spans="2:9" x14ac:dyDescent="0.25">
      <c r="B2191" s="43">
        <v>87</v>
      </c>
      <c r="C2191" s="43">
        <v>47</v>
      </c>
      <c r="D2191" s="28">
        <f t="shared" si="200"/>
        <v>7569</v>
      </c>
      <c r="E2191" s="28">
        <f t="shared" si="201"/>
        <v>883600</v>
      </c>
      <c r="F2191" s="50">
        <f t="shared" si="202"/>
        <v>-3.7737228031777654E-4</v>
      </c>
      <c r="G2191" s="50">
        <f t="shared" si="203"/>
        <v>-3.2326061450036371E-6</v>
      </c>
      <c r="H2191" s="50">
        <f t="shared" si="198"/>
        <v>3.4927008923028257E-5</v>
      </c>
      <c r="I2191" s="14">
        <f t="shared" si="199"/>
        <v>2.163637738547148E-8</v>
      </c>
    </row>
    <row r="2192" spans="2:9" x14ac:dyDescent="0.25">
      <c r="B2192" s="43">
        <v>87</v>
      </c>
      <c r="C2192" s="43">
        <v>49</v>
      </c>
      <c r="D2192" s="28">
        <f t="shared" si="200"/>
        <v>7569</v>
      </c>
      <c r="E2192" s="28">
        <f t="shared" si="201"/>
        <v>960400</v>
      </c>
      <c r="F2192" s="50">
        <f t="shared" si="202"/>
        <v>3.6221534099698763E-4</v>
      </c>
      <c r="G2192" s="50">
        <f t="shared" si="203"/>
        <v>2.8546521407810868E-6</v>
      </c>
      <c r="H2192" s="50">
        <f t="shared" si="198"/>
        <v>3.2155851700752987E-5</v>
      </c>
      <c r="I2192" s="14">
        <f t="shared" si="199"/>
        <v>-1.910666757769043E-8</v>
      </c>
    </row>
    <row r="2193" spans="2:9" x14ac:dyDescent="0.25">
      <c r="B2193" s="43">
        <v>87</v>
      </c>
      <c r="C2193" s="43">
        <v>51</v>
      </c>
      <c r="D2193" s="28">
        <f t="shared" si="200"/>
        <v>7569</v>
      </c>
      <c r="E2193" s="28">
        <f t="shared" si="201"/>
        <v>1040400</v>
      </c>
      <c r="F2193" s="50">
        <f t="shared" si="202"/>
        <v>-3.4822019080766095E-4</v>
      </c>
      <c r="G2193" s="50">
        <f t="shared" si="203"/>
        <v>-2.53333201097959E-6</v>
      </c>
      <c r="H2193" s="50">
        <f t="shared" si="198"/>
        <v>2.9701133921829907E-5</v>
      </c>
      <c r="I2193" s="14">
        <f t="shared" si="199"/>
        <v>1.6956017830061956E-8</v>
      </c>
    </row>
    <row r="2194" spans="2:9" x14ac:dyDescent="0.25">
      <c r="B2194" s="43">
        <v>87</v>
      </c>
      <c r="C2194" s="43">
        <v>53</v>
      </c>
      <c r="D2194" s="28">
        <f t="shared" si="200"/>
        <v>7569</v>
      </c>
      <c r="E2194" s="28">
        <f t="shared" si="201"/>
        <v>1123600</v>
      </c>
      <c r="F2194" s="50">
        <f t="shared" si="202"/>
        <v>3.3525910705784379E-4</v>
      </c>
      <c r="G2194" s="50">
        <f t="shared" si="203"/>
        <v>2.2584337676404586E-6</v>
      </c>
      <c r="H2194" s="50">
        <f t="shared" ref="H2194:H2257" si="204">16*(1-$F$9*$F$9)/PI()/PI()/(B2194*B2194*$F$6/$F$5+C2194*C2194*$F$5/$F$6)</f>
        <v>2.751654935286077E-5</v>
      </c>
      <c r="I2194" s="14">
        <f t="shared" ref="I2194:I2257" si="205">16*(1+$F$9)/PI()/PI()/PI()/PI()*1/B2194/C2194/(D2194+E2194)*SIN(B2194*PI()/2)*SIN(C2194*PI()/2)*$F$5*$F$5/$F$6/$F$6</f>
        <v>-1.5116077587208075E-8</v>
      </c>
    </row>
    <row r="2195" spans="2:9" x14ac:dyDescent="0.25">
      <c r="B2195" s="43">
        <v>87</v>
      </c>
      <c r="C2195" s="43">
        <v>55</v>
      </c>
      <c r="D2195" s="28">
        <f t="shared" ref="D2195:D2258" si="206">B2195*B2195</f>
        <v>7569</v>
      </c>
      <c r="E2195" s="28">
        <f t="shared" ref="E2195:E2258" si="207">POWER(C2195*$F$5/$F$6,2)</f>
        <v>1210000</v>
      </c>
      <c r="F2195" s="50">
        <f t="shared" ref="F2195:F2258" si="208">16*(1+$F$9)/PI()/PI()*1/B2195/C2195*((D2195+$F$9*E2195)/(D2195+E2195)-1)*SIN(B2195*PI()/2)*SIN(C2195*PI()/2)</f>
        <v>-3.2322230001134613E-4</v>
      </c>
      <c r="G2195" s="50">
        <f t="shared" ref="G2195:G2258" si="209">16*(1+$F$9)/PI()/PI()*1/B2195/C2195*(($F$9*D2195+E2195)/(D2195+E2195)-1)*SIN(B2195*PI()/2)*SIN(C2195*PI()/2)</f>
        <v>-2.0218756932114769E-6</v>
      </c>
      <c r="H2195" s="50">
        <f t="shared" si="204"/>
        <v>2.5563945546351925E-5</v>
      </c>
      <c r="I2195" s="14">
        <f t="shared" si="205"/>
        <v>1.3532754552375371E-8</v>
      </c>
    </row>
    <row r="2196" spans="2:9" x14ac:dyDescent="0.25">
      <c r="B2196" s="43">
        <v>87</v>
      </c>
      <c r="C2196" s="43">
        <v>57</v>
      </c>
      <c r="D2196" s="28">
        <f t="shared" si="206"/>
        <v>7569</v>
      </c>
      <c r="E2196" s="28">
        <f t="shared" si="207"/>
        <v>1299600</v>
      </c>
      <c r="F2196" s="50">
        <f t="shared" si="208"/>
        <v>3.1201489350919068E-4</v>
      </c>
      <c r="G2196" s="50">
        <f t="shared" si="209"/>
        <v>1.8172058548561657E-6</v>
      </c>
      <c r="H2196" s="50">
        <f t="shared" si="204"/>
        <v>2.3811662925701394E-5</v>
      </c>
      <c r="I2196" s="14">
        <f t="shared" si="205"/>
        <v>-1.2162864852411966E-8</v>
      </c>
    </row>
    <row r="2197" spans="2:9" x14ac:dyDescent="0.25">
      <c r="B2197" s="43">
        <v>87</v>
      </c>
      <c r="C2197" s="43">
        <v>59</v>
      </c>
      <c r="D2197" s="28">
        <f t="shared" si="206"/>
        <v>7569</v>
      </c>
      <c r="E2197" s="28">
        <f t="shared" si="207"/>
        <v>1392400</v>
      </c>
      <c r="F2197" s="50">
        <f t="shared" si="208"/>
        <v>-3.0155449160982549E-4</v>
      </c>
      <c r="G2197" s="50">
        <f t="shared" si="209"/>
        <v>-1.6392315045925985E-6</v>
      </c>
      <c r="H2197" s="50">
        <f t="shared" si="204"/>
        <v>2.2233254889876965E-5</v>
      </c>
      <c r="I2197" s="14">
        <f t="shared" si="205"/>
        <v>1.097165255047793E-8</v>
      </c>
    </row>
    <row r="2198" spans="2:9" x14ac:dyDescent="0.25">
      <c r="B2198" s="43">
        <v>87</v>
      </c>
      <c r="C2198" s="43">
        <v>61</v>
      </c>
      <c r="D2198" s="28">
        <f t="shared" si="206"/>
        <v>7569</v>
      </c>
      <c r="E2198" s="28">
        <f t="shared" si="207"/>
        <v>1488400</v>
      </c>
      <c r="F2198" s="50">
        <f t="shared" si="208"/>
        <v>2.9176920363691787E-4</v>
      </c>
      <c r="G2198" s="50">
        <f t="shared" si="209"/>
        <v>1.4837416704701827E-6</v>
      </c>
      <c r="H2198" s="50">
        <f t="shared" si="204"/>
        <v>2.0806492390501518E-5</v>
      </c>
      <c r="I2198" s="14">
        <f t="shared" si="205"/>
        <v>-9.9309329020675874E-9</v>
      </c>
    </row>
    <row r="2199" spans="2:9" x14ac:dyDescent="0.25">
      <c r="B2199" s="43">
        <v>87</v>
      </c>
      <c r="C2199" s="43">
        <v>63</v>
      </c>
      <c r="D2199" s="28">
        <f t="shared" si="206"/>
        <v>7569</v>
      </c>
      <c r="E2199" s="28">
        <f t="shared" si="207"/>
        <v>1587600</v>
      </c>
      <c r="F2199" s="50">
        <f t="shared" si="208"/>
        <v>-2.8259603059394765E-4</v>
      </c>
      <c r="G2199" s="50">
        <f t="shared" si="209"/>
        <v>-1.3472974020947333E-6</v>
      </c>
      <c r="H2199" s="50">
        <f t="shared" si="204"/>
        <v>1.9512583064820196E-5</v>
      </c>
      <c r="I2199" s="14">
        <f t="shared" si="205"/>
        <v>9.0176884329821974E-9</v>
      </c>
    </row>
    <row r="2200" spans="2:9" x14ac:dyDescent="0.25">
      <c r="B2200" s="43">
        <v>87</v>
      </c>
      <c r="C2200" s="43">
        <v>65</v>
      </c>
      <c r="D2200" s="28">
        <f t="shared" si="206"/>
        <v>7569</v>
      </c>
      <c r="E2200" s="28">
        <f t="shared" si="207"/>
        <v>1690000</v>
      </c>
      <c r="F2200" s="50">
        <f t="shared" si="208"/>
        <v>2.7397953853864991E-4</v>
      </c>
      <c r="G2200" s="50">
        <f t="shared" si="209"/>
        <v>1.2270716728988187E-6</v>
      </c>
      <c r="H2200" s="50">
        <f t="shared" si="204"/>
        <v>1.8335553732971188E-5</v>
      </c>
      <c r="I2200" s="14">
        <f t="shared" si="205"/>
        <v>-8.2129973782596169E-9</v>
      </c>
    </row>
    <row r="2201" spans="2:9" x14ac:dyDescent="0.25">
      <c r="B2201" s="43">
        <v>87</v>
      </c>
      <c r="C2201" s="43">
        <v>67</v>
      </c>
      <c r="D2201" s="28">
        <f t="shared" si="206"/>
        <v>7569</v>
      </c>
      <c r="E2201" s="28">
        <f t="shared" si="207"/>
        <v>1795600</v>
      </c>
      <c r="F2201" s="50">
        <f t="shared" si="208"/>
        <v>-2.6587076141422017E-4</v>
      </c>
      <c r="G2201" s="50">
        <f t="shared" si="209"/>
        <v>-1.1207261044465574E-6</v>
      </c>
      <c r="H2201" s="50">
        <f t="shared" si="204"/>
        <v>1.7261758390326233E-5</v>
      </c>
      <c r="I2201" s="14">
        <f t="shared" si="205"/>
        <v>7.5012085771826603E-9</v>
      </c>
    </row>
    <row r="2202" spans="2:9" x14ac:dyDescent="0.25">
      <c r="B2202" s="43">
        <v>87</v>
      </c>
      <c r="C2202" s="43">
        <v>69</v>
      </c>
      <c r="D2202" s="28">
        <f t="shared" si="206"/>
        <v>7569</v>
      </c>
      <c r="E2202" s="28">
        <f t="shared" si="207"/>
        <v>1904400</v>
      </c>
      <c r="F2202" s="50">
        <f t="shared" si="208"/>
        <v>2.5822628856405017E-4</v>
      </c>
      <c r="G2202" s="50">
        <f t="shared" si="209"/>
        <v>1.0263152584232885E-6</v>
      </c>
      <c r="H2202" s="50">
        <f t="shared" si="204"/>
        <v>1.6279483409472731E-5</v>
      </c>
      <c r="I2202" s="14">
        <f t="shared" si="205"/>
        <v>-6.8693008834481822E-9</v>
      </c>
    </row>
    <row r="2203" spans="2:9" x14ac:dyDescent="0.25">
      <c r="B2203" s="43">
        <v>87</v>
      </c>
      <c r="C2203" s="43">
        <v>71</v>
      </c>
      <c r="D2203" s="28">
        <f t="shared" si="206"/>
        <v>7569</v>
      </c>
      <c r="E2203" s="28">
        <f t="shared" si="207"/>
        <v>2016400</v>
      </c>
      <c r="F2203" s="50">
        <f t="shared" si="208"/>
        <v>-2.5100750181970128E-4</v>
      </c>
      <c r="G2203" s="50">
        <f t="shared" si="209"/>
        <v>-9.4221175425178809E-7</v>
      </c>
      <c r="H2203" s="50">
        <f t="shared" si="204"/>
        <v>1.5378628632615503E-5</v>
      </c>
      <c r="I2203" s="14">
        <f t="shared" si="205"/>
        <v>6.3063819647585769E-9</v>
      </c>
    </row>
    <row r="2204" spans="2:9" x14ac:dyDescent="0.25">
      <c r="B2204" s="43">
        <v>87</v>
      </c>
      <c r="C2204" s="43">
        <v>73</v>
      </c>
      <c r="D2204" s="28">
        <f t="shared" si="206"/>
        <v>7569</v>
      </c>
      <c r="E2204" s="28">
        <f t="shared" si="207"/>
        <v>2131600</v>
      </c>
      <c r="F2204" s="50">
        <f t="shared" si="208"/>
        <v>2.4417993444254268E-4</v>
      </c>
      <c r="G2204" s="50">
        <f t="shared" si="209"/>
        <v>8.6704725267202208E-7</v>
      </c>
      <c r="H2204" s="50">
        <f t="shared" si="204"/>
        <v>1.4550448148288501E-5</v>
      </c>
      <c r="I2204" s="14">
        <f t="shared" si="205"/>
        <v>-5.8032932959811562E-9</v>
      </c>
    </row>
    <row r="2205" spans="2:9" x14ac:dyDescent="0.25">
      <c r="B2205" s="43">
        <v>87</v>
      </c>
      <c r="C2205" s="43">
        <v>75</v>
      </c>
      <c r="D2205" s="28">
        <f t="shared" si="206"/>
        <v>7569</v>
      </c>
      <c r="E2205" s="28">
        <f t="shared" si="207"/>
        <v>2250000</v>
      </c>
      <c r="F2205" s="50">
        <f t="shared" si="208"/>
        <v>-2.3771272989331447E-4</v>
      </c>
      <c r="G2205" s="50">
        <f t="shared" si="209"/>
        <v>-7.9966562336113066E-7</v>
      </c>
      <c r="H2205" s="50">
        <f t="shared" si="204"/>
        <v>1.378733833381224E-5</v>
      </c>
      <c r="I2205" s="14">
        <f t="shared" si="205"/>
        <v>5.3522967021426567E-9</v>
      </c>
    </row>
    <row r="2206" spans="2:9" x14ac:dyDescent="0.25">
      <c r="B2206" s="43">
        <v>87</v>
      </c>
      <c r="C2206" s="43">
        <v>77</v>
      </c>
      <c r="D2206" s="28">
        <f t="shared" si="206"/>
        <v>7569</v>
      </c>
      <c r="E2206" s="28">
        <f t="shared" si="207"/>
        <v>2371600</v>
      </c>
      <c r="F2206" s="50">
        <f t="shared" si="208"/>
        <v>2.3157818282077506E-4</v>
      </c>
      <c r="G2206" s="50">
        <f t="shared" si="209"/>
        <v>7.3908553962324568E-7</v>
      </c>
      <c r="H2206" s="50">
        <f t="shared" si="204"/>
        <v>1.3082663574939891E-5</v>
      </c>
      <c r="I2206" s="14">
        <f t="shared" si="205"/>
        <v>-4.9468239983856095E-9</v>
      </c>
    </row>
    <row r="2207" spans="2:9" x14ac:dyDescent="0.25">
      <c r="B2207" s="43">
        <v>87</v>
      </c>
      <c r="C2207" s="43">
        <v>79</v>
      </c>
      <c r="D2207" s="28">
        <f t="shared" si="206"/>
        <v>7569</v>
      </c>
      <c r="E2207" s="28">
        <f t="shared" si="207"/>
        <v>2496400</v>
      </c>
      <c r="F2207" s="50">
        <f t="shared" si="208"/>
        <v>-2.2575134810954973E-4</v>
      </c>
      <c r="G2207" s="50">
        <f t="shared" si="209"/>
        <v>-6.8447041893977344E-7</v>
      </c>
      <c r="H2207" s="50">
        <f t="shared" si="204"/>
        <v>1.2430612206032169E-5</v>
      </c>
      <c r="I2207" s="14">
        <f t="shared" si="205"/>
        <v>4.5812757970102972E-9</v>
      </c>
    </row>
    <row r="2208" spans="2:9" x14ac:dyDescent="0.25">
      <c r="B2208" s="43">
        <v>87</v>
      </c>
      <c r="C2208" s="43">
        <v>81</v>
      </c>
      <c r="D2208" s="28">
        <f t="shared" si="206"/>
        <v>7569</v>
      </c>
      <c r="E2208" s="28">
        <f t="shared" si="207"/>
        <v>2624400</v>
      </c>
      <c r="F2208" s="50">
        <f t="shared" si="208"/>
        <v>2.2020970653739523E-4</v>
      </c>
      <c r="G2208" s="50">
        <f t="shared" si="209"/>
        <v>6.3510412619327153E-7</v>
      </c>
      <c r="H2208" s="50">
        <f t="shared" si="204"/>
        <v>1.1826076832563818E-5</v>
      </c>
      <c r="I2208" s="14">
        <f t="shared" si="205"/>
        <v>-4.2508588850595821E-9</v>
      </c>
    </row>
    <row r="2209" spans="2:9" x14ac:dyDescent="0.25">
      <c r="B2209" s="43">
        <v>87</v>
      </c>
      <c r="C2209" s="43">
        <v>83</v>
      </c>
      <c r="D2209" s="28">
        <f t="shared" si="206"/>
        <v>7569</v>
      </c>
      <c r="E2209" s="28">
        <f t="shared" si="207"/>
        <v>2755600</v>
      </c>
      <c r="F2209" s="50">
        <f t="shared" si="208"/>
        <v>-2.149328777344137E-4</v>
      </c>
      <c r="G2209" s="50">
        <f t="shared" si="209"/>
        <v>-5.9037122643773224E-7</v>
      </c>
      <c r="H2209" s="50">
        <f t="shared" si="204"/>
        <v>1.1264554435478308E-5</v>
      </c>
      <c r="I2209" s="14">
        <f t="shared" si="205"/>
        <v>3.9514540527842694E-9</v>
      </c>
    </row>
    <row r="2210" spans="2:9" x14ac:dyDescent="0.25">
      <c r="B2210" s="43">
        <v>87</v>
      </c>
      <c r="C2210" s="43">
        <v>85</v>
      </c>
      <c r="D2210" s="28">
        <f t="shared" si="206"/>
        <v>7569</v>
      </c>
      <c r="E2210" s="28">
        <f t="shared" si="207"/>
        <v>2890000</v>
      </c>
      <c r="F2210" s="50">
        <f t="shared" si="208"/>
        <v>2.0990237283996437E-4</v>
      </c>
      <c r="G2210" s="50">
        <f t="shared" si="209"/>
        <v>5.4974085121997008E-7</v>
      </c>
      <c r="H2210" s="50">
        <f t="shared" si="204"/>
        <v>1.0742062610045236E-5</v>
      </c>
      <c r="I2210" s="14">
        <f t="shared" si="205"/>
        <v>-3.6795081082146166E-9</v>
      </c>
    </row>
    <row r="2211" spans="2:9" x14ac:dyDescent="0.25">
      <c r="B2211" s="43">
        <v>87</v>
      </c>
      <c r="C2211" s="43">
        <v>87</v>
      </c>
      <c r="D2211" s="28">
        <f t="shared" si="206"/>
        <v>7569</v>
      </c>
      <c r="E2211" s="28">
        <f t="shared" si="207"/>
        <v>3027600</v>
      </c>
      <c r="F2211" s="50">
        <f t="shared" si="208"/>
        <v>-2.0510138061456324E-4</v>
      </c>
      <c r="G2211" s="50">
        <f t="shared" si="209"/>
        <v>-5.1275345153641041E-7</v>
      </c>
      <c r="H2211" s="50">
        <f t="shared" si="204"/>
        <v>1.0255069030728161E-5</v>
      </c>
      <c r="I2211" s="14">
        <f t="shared" si="205"/>
        <v>3.4319452124694773E-9</v>
      </c>
    </row>
    <row r="2212" spans="2:9" x14ac:dyDescent="0.25">
      <c r="B2212" s="43">
        <v>87</v>
      </c>
      <c r="C2212" s="43">
        <v>89</v>
      </c>
      <c r="D2212" s="28">
        <f t="shared" si="206"/>
        <v>7569</v>
      </c>
      <c r="E2212" s="28">
        <f t="shared" si="207"/>
        <v>3168400</v>
      </c>
      <c r="F2212" s="50">
        <f t="shared" si="208"/>
        <v>2.0051458185817424E-4</v>
      </c>
      <c r="G2212" s="50">
        <f t="shared" si="209"/>
        <v>4.790098693613793E-7</v>
      </c>
      <c r="H2212" s="50">
        <f t="shared" si="204"/>
        <v>9.8004318099219995E-6</v>
      </c>
      <c r="I2212" s="14">
        <f t="shared" si="205"/>
        <v>-3.2060937336539962E-9</v>
      </c>
    </row>
    <row r="2213" spans="2:9" x14ac:dyDescent="0.25">
      <c r="B2213" s="43">
        <v>87</v>
      </c>
      <c r="C2213" s="43">
        <v>91</v>
      </c>
      <c r="D2213" s="28">
        <f t="shared" si="206"/>
        <v>7569</v>
      </c>
      <c r="E2213" s="28">
        <f t="shared" si="207"/>
        <v>3312400</v>
      </c>
      <c r="F2213" s="50">
        <f t="shared" si="208"/>
        <v>-1.961279878699242E-4</v>
      </c>
      <c r="G2213" s="50">
        <f t="shared" si="209"/>
        <v>-4.4816228118207346E-7</v>
      </c>
      <c r="H2213" s="50">
        <f t="shared" si="204"/>
        <v>9.3753488707051662E-6</v>
      </c>
      <c r="I2213" s="14">
        <f t="shared" si="205"/>
        <v>2.9996256304146219E-9</v>
      </c>
    </row>
    <row r="2214" spans="2:9" x14ac:dyDescent="0.25">
      <c r="B2214" s="43">
        <v>87</v>
      </c>
      <c r="C2214" s="43">
        <v>93</v>
      </c>
      <c r="D2214" s="28">
        <f t="shared" si="206"/>
        <v>7569</v>
      </c>
      <c r="E2214" s="28">
        <f t="shared" si="207"/>
        <v>3459600</v>
      </c>
      <c r="F2214" s="50">
        <f t="shared" si="208"/>
        <v>1.9192879940133431E-4</v>
      </c>
      <c r="G2214" s="50">
        <f t="shared" si="209"/>
        <v>4.1990666050083762E-7</v>
      </c>
      <c r="H2214" s="50">
        <f t="shared" si="204"/>
        <v>8.9773148107075712E-6</v>
      </c>
      <c r="I2214" s="14">
        <f t="shared" si="205"/>
        <v>-2.810506002196208E-9</v>
      </c>
    </row>
    <row r="2215" spans="2:9" x14ac:dyDescent="0.25">
      <c r="B2215" s="43">
        <v>87</v>
      </c>
      <c r="C2215" s="43">
        <v>95</v>
      </c>
      <c r="D2215" s="28">
        <f t="shared" si="206"/>
        <v>7569</v>
      </c>
      <c r="E2215" s="28">
        <f t="shared" si="207"/>
        <v>3610000</v>
      </c>
      <c r="F2215" s="50">
        <f t="shared" si="208"/>
        <v>-1.879052831397343E-4</v>
      </c>
      <c r="G2215" s="50">
        <f t="shared" si="209"/>
        <v>-3.9397647869381868E-7</v>
      </c>
      <c r="H2215" s="50">
        <f t="shared" si="204"/>
        <v>8.6040840174509903E-6</v>
      </c>
      <c r="I2215" s="14">
        <f t="shared" si="205"/>
        <v>2.6369509280286006E-9</v>
      </c>
    </row>
    <row r="2216" spans="2:9" x14ac:dyDescent="0.25">
      <c r="B2216" s="43">
        <v>87</v>
      </c>
      <c r="C2216" s="43">
        <v>97</v>
      </c>
      <c r="D2216" s="28">
        <f t="shared" si="206"/>
        <v>7569</v>
      </c>
      <c r="E2216" s="28">
        <f t="shared" si="207"/>
        <v>3763600</v>
      </c>
      <c r="F2216" s="50">
        <f t="shared" si="208"/>
        <v>1.8404666323718877E-4</v>
      </c>
      <c r="G2216" s="50">
        <f t="shared" si="209"/>
        <v>3.7013742003462762E-7</v>
      </c>
      <c r="H2216" s="50">
        <f t="shared" si="204"/>
        <v>8.2536390214615585E-6</v>
      </c>
      <c r="I2216" s="14">
        <f t="shared" si="205"/>
        <v>-2.477392093290294E-9</v>
      </c>
    </row>
    <row r="2217" spans="2:9" x14ac:dyDescent="0.25">
      <c r="B2217" s="43">
        <v>87</v>
      </c>
      <c r="C2217" s="43">
        <v>99</v>
      </c>
      <c r="D2217" s="28">
        <f t="shared" si="206"/>
        <v>7569</v>
      </c>
      <c r="E2217" s="28">
        <f t="shared" si="207"/>
        <v>3920400</v>
      </c>
      <c r="F2217" s="50">
        <f t="shared" si="208"/>
        <v>-1.8034302579387121E-4</v>
      </c>
      <c r="G2217" s="50">
        <f t="shared" si="209"/>
        <v>-3.4818293088304728E-7</v>
      </c>
      <c r="H2217" s="50">
        <f t="shared" si="204"/>
        <v>7.9241632545791895E-6</v>
      </c>
      <c r="I2217" s="14">
        <f t="shared" si="205"/>
        <v>2.3304469996780537E-9</v>
      </c>
    </row>
    <row r="2218" spans="2:9" x14ac:dyDescent="0.25">
      <c r="B2218" s="43">
        <v>89</v>
      </c>
      <c r="C2218" s="43">
        <v>1</v>
      </c>
      <c r="D2218" s="28">
        <f t="shared" si="206"/>
        <v>7921</v>
      </c>
      <c r="E2218" s="28">
        <f t="shared" si="207"/>
        <v>400</v>
      </c>
      <c r="F2218" s="50">
        <f t="shared" si="208"/>
        <v>-8.4059331716359058E-4</v>
      </c>
      <c r="G2218" s="50">
        <f t="shared" si="209"/>
        <v>-1.6645849163132009E-2</v>
      </c>
      <c r="H2218" s="50">
        <f t="shared" si="204"/>
        <v>3.7406402613779791E-3</v>
      </c>
      <c r="I2218" s="14">
        <f t="shared" si="205"/>
        <v>1.0646238732106759E-4</v>
      </c>
    </row>
    <row r="2219" spans="2:9" x14ac:dyDescent="0.25">
      <c r="B2219" s="43">
        <v>89</v>
      </c>
      <c r="C2219" s="43">
        <v>3</v>
      </c>
      <c r="D2219" s="28">
        <f t="shared" si="206"/>
        <v>7921</v>
      </c>
      <c r="E2219" s="28">
        <f t="shared" si="207"/>
        <v>3600</v>
      </c>
      <c r="F2219" s="50">
        <f t="shared" si="208"/>
        <v>1.8213463220514464E-3</v>
      </c>
      <c r="G2219" s="50">
        <f t="shared" si="209"/>
        <v>4.0074678380470864E-3</v>
      </c>
      <c r="H2219" s="50">
        <f t="shared" si="204"/>
        <v>2.7016637110429793E-3</v>
      </c>
      <c r="I2219" s="14">
        <f t="shared" si="205"/>
        <v>-2.5630689607343211E-5</v>
      </c>
    </row>
    <row r="2220" spans="2:9" x14ac:dyDescent="0.25">
      <c r="B2220" s="43">
        <v>89</v>
      </c>
      <c r="C2220" s="43">
        <v>5</v>
      </c>
      <c r="D2220" s="28">
        <f t="shared" si="206"/>
        <v>7921</v>
      </c>
      <c r="E2220" s="28">
        <f t="shared" si="207"/>
        <v>10000</v>
      </c>
      <c r="F2220" s="50">
        <f t="shared" si="208"/>
        <v>-1.9515029831254503E-3</v>
      </c>
      <c r="G2220" s="50">
        <f t="shared" si="209"/>
        <v>-1.5457855129336691E-3</v>
      </c>
      <c r="H2220" s="50">
        <f t="shared" si="204"/>
        <v>1.7368376549816509E-3</v>
      </c>
      <c r="I2220" s="14">
        <f t="shared" si="205"/>
        <v>9.8864296065911883E-6</v>
      </c>
    </row>
    <row r="2221" spans="2:9" x14ac:dyDescent="0.25">
      <c r="B2221" s="43">
        <v>89</v>
      </c>
      <c r="C2221" s="43">
        <v>7</v>
      </c>
      <c r="D2221" s="28">
        <f t="shared" si="206"/>
        <v>7921</v>
      </c>
      <c r="E2221" s="28">
        <f t="shared" si="207"/>
        <v>19600</v>
      </c>
      <c r="F2221" s="50">
        <f t="shared" si="208"/>
        <v>1.779079210233192E-3</v>
      </c>
      <c r="G2221" s="50">
        <f t="shared" si="209"/>
        <v>7.1898400123760777E-4</v>
      </c>
      <c r="H2221" s="50">
        <f t="shared" si="204"/>
        <v>1.1309860693625292E-3</v>
      </c>
      <c r="I2221" s="14">
        <f t="shared" si="205"/>
        <v>-4.5984288615893497E-6</v>
      </c>
    </row>
    <row r="2222" spans="2:9" x14ac:dyDescent="0.25">
      <c r="B2222" s="43">
        <v>89</v>
      </c>
      <c r="C2222" s="43">
        <v>9</v>
      </c>
      <c r="D2222" s="28">
        <f t="shared" si="206"/>
        <v>7921</v>
      </c>
      <c r="E2222" s="28">
        <f t="shared" si="207"/>
        <v>32400</v>
      </c>
      <c r="F2222" s="50">
        <f t="shared" si="208"/>
        <v>-1.5612507856715891E-3</v>
      </c>
      <c r="G2222" s="50">
        <f t="shared" si="209"/>
        <v>-3.8168726769458836E-4</v>
      </c>
      <c r="H2222" s="50">
        <f t="shared" si="204"/>
        <v>7.7195177735984142E-4</v>
      </c>
      <c r="I2222" s="14">
        <f t="shared" si="205"/>
        <v>2.44116940689468E-6</v>
      </c>
    </row>
    <row r="2223" spans="2:9" x14ac:dyDescent="0.25">
      <c r="B2223" s="43">
        <v>89</v>
      </c>
      <c r="C2223" s="43">
        <v>11</v>
      </c>
      <c r="D2223" s="28">
        <f t="shared" si="206"/>
        <v>7921</v>
      </c>
      <c r="E2223" s="28">
        <f t="shared" si="207"/>
        <v>48400</v>
      </c>
      <c r="F2223" s="50">
        <f t="shared" si="208"/>
        <v>1.3661040626640265E-3</v>
      </c>
      <c r="G2223" s="50">
        <f t="shared" si="209"/>
        <v>2.2357252645375522E-4</v>
      </c>
      <c r="H2223" s="50">
        <f t="shared" si="204"/>
        <v>5.5265118898681061E-4</v>
      </c>
      <c r="I2223" s="14">
        <f t="shared" si="205"/>
        <v>-1.4299099236335285E-6</v>
      </c>
    </row>
    <row r="2224" spans="2:9" x14ac:dyDescent="0.25">
      <c r="B2224" s="43">
        <v>89</v>
      </c>
      <c r="C2224" s="43">
        <v>13</v>
      </c>
      <c r="D2224" s="28">
        <f t="shared" si="206"/>
        <v>7921</v>
      </c>
      <c r="E2224" s="28">
        <f t="shared" si="207"/>
        <v>67600</v>
      </c>
      <c r="F2224" s="50">
        <f t="shared" si="208"/>
        <v>-1.2040293547163983E-3</v>
      </c>
      <c r="G2224" s="50">
        <f t="shared" si="209"/>
        <v>-1.4108160530634022E-4</v>
      </c>
      <c r="H2224" s="50">
        <f t="shared" si="204"/>
        <v>4.121485098836901E-4</v>
      </c>
      <c r="I2224" s="14">
        <f t="shared" si="205"/>
        <v>9.0232011360936136E-7</v>
      </c>
    </row>
    <row r="2225" spans="2:9" x14ac:dyDescent="0.25">
      <c r="B2225" s="43">
        <v>89</v>
      </c>
      <c r="C2225" s="43">
        <v>15</v>
      </c>
      <c r="D2225" s="28">
        <f t="shared" si="206"/>
        <v>7921</v>
      </c>
      <c r="E2225" s="28">
        <f t="shared" si="207"/>
        <v>90000</v>
      </c>
      <c r="F2225" s="50">
        <f t="shared" si="208"/>
        <v>1.0714622489739034E-3</v>
      </c>
      <c r="G2225" s="50">
        <f t="shared" si="209"/>
        <v>9.4300583045803195E-5</v>
      </c>
      <c r="H2225" s="50">
        <f t="shared" si="204"/>
        <v>3.1786713386225797E-4</v>
      </c>
      <c r="I2225" s="14">
        <f t="shared" si="205"/>
        <v>-6.0312124052287277E-7</v>
      </c>
    </row>
    <row r="2226" spans="2:9" x14ac:dyDescent="0.25">
      <c r="B2226" s="43">
        <v>89</v>
      </c>
      <c r="C2226" s="43">
        <v>17</v>
      </c>
      <c r="D2226" s="28">
        <f t="shared" si="206"/>
        <v>7921</v>
      </c>
      <c r="E2226" s="28">
        <f t="shared" si="207"/>
        <v>115600</v>
      </c>
      <c r="F2226" s="50">
        <f t="shared" si="208"/>
        <v>-9.6265257620979465E-4</v>
      </c>
      <c r="G2226" s="50">
        <f t="shared" si="209"/>
        <v>-6.5961687337005116E-5</v>
      </c>
      <c r="H2226" s="50">
        <f t="shared" si="204"/>
        <v>2.5198846847844628E-4</v>
      </c>
      <c r="I2226" s="14">
        <f t="shared" si="205"/>
        <v>4.2187326322630702E-7</v>
      </c>
    </row>
    <row r="2227" spans="2:9" x14ac:dyDescent="0.25">
      <c r="B2227" s="43">
        <v>89</v>
      </c>
      <c r="C2227" s="43">
        <v>19</v>
      </c>
      <c r="D2227" s="28">
        <f t="shared" si="206"/>
        <v>7921</v>
      </c>
      <c r="E2227" s="28">
        <f t="shared" si="207"/>
        <v>144400</v>
      </c>
      <c r="F2227" s="50">
        <f t="shared" si="208"/>
        <v>8.724795848914236E-4</v>
      </c>
      <c r="G2227" s="50">
        <f t="shared" si="209"/>
        <v>4.7859493018870883E-5</v>
      </c>
      <c r="H2227" s="50">
        <f t="shared" si="204"/>
        <v>2.0434390277720185E-4</v>
      </c>
      <c r="I2227" s="14">
        <f t="shared" si="205"/>
        <v>-3.0609648284270976E-7</v>
      </c>
    </row>
    <row r="2228" spans="2:9" x14ac:dyDescent="0.25">
      <c r="B2228" s="43">
        <v>89</v>
      </c>
      <c r="C2228" s="43">
        <v>21</v>
      </c>
      <c r="D2228" s="28">
        <f t="shared" si="206"/>
        <v>7921</v>
      </c>
      <c r="E2228" s="28">
        <f t="shared" si="207"/>
        <v>176400</v>
      </c>
      <c r="F2228" s="50">
        <f t="shared" si="208"/>
        <v>-7.9690386247081456E-4</v>
      </c>
      <c r="G2228" s="50">
        <f t="shared" si="209"/>
        <v>-3.5783874686118592E-5</v>
      </c>
      <c r="H2228" s="50">
        <f t="shared" si="204"/>
        <v>1.6886772323786311E-4</v>
      </c>
      <c r="I2228" s="14">
        <f t="shared" si="205"/>
        <v>2.288640663114901E-7</v>
      </c>
    </row>
    <row r="2229" spans="2:9" x14ac:dyDescent="0.25">
      <c r="B2229" s="43">
        <v>89</v>
      </c>
      <c r="C2229" s="43">
        <v>23</v>
      </c>
      <c r="D2229" s="28">
        <f t="shared" si="206"/>
        <v>7921</v>
      </c>
      <c r="E2229" s="28">
        <f t="shared" si="207"/>
        <v>211600</v>
      </c>
      <c r="F2229" s="50">
        <f t="shared" si="208"/>
        <v>7.3284683842875838E-4</v>
      </c>
      <c r="G2229" s="50">
        <f t="shared" si="209"/>
        <v>2.7433269410180508E-5</v>
      </c>
      <c r="H2229" s="50">
        <f t="shared" si="204"/>
        <v>1.4178993178295545E-4</v>
      </c>
      <c r="I2229" s="14">
        <f t="shared" si="205"/>
        <v>-1.7545583435289911E-7</v>
      </c>
    </row>
    <row r="2230" spans="2:9" x14ac:dyDescent="0.25">
      <c r="B2230" s="43">
        <v>89</v>
      </c>
      <c r="C2230" s="43">
        <v>25</v>
      </c>
      <c r="D2230" s="28">
        <f t="shared" si="206"/>
        <v>7921</v>
      </c>
      <c r="E2230" s="28">
        <f t="shared" si="207"/>
        <v>250000</v>
      </c>
      <c r="F2230" s="50">
        <f t="shared" si="208"/>
        <v>-6.7797668589589819E-4</v>
      </c>
      <c r="G2230" s="50">
        <f t="shared" si="209"/>
        <v>-2.1481013315925605E-5</v>
      </c>
      <c r="H2230" s="50">
        <f t="shared" si="204"/>
        <v>1.206798500894699E-4</v>
      </c>
      <c r="I2230" s="14">
        <f t="shared" si="205"/>
        <v>1.3738680059376377E-7</v>
      </c>
    </row>
    <row r="2231" spans="2:9" x14ac:dyDescent="0.25">
      <c r="B2231" s="43">
        <v>89</v>
      </c>
      <c r="C2231" s="43">
        <v>27</v>
      </c>
      <c r="D2231" s="28">
        <f t="shared" si="206"/>
        <v>7921</v>
      </c>
      <c r="E2231" s="28">
        <f t="shared" si="207"/>
        <v>291600</v>
      </c>
      <c r="F2231" s="50">
        <f t="shared" si="208"/>
        <v>6.3051865741364527E-4</v>
      </c>
      <c r="G2231" s="50">
        <f t="shared" si="209"/>
        <v>1.7127360375080499E-5</v>
      </c>
      <c r="H2231" s="50">
        <f t="shared" si="204"/>
        <v>1.0391881575891562E-4</v>
      </c>
      <c r="I2231" s="14">
        <f t="shared" si="205"/>
        <v>-1.0954200390556963E-7</v>
      </c>
    </row>
    <row r="2232" spans="2:9" x14ac:dyDescent="0.25">
      <c r="B2232" s="43">
        <v>89</v>
      </c>
      <c r="C2232" s="43">
        <v>29</v>
      </c>
      <c r="D2232" s="28">
        <f t="shared" si="206"/>
        <v>7921</v>
      </c>
      <c r="E2232" s="28">
        <f t="shared" si="207"/>
        <v>336400</v>
      </c>
      <c r="F2232" s="50">
        <f t="shared" si="208"/>
        <v>-5.8910938563558118E-4</v>
      </c>
      <c r="G2232" s="50">
        <f t="shared" si="209"/>
        <v>-1.3871389547025638E-5</v>
      </c>
      <c r="H2232" s="50">
        <f t="shared" si="204"/>
        <v>9.0397819519942625E-5</v>
      </c>
      <c r="I2232" s="14">
        <f t="shared" si="205"/>
        <v>8.8717687644779284E-8</v>
      </c>
    </row>
    <row r="2233" spans="2:9" x14ac:dyDescent="0.25">
      <c r="B2233" s="43">
        <v>89</v>
      </c>
      <c r="C2233" s="43">
        <v>31</v>
      </c>
      <c r="D2233" s="28">
        <f t="shared" si="206"/>
        <v>7921</v>
      </c>
      <c r="E2233" s="28">
        <f t="shared" si="207"/>
        <v>384400</v>
      </c>
      <c r="F2233" s="50">
        <f t="shared" si="208"/>
        <v>5.5268998283463137E-4</v>
      </c>
      <c r="G2233" s="50">
        <f t="shared" si="209"/>
        <v>1.1388806852323368E-5</v>
      </c>
      <c r="H2233" s="50">
        <f t="shared" si="204"/>
        <v>7.9337755600455146E-5</v>
      </c>
      <c r="I2233" s="14">
        <f t="shared" si="205"/>
        <v>-7.2839754485000256E-8</v>
      </c>
    </row>
    <row r="2234" spans="2:9" x14ac:dyDescent="0.25">
      <c r="B2234" s="43">
        <v>89</v>
      </c>
      <c r="C2234" s="43">
        <v>33</v>
      </c>
      <c r="D2234" s="28">
        <f t="shared" si="206"/>
        <v>7921</v>
      </c>
      <c r="E2234" s="28">
        <f t="shared" si="207"/>
        <v>435600</v>
      </c>
      <c r="F2234" s="50">
        <f t="shared" si="208"/>
        <v>-5.2042866231791034E-4</v>
      </c>
      <c r="G2234" s="50">
        <f t="shared" si="209"/>
        <v>-9.4635340546835727E-6</v>
      </c>
      <c r="H2234" s="50">
        <f t="shared" si="204"/>
        <v>7.0179016585293963E-5</v>
      </c>
      <c r="I2234" s="14">
        <f t="shared" si="205"/>
        <v>6.0526225972737816E-8</v>
      </c>
    </row>
    <row r="2235" spans="2:9" x14ac:dyDescent="0.25">
      <c r="B2235" s="43">
        <v>89</v>
      </c>
      <c r="C2235" s="43">
        <v>35</v>
      </c>
      <c r="D2235" s="28">
        <f t="shared" si="206"/>
        <v>7921</v>
      </c>
      <c r="E2235" s="28">
        <f t="shared" si="207"/>
        <v>490000</v>
      </c>
      <c r="F2235" s="50">
        <f t="shared" si="208"/>
        <v>4.9166473140144391E-4</v>
      </c>
      <c r="G2235" s="50">
        <f t="shared" si="209"/>
        <v>7.947910892716007E-6</v>
      </c>
      <c r="H2235" s="50">
        <f t="shared" si="204"/>
        <v>6.251165870675502E-5</v>
      </c>
      <c r="I2235" s="14">
        <f t="shared" si="205"/>
        <v>-5.0832706674271818E-8</v>
      </c>
    </row>
    <row r="2236" spans="2:9" x14ac:dyDescent="0.25">
      <c r="B2236" s="43">
        <v>89</v>
      </c>
      <c r="C2236" s="43">
        <v>37</v>
      </c>
      <c r="D2236" s="28">
        <f t="shared" si="206"/>
        <v>7921</v>
      </c>
      <c r="E2236" s="28">
        <f t="shared" si="207"/>
        <v>547600</v>
      </c>
      <c r="F2236" s="50">
        <f t="shared" si="208"/>
        <v>-4.658678046525241E-4</v>
      </c>
      <c r="G2236" s="50">
        <f t="shared" si="209"/>
        <v>-6.7387488689785731E-6</v>
      </c>
      <c r="H2236" s="50">
        <f t="shared" si="204"/>
        <v>5.6030046775776548E-5</v>
      </c>
      <c r="I2236" s="14">
        <f t="shared" si="205"/>
        <v>4.3099230632077381E-8</v>
      </c>
    </row>
    <row r="2237" spans="2:9" x14ac:dyDescent="0.25">
      <c r="B2237" s="43">
        <v>89</v>
      </c>
      <c r="C2237" s="43">
        <v>39</v>
      </c>
      <c r="D2237" s="28">
        <f t="shared" si="206"/>
        <v>7921</v>
      </c>
      <c r="E2237" s="28">
        <f t="shared" si="207"/>
        <v>608400</v>
      </c>
      <c r="F2237" s="50">
        <f t="shared" si="208"/>
        <v>4.426078337304932E-4</v>
      </c>
      <c r="G2237" s="50">
        <f t="shared" si="209"/>
        <v>5.7624862770862148E-6</v>
      </c>
      <c r="H2237" s="50">
        <f t="shared" si="204"/>
        <v>5.0502688720530637E-5</v>
      </c>
      <c r="I2237" s="14">
        <f t="shared" si="205"/>
        <v>-3.6855316899198401E-8</v>
      </c>
    </row>
    <row r="2238" spans="2:9" x14ac:dyDescent="0.25">
      <c r="B2238" s="43">
        <v>89</v>
      </c>
      <c r="C2238" s="43">
        <v>41</v>
      </c>
      <c r="D2238" s="28">
        <f t="shared" si="206"/>
        <v>7921</v>
      </c>
      <c r="E2238" s="28">
        <f t="shared" si="207"/>
        <v>672400</v>
      </c>
      <c r="F2238" s="50">
        <f t="shared" si="208"/>
        <v>-4.2153285974833618E-4</v>
      </c>
      <c r="G2238" s="50">
        <f t="shared" si="209"/>
        <v>-4.9657373320442999E-6</v>
      </c>
      <c r="H2238" s="50">
        <f t="shared" si="204"/>
        <v>4.5751737216587699E-5</v>
      </c>
      <c r="I2238" s="14">
        <f t="shared" si="205"/>
        <v>3.1759524311303529E-8</v>
      </c>
    </row>
    <row r="2239" spans="2:9" x14ac:dyDescent="0.25">
      <c r="B2239" s="43">
        <v>89</v>
      </c>
      <c r="C2239" s="43">
        <v>43</v>
      </c>
      <c r="D2239" s="28">
        <f t="shared" si="206"/>
        <v>7921</v>
      </c>
      <c r="E2239" s="28">
        <f t="shared" si="207"/>
        <v>739600</v>
      </c>
      <c r="F2239" s="50">
        <f t="shared" si="208"/>
        <v>4.0235232275893825E-4</v>
      </c>
      <c r="G2239" s="50">
        <f t="shared" si="209"/>
        <v>4.3091302711919582E-6</v>
      </c>
      <c r="H2239" s="50">
        <f t="shared" si="204"/>
        <v>4.1638786890169185E-5</v>
      </c>
      <c r="I2239" s="14">
        <f t="shared" si="205"/>
        <v>-2.756004163276065E-8</v>
      </c>
    </row>
    <row r="2240" spans="2:9" x14ac:dyDescent="0.25">
      <c r="B2240" s="43">
        <v>89</v>
      </c>
      <c r="C2240" s="43">
        <v>45</v>
      </c>
      <c r="D2240" s="28">
        <f t="shared" si="206"/>
        <v>7921</v>
      </c>
      <c r="E2240" s="28">
        <f t="shared" si="207"/>
        <v>810000</v>
      </c>
      <c r="F2240" s="50">
        <f t="shared" si="208"/>
        <v>-3.8482440803613155E-4</v>
      </c>
      <c r="G2240" s="50">
        <f t="shared" si="209"/>
        <v>-3.7632026371039682E-6</v>
      </c>
      <c r="H2240" s="50">
        <f t="shared" si="204"/>
        <v>3.8054858128017448E-5</v>
      </c>
      <c r="I2240" s="14">
        <f t="shared" si="205"/>
        <v>2.4068434886841243E-8</v>
      </c>
    </row>
    <row r="2241" spans="2:9" x14ac:dyDescent="0.25">
      <c r="B2241" s="43">
        <v>89</v>
      </c>
      <c r="C2241" s="43">
        <v>47</v>
      </c>
      <c r="D2241" s="28">
        <f t="shared" si="206"/>
        <v>7921</v>
      </c>
      <c r="E2241" s="28">
        <f t="shared" si="207"/>
        <v>883600</v>
      </c>
      <c r="F2241" s="50">
        <f t="shared" si="208"/>
        <v>3.687463544095509E-4</v>
      </c>
      <c r="G2241" s="50">
        <f t="shared" si="209"/>
        <v>3.305613256312877E-6</v>
      </c>
      <c r="H2241" s="50">
        <f t="shared" si="204"/>
        <v>3.491321866218088E-5</v>
      </c>
      <c r="I2241" s="14">
        <f t="shared" si="205"/>
        <v>-2.1141815919291921E-8</v>
      </c>
    </row>
    <row r="2242" spans="2:9" x14ac:dyDescent="0.25">
      <c r="B2242" s="43">
        <v>89</v>
      </c>
      <c r="C2242" s="43">
        <v>49</v>
      </c>
      <c r="D2242" s="28">
        <f t="shared" si="206"/>
        <v>7921</v>
      </c>
      <c r="E2242" s="28">
        <f t="shared" si="207"/>
        <v>960400</v>
      </c>
      <c r="F2242" s="50">
        <f t="shared" si="208"/>
        <v>-3.5394695830596849E-4</v>
      </c>
      <c r="G2242" s="50">
        <f t="shared" si="209"/>
        <v>-2.9192147612886345E-6</v>
      </c>
      <c r="H2242" s="50">
        <f t="shared" si="204"/>
        <v>3.2144162540031831E-5</v>
      </c>
      <c r="I2242" s="14">
        <f t="shared" si="205"/>
        <v>1.8670514765808989E-8</v>
      </c>
    </row>
    <row r="2243" spans="2:9" x14ac:dyDescent="0.25">
      <c r="B2243" s="43">
        <v>89</v>
      </c>
      <c r="C2243" s="43">
        <v>51</v>
      </c>
      <c r="D2243" s="28">
        <f t="shared" si="206"/>
        <v>7921</v>
      </c>
      <c r="E2243" s="28">
        <f t="shared" si="207"/>
        <v>1040400</v>
      </c>
      <c r="F2243" s="50">
        <f t="shared" si="208"/>
        <v>3.4028072183809173E-4</v>
      </c>
      <c r="G2243" s="50">
        <f t="shared" si="209"/>
        <v>2.5906993441748816E-6</v>
      </c>
      <c r="H2243" s="50">
        <f t="shared" si="204"/>
        <v>2.9691161023127612E-5</v>
      </c>
      <c r="I2243" s="14">
        <f t="shared" si="205"/>
        <v>-1.6569418256105611E-8</v>
      </c>
    </row>
    <row r="2244" spans="2:9" x14ac:dyDescent="0.25">
      <c r="B2244" s="43">
        <v>89</v>
      </c>
      <c r="C2244" s="43">
        <v>53</v>
      </c>
      <c r="D2244" s="28">
        <f t="shared" si="206"/>
        <v>7921</v>
      </c>
      <c r="E2244" s="28">
        <f t="shared" si="207"/>
        <v>1123600</v>
      </c>
      <c r="F2244" s="50">
        <f t="shared" si="208"/>
        <v>-3.2762324391881958E-4</v>
      </c>
      <c r="G2244" s="50">
        <f t="shared" si="209"/>
        <v>-2.3096330678898256E-6</v>
      </c>
      <c r="H2244" s="50">
        <f t="shared" si="204"/>
        <v>2.7507989347900888E-5</v>
      </c>
      <c r="I2244" s="14">
        <f t="shared" si="205"/>
        <v>1.4771793726680827E-8</v>
      </c>
    </row>
    <row r="2245" spans="2:9" x14ac:dyDescent="0.25">
      <c r="B2245" s="43">
        <v>89</v>
      </c>
      <c r="C2245" s="43">
        <v>55</v>
      </c>
      <c r="D2245" s="28">
        <f t="shared" si="206"/>
        <v>7921</v>
      </c>
      <c r="E2245" s="28">
        <f t="shared" si="207"/>
        <v>1210000</v>
      </c>
      <c r="F2245" s="50">
        <f t="shared" si="208"/>
        <v>3.1586756001949481E-4</v>
      </c>
      <c r="G2245" s="50">
        <f t="shared" si="209"/>
        <v>2.0677578040615193E-6</v>
      </c>
      <c r="H2245" s="50">
        <f t="shared" si="204"/>
        <v>2.5556557128850033E-5</v>
      </c>
      <c r="I2245" s="14">
        <f t="shared" si="205"/>
        <v>-1.3224824403054706E-8</v>
      </c>
    </row>
    <row r="2246" spans="2:9" x14ac:dyDescent="0.25">
      <c r="B2246" s="43">
        <v>89</v>
      </c>
      <c r="C2246" s="43">
        <v>57</v>
      </c>
      <c r="D2246" s="28">
        <f t="shared" si="206"/>
        <v>7921</v>
      </c>
      <c r="E2246" s="28">
        <f t="shared" si="207"/>
        <v>1299600</v>
      </c>
      <c r="F2246" s="50">
        <f t="shared" si="208"/>
        <v>-3.0492121239409509E-4</v>
      </c>
      <c r="G2246" s="50">
        <f t="shared" si="209"/>
        <v>-1.8584802426697828E-6</v>
      </c>
      <c r="H2246" s="50">
        <f t="shared" si="204"/>
        <v>2.3805252546556547E-5</v>
      </c>
      <c r="I2246" s="14">
        <f t="shared" si="205"/>
        <v>1.1886341242469373E-8</v>
      </c>
    </row>
    <row r="2247" spans="2:9" x14ac:dyDescent="0.25">
      <c r="B2247" s="43">
        <v>89</v>
      </c>
      <c r="C2247" s="43">
        <v>59</v>
      </c>
      <c r="D2247" s="28">
        <f t="shared" si="206"/>
        <v>7921</v>
      </c>
      <c r="E2247" s="28">
        <f t="shared" si="207"/>
        <v>1392400</v>
      </c>
      <c r="F2247" s="50">
        <f t="shared" si="208"/>
        <v>2.9470388756219193E-4</v>
      </c>
      <c r="G2247" s="50">
        <f t="shared" si="209"/>
        <v>1.676493459767388E-6</v>
      </c>
      <c r="H2247" s="50">
        <f t="shared" si="204"/>
        <v>2.2227666095792438E-5</v>
      </c>
      <c r="I2247" s="14">
        <f t="shared" si="205"/>
        <v>-1.0722402582519289E-8</v>
      </c>
    </row>
    <row r="2248" spans="2:9" x14ac:dyDescent="0.25">
      <c r="B2248" s="43">
        <v>89</v>
      </c>
      <c r="C2248" s="43">
        <v>61</v>
      </c>
      <c r="D2248" s="28">
        <f t="shared" si="206"/>
        <v>7921</v>
      </c>
      <c r="E2248" s="28">
        <f t="shared" si="207"/>
        <v>1488400</v>
      </c>
      <c r="F2248" s="50">
        <f t="shared" si="208"/>
        <v>-2.8514549787058563E-4</v>
      </c>
      <c r="G2248" s="50">
        <f t="shared" si="209"/>
        <v>-1.5174936096700476E-6</v>
      </c>
      <c r="H2248" s="50">
        <f t="shared" si="204"/>
        <v>2.0801597795477148E-5</v>
      </c>
      <c r="I2248" s="14">
        <f t="shared" si="205"/>
        <v>9.7054821803720262E-9</v>
      </c>
    </row>
    <row r="2249" spans="2:9" x14ac:dyDescent="0.25">
      <c r="B2249" s="43">
        <v>89</v>
      </c>
      <c r="C2249" s="43">
        <v>63</v>
      </c>
      <c r="D2249" s="28">
        <f t="shared" si="206"/>
        <v>7921</v>
      </c>
      <c r="E2249" s="28">
        <f t="shared" si="207"/>
        <v>1587600</v>
      </c>
      <c r="F2249" s="50">
        <f t="shared" si="208"/>
        <v>2.7618461336669908E-4</v>
      </c>
      <c r="G2249" s="50">
        <f t="shared" si="209"/>
        <v>1.3779656856120297E-6</v>
      </c>
      <c r="H2249" s="50">
        <f t="shared" si="204"/>
        <v>1.9508278245743029E-5</v>
      </c>
      <c r="I2249" s="14">
        <f t="shared" si="205"/>
        <v>-8.8130989953752127E-9</v>
      </c>
    </row>
    <row r="2250" spans="2:9" x14ac:dyDescent="0.25">
      <c r="B2250" s="43">
        <v>89</v>
      </c>
      <c r="C2250" s="43">
        <v>65</v>
      </c>
      <c r="D2250" s="28">
        <f t="shared" si="206"/>
        <v>7921</v>
      </c>
      <c r="E2250" s="28">
        <f t="shared" si="207"/>
        <v>1690000</v>
      </c>
      <c r="F2250" s="50">
        <f t="shared" si="208"/>
        <v>-2.6776717202254142E-4</v>
      </c>
      <c r="G2250" s="50">
        <f t="shared" si="209"/>
        <v>-1.2550199820062614E-6</v>
      </c>
      <c r="H2250" s="50">
        <f t="shared" si="204"/>
        <v>1.8331752546158603E-5</v>
      </c>
      <c r="I2250" s="14">
        <f t="shared" si="205"/>
        <v>8.0267712455282157E-9</v>
      </c>
    </row>
    <row r="2251" spans="2:9" x14ac:dyDescent="0.25">
      <c r="B2251" s="43">
        <v>89</v>
      </c>
      <c r="C2251" s="43">
        <v>67</v>
      </c>
      <c r="D2251" s="28">
        <f t="shared" si="206"/>
        <v>7921</v>
      </c>
      <c r="E2251" s="28">
        <f t="shared" si="207"/>
        <v>1795600</v>
      </c>
      <c r="F2251" s="50">
        <f t="shared" si="208"/>
        <v>2.5984541265220752E-4</v>
      </c>
      <c r="G2251" s="50">
        <f t="shared" si="209"/>
        <v>1.1462661581745167E-6</v>
      </c>
      <c r="H2251" s="50">
        <f t="shared" si="204"/>
        <v>1.7258389347795876E-5</v>
      </c>
      <c r="I2251" s="14">
        <f t="shared" si="205"/>
        <v>-7.3312109528718444E-9</v>
      </c>
    </row>
    <row r="2252" spans="2:9" x14ac:dyDescent="0.25">
      <c r="B2252" s="43">
        <v>89</v>
      </c>
      <c r="C2252" s="43">
        <v>69</v>
      </c>
      <c r="D2252" s="28">
        <f t="shared" si="206"/>
        <v>7921</v>
      </c>
      <c r="E2252" s="28">
        <f t="shared" si="207"/>
        <v>1904400</v>
      </c>
      <c r="F2252" s="50">
        <f t="shared" si="208"/>
        <v>-2.5237698715652786E-4</v>
      </c>
      <c r="G2252" s="50">
        <f t="shared" si="209"/>
        <v>-1.0497154564518199E-6</v>
      </c>
      <c r="H2252" s="50">
        <f t="shared" si="204"/>
        <v>1.6276486852848534E-5</v>
      </c>
      <c r="I2252" s="14">
        <f t="shared" si="205"/>
        <v>6.7136985567072251E-9</v>
      </c>
    </row>
    <row r="2253" spans="2:9" x14ac:dyDescent="0.25">
      <c r="B2253" s="43">
        <v>89</v>
      </c>
      <c r="C2253" s="43">
        <v>71</v>
      </c>
      <c r="D2253" s="28">
        <f t="shared" si="206"/>
        <v>7921</v>
      </c>
      <c r="E2253" s="28">
        <f t="shared" si="207"/>
        <v>2016400</v>
      </c>
      <c r="F2253" s="50">
        <f t="shared" si="208"/>
        <v>2.4532421806640103E-4</v>
      </c>
      <c r="G2253" s="50">
        <f t="shared" si="209"/>
        <v>9.637041912834611E-7</v>
      </c>
      <c r="H2253" s="50">
        <f t="shared" si="204"/>
        <v>1.5375954512612458E-5</v>
      </c>
      <c r="I2253" s="14">
        <f t="shared" si="205"/>
        <v>-6.1635935703775879E-9</v>
      </c>
    </row>
    <row r="2254" spans="2:9" x14ac:dyDescent="0.25">
      <c r="B2254" s="43">
        <v>89</v>
      </c>
      <c r="C2254" s="43">
        <v>73</v>
      </c>
      <c r="D2254" s="28">
        <f t="shared" si="206"/>
        <v>7921</v>
      </c>
      <c r="E2254" s="28">
        <f t="shared" si="207"/>
        <v>2131600</v>
      </c>
      <c r="F2254" s="50">
        <f t="shared" si="208"/>
        <v>-2.3865347450416772E-4</v>
      </c>
      <c r="G2254" s="50">
        <f t="shared" si="209"/>
        <v>-8.8683344508699929E-7</v>
      </c>
      <c r="H2254" s="50">
        <f t="shared" si="204"/>
        <v>1.4548054267719813E-5</v>
      </c>
      <c r="I2254" s="14">
        <f t="shared" si="205"/>
        <v>5.6719488921746006E-9</v>
      </c>
    </row>
    <row r="2255" spans="2:9" x14ac:dyDescent="0.25">
      <c r="B2255" s="43">
        <v>89</v>
      </c>
      <c r="C2255" s="43">
        <v>75</v>
      </c>
      <c r="D2255" s="28">
        <f t="shared" si="206"/>
        <v>7921</v>
      </c>
      <c r="E2255" s="28">
        <f t="shared" si="207"/>
        <v>2250000</v>
      </c>
      <c r="F2255" s="50">
        <f t="shared" si="208"/>
        <v>2.3233464519301956E-4</v>
      </c>
      <c r="G2255" s="50">
        <f t="shared" si="209"/>
        <v>8.1792121092171341E-7</v>
      </c>
      <c r="H2255" s="50">
        <f t="shared" si="204"/>
        <v>1.378518894811916E-5</v>
      </c>
      <c r="I2255" s="14">
        <f t="shared" si="205"/>
        <v>-5.2312047226842948E-9</v>
      </c>
    </row>
    <row r="2256" spans="2:9" x14ac:dyDescent="0.25">
      <c r="B2256" s="43">
        <v>89</v>
      </c>
      <c r="C2256" s="43">
        <v>77</v>
      </c>
      <c r="D2256" s="28">
        <f t="shared" si="206"/>
        <v>7921</v>
      </c>
      <c r="E2256" s="28">
        <f t="shared" si="207"/>
        <v>2371600</v>
      </c>
      <c r="F2256" s="50">
        <f t="shared" si="208"/>
        <v>-2.263406914219729E-4</v>
      </c>
      <c r="G2256" s="50">
        <f t="shared" si="209"/>
        <v>-7.5596416628157162E-7</v>
      </c>
      <c r="H2256" s="50">
        <f t="shared" si="204"/>
        <v>1.3080728270490642E-5</v>
      </c>
      <c r="I2256" s="14">
        <f t="shared" si="205"/>
        <v>4.8349440802199835E-9</v>
      </c>
    </row>
    <row r="2257" spans="2:9" x14ac:dyDescent="0.25">
      <c r="B2257" s="43">
        <v>89</v>
      </c>
      <c r="C2257" s="43">
        <v>79</v>
      </c>
      <c r="D2257" s="28">
        <f t="shared" si="206"/>
        <v>7921</v>
      </c>
      <c r="E2257" s="28">
        <f t="shared" si="207"/>
        <v>2496400</v>
      </c>
      <c r="F2257" s="50">
        <f t="shared" si="208"/>
        <v>2.2064726621600858E-4</v>
      </c>
      <c r="G2257" s="50">
        <f t="shared" si="209"/>
        <v>7.0010695229008676E-7</v>
      </c>
      <c r="H2257" s="50">
        <f t="shared" si="204"/>
        <v>1.2428864995711877E-5</v>
      </c>
      <c r="I2257" s="14">
        <f t="shared" si="205"/>
        <v>-4.4776963187894568E-9</v>
      </c>
    </row>
    <row r="2258" spans="2:9" x14ac:dyDescent="0.25">
      <c r="B2258" s="43">
        <v>89</v>
      </c>
      <c r="C2258" s="43">
        <v>81</v>
      </c>
      <c r="D2258" s="28">
        <f t="shared" si="206"/>
        <v>7921</v>
      </c>
      <c r="E2258" s="28">
        <f t="shared" si="207"/>
        <v>2624400</v>
      </c>
      <c r="F2258" s="50">
        <f t="shared" si="208"/>
        <v>-2.1523238858846524E-4</v>
      </c>
      <c r="G2258" s="50">
        <f t="shared" si="209"/>
        <v>-6.496173411100298E-7</v>
      </c>
      <c r="H2258" s="50">
        <f t="shared" ref="H2258:H2321" si="210">16*(1-$F$9*$F$9)/PI()/PI()/(B2258*B2258*$F$6/$F$5+C2258*C2258*$F$5/$F$6)</f>
        <v>1.182449542245272E-5</v>
      </c>
      <c r="I2258" s="14">
        <f t="shared" ref="I2258:I2321" si="211">16*(1+$F$9)/PI()/PI()/PI()/PI()*1/B2258/C2258/(D2258+E2258)*SIN(B2258*PI()/2)*SIN(C2258*PI()/2)*$F$5*$F$5/$F$6/$F$6</f>
        <v>4.1547783055080951E-9</v>
      </c>
    </row>
    <row r="2259" spans="2:9" x14ac:dyDescent="0.25">
      <c r="B2259" s="43">
        <v>89</v>
      </c>
      <c r="C2259" s="43">
        <v>83</v>
      </c>
      <c r="D2259" s="28">
        <f t="shared" ref="D2259:D2322" si="212">B2259*B2259</f>
        <v>7921</v>
      </c>
      <c r="E2259" s="28">
        <f t="shared" ref="E2259:E2322" si="213">POWER(C2259*$F$5/$F$6,2)</f>
        <v>2755600</v>
      </c>
      <c r="F2259" s="50">
        <f t="shared" ref="F2259:F2322" si="214">16*(1+$F$9)/PI()/PI()*1/B2259/C2259*((D2259+$F$9*E2259)/(D2259+E2259)-1)*SIN(B2259*PI()/2)*SIN(C2259*PI()/2)</f>
        <v>2.1007616383078467E-4</v>
      </c>
      <c r="G2259" s="50">
        <f t="shared" ref="G2259:G2322" si="215">16*(1+$F$9)/PI()/PI()*1/B2259/C2259*(($F$9*D2259+E2259)/(D2259+E2259)-1)*SIN(B2259*PI()/2)*SIN(C2259*PI()/2)</f>
        <v>6.0386605229480647E-7</v>
      </c>
      <c r="H2259" s="50">
        <f t="shared" si="210"/>
        <v>1.126311962707219E-5</v>
      </c>
      <c r="I2259" s="14">
        <f t="shared" si="211"/>
        <v>-3.8621653313936664E-9</v>
      </c>
    </row>
    <row r="2260" spans="2:9" x14ac:dyDescent="0.25">
      <c r="B2260" s="43">
        <v>89</v>
      </c>
      <c r="C2260" s="43">
        <v>85</v>
      </c>
      <c r="D2260" s="28">
        <f t="shared" si="212"/>
        <v>7921</v>
      </c>
      <c r="E2260" s="28">
        <f t="shared" si="213"/>
        <v>2890000</v>
      </c>
      <c r="F2260" s="50">
        <f t="shared" si="214"/>
        <v>-2.0516054244751678E-4</v>
      </c>
      <c r="G2260" s="50">
        <f t="shared" si="215"/>
        <v>-5.6231026184315476E-7</v>
      </c>
      <c r="H2260" s="50">
        <f t="shared" si="210"/>
        <v>1.0740757810487644E-5</v>
      </c>
      <c r="I2260" s="14">
        <f t="shared" si="211"/>
        <v>3.5963856397035449E-9</v>
      </c>
    </row>
    <row r="2261" spans="2:9" x14ac:dyDescent="0.25">
      <c r="B2261" s="43">
        <v>89</v>
      </c>
      <c r="C2261" s="43">
        <v>87</v>
      </c>
      <c r="D2261" s="28">
        <f t="shared" si="212"/>
        <v>7921</v>
      </c>
      <c r="E2261" s="28">
        <f t="shared" si="213"/>
        <v>3027600</v>
      </c>
      <c r="F2261" s="50">
        <f t="shared" si="214"/>
        <v>2.0046911166626314E-4</v>
      </c>
      <c r="G2261" s="50">
        <f t="shared" si="215"/>
        <v>5.2448006127243936E-7</v>
      </c>
      <c r="H2261" s="50">
        <f t="shared" si="210"/>
        <v>1.0253879849596219E-5</v>
      </c>
      <c r="I2261" s="14">
        <f t="shared" si="211"/>
        <v>-3.354433821798416E-9</v>
      </c>
    </row>
    <row r="2262" spans="2:9" x14ac:dyDescent="0.25">
      <c r="B2262" s="43">
        <v>89</v>
      </c>
      <c r="C2262" s="43">
        <v>89</v>
      </c>
      <c r="D2262" s="28">
        <f t="shared" si="212"/>
        <v>7921</v>
      </c>
      <c r="E2262" s="28">
        <f t="shared" si="213"/>
        <v>3168400</v>
      </c>
      <c r="F2262" s="50">
        <f t="shared" si="214"/>
        <v>-1.9598691451478716E-4</v>
      </c>
      <c r="G2262" s="50">
        <f t="shared" si="215"/>
        <v>-4.8996728628694277E-7</v>
      </c>
      <c r="H2262" s="50">
        <f t="shared" si="210"/>
        <v>9.7993457257393582E-6</v>
      </c>
      <c r="I2262" s="14">
        <f t="shared" si="211"/>
        <v>3.1336993683007046E-9</v>
      </c>
    </row>
    <row r="2263" spans="2:9" x14ac:dyDescent="0.25">
      <c r="B2263" s="43">
        <v>89</v>
      </c>
      <c r="C2263" s="43">
        <v>91</v>
      </c>
      <c r="D2263" s="28">
        <f t="shared" si="212"/>
        <v>7921</v>
      </c>
      <c r="E2263" s="28">
        <f t="shared" si="213"/>
        <v>3312400</v>
      </c>
      <c r="F2263" s="50">
        <f t="shared" si="214"/>
        <v>1.9170029231594166E-4</v>
      </c>
      <c r="G2263" s="50">
        <f t="shared" si="215"/>
        <v>4.5841625873520483E-7</v>
      </c>
      <c r="H2263" s="50">
        <f t="shared" si="210"/>
        <v>9.3743549539114345E-6</v>
      </c>
      <c r="I2263" s="14">
        <f t="shared" si="211"/>
        <v>-2.9319074571358171E-9</v>
      </c>
    </row>
    <row r="2264" spans="2:9" x14ac:dyDescent="0.25">
      <c r="B2264" s="43">
        <v>89</v>
      </c>
      <c r="C2264" s="43">
        <v>93</v>
      </c>
      <c r="D2264" s="28">
        <f t="shared" si="212"/>
        <v>7921</v>
      </c>
      <c r="E2264" s="28">
        <f t="shared" si="213"/>
        <v>3459600</v>
      </c>
      <c r="F2264" s="50">
        <f t="shared" si="214"/>
        <v>-1.8759674714788929E-4</v>
      </c>
      <c r="G2264" s="50">
        <f t="shared" si="215"/>
        <v>-4.2951608109560691E-7</v>
      </c>
      <c r="H2264" s="50">
        <f t="shared" si="210"/>
        <v>8.976403492560295E-6</v>
      </c>
      <c r="I2264" s="14">
        <f t="shared" si="211"/>
        <v>2.7470696711291045E-9</v>
      </c>
    </row>
    <row r="2265" spans="2:9" x14ac:dyDescent="0.25">
      <c r="B2265" s="43">
        <v>89</v>
      </c>
      <c r="C2265" s="43">
        <v>95</v>
      </c>
      <c r="D2265" s="28">
        <f t="shared" si="212"/>
        <v>7921</v>
      </c>
      <c r="E2265" s="28">
        <f t="shared" si="213"/>
        <v>3610000</v>
      </c>
      <c r="F2265" s="50">
        <f t="shared" si="214"/>
        <v>1.8366482138532949E-4</v>
      </c>
      <c r="G2265" s="50">
        <f t="shared" si="215"/>
        <v>4.0299419672941338E-7</v>
      </c>
      <c r="H2265" s="50">
        <f t="shared" si="210"/>
        <v>8.6032468964706978E-6</v>
      </c>
      <c r="I2265" s="14">
        <f t="shared" si="211"/>
        <v>-2.5774428111108226E-9</v>
      </c>
    </row>
    <row r="2266" spans="2:9" x14ac:dyDescent="0.25">
      <c r="B2266" s="43">
        <v>89</v>
      </c>
      <c r="C2266" s="43">
        <v>97</v>
      </c>
      <c r="D2266" s="28">
        <f t="shared" si="212"/>
        <v>7921</v>
      </c>
      <c r="E2266" s="28">
        <f t="shared" si="213"/>
        <v>3763600</v>
      </c>
      <c r="F2266" s="50">
        <f t="shared" si="214"/>
        <v>-1.7989399190286072E-4</v>
      </c>
      <c r="G2266" s="50">
        <f t="shared" si="215"/>
        <v>-3.7861098678460641E-7</v>
      </c>
      <c r="H2266" s="50">
        <f t="shared" si="210"/>
        <v>8.2528687006982505E-6</v>
      </c>
      <c r="I2266" s="14">
        <f t="shared" si="211"/>
        <v>2.4214943391623684E-9</v>
      </c>
    </row>
    <row r="2267" spans="2:9" x14ac:dyDescent="0.25">
      <c r="B2267" s="43">
        <v>89</v>
      </c>
      <c r="C2267" s="43">
        <v>99</v>
      </c>
      <c r="D2267" s="28">
        <f t="shared" si="212"/>
        <v>7921</v>
      </c>
      <c r="E2267" s="28">
        <f t="shared" si="213"/>
        <v>3920400</v>
      </c>
      <c r="F2267" s="50">
        <f t="shared" si="214"/>
        <v>1.762745769044092E-4</v>
      </c>
      <c r="G2267" s="50">
        <f t="shared" si="215"/>
        <v>3.5615521978873231E-7</v>
      </c>
      <c r="H2267" s="50">
        <f t="shared" si="210"/>
        <v>7.9234532042891013E-6</v>
      </c>
      <c r="I2267" s="14">
        <f t="shared" si="211"/>
        <v>-2.2778732754319764E-9</v>
      </c>
    </row>
    <row r="2268" spans="2:9" x14ac:dyDescent="0.25">
      <c r="B2268" s="43">
        <v>91</v>
      </c>
      <c r="C2268" s="43">
        <v>1</v>
      </c>
      <c r="D2268" s="28">
        <f t="shared" si="212"/>
        <v>8281</v>
      </c>
      <c r="E2268" s="28">
        <f t="shared" si="213"/>
        <v>400</v>
      </c>
      <c r="F2268" s="50">
        <f t="shared" si="214"/>
        <v>7.8802557600028862E-4</v>
      </c>
      <c r="G2268" s="50">
        <f t="shared" si="215"/>
        <v>1.6314099487145958E-2</v>
      </c>
      <c r="H2268" s="50">
        <f t="shared" si="210"/>
        <v>3.5855163708013089E-3</v>
      </c>
      <c r="I2268" s="14">
        <f t="shared" si="211"/>
        <v>-9.9804605125980203E-5</v>
      </c>
    </row>
    <row r="2269" spans="2:9" x14ac:dyDescent="0.25">
      <c r="B2269" s="43">
        <v>91</v>
      </c>
      <c r="C2269" s="43">
        <v>3</v>
      </c>
      <c r="D2269" s="28">
        <f t="shared" si="212"/>
        <v>8281</v>
      </c>
      <c r="E2269" s="28">
        <f t="shared" si="213"/>
        <v>3600</v>
      </c>
      <c r="F2269" s="50">
        <f t="shared" si="214"/>
        <v>-1.7273419809591356E-3</v>
      </c>
      <c r="G2269" s="50">
        <f t="shared" si="215"/>
        <v>-3.9733663734229452E-3</v>
      </c>
      <c r="H2269" s="50">
        <f t="shared" si="210"/>
        <v>2.6198020044546897E-3</v>
      </c>
      <c r="I2269" s="14">
        <f t="shared" si="211"/>
        <v>2.4307824175816691E-5</v>
      </c>
    </row>
    <row r="2270" spans="2:9" x14ac:dyDescent="0.25">
      <c r="B2270" s="43">
        <v>91</v>
      </c>
      <c r="C2270" s="43">
        <v>5</v>
      </c>
      <c r="D2270" s="28">
        <f t="shared" si="212"/>
        <v>8281</v>
      </c>
      <c r="E2270" s="28">
        <f t="shared" si="213"/>
        <v>10000</v>
      </c>
      <c r="F2270" s="50">
        <f t="shared" si="214"/>
        <v>1.8710273030081771E-3</v>
      </c>
      <c r="G2270" s="50">
        <f t="shared" si="215"/>
        <v>1.5493977096210714E-3</v>
      </c>
      <c r="H2270" s="50">
        <f t="shared" si="210"/>
        <v>1.7026348457374414E-3</v>
      </c>
      <c r="I2270" s="14">
        <f t="shared" si="211"/>
        <v>-9.4787350483959765E-6</v>
      </c>
    </row>
    <row r="2271" spans="2:9" x14ac:dyDescent="0.25">
      <c r="B2271" s="43">
        <v>91</v>
      </c>
      <c r="C2271" s="43">
        <v>7</v>
      </c>
      <c r="D2271" s="28">
        <f t="shared" si="212"/>
        <v>8281</v>
      </c>
      <c r="E2271" s="28">
        <f t="shared" si="213"/>
        <v>19600</v>
      </c>
      <c r="F2271" s="50">
        <f t="shared" si="214"/>
        <v>-1.7175119320257336E-3</v>
      </c>
      <c r="G2271" s="50">
        <f t="shared" si="215"/>
        <v>-7.2564879128087249E-4</v>
      </c>
      <c r="H2271" s="50">
        <f t="shared" si="210"/>
        <v>1.1163827558167269E-3</v>
      </c>
      <c r="I2271" s="14">
        <f t="shared" si="211"/>
        <v>4.4392944355276975E-6</v>
      </c>
    </row>
    <row r="2272" spans="2:9" x14ac:dyDescent="0.25">
      <c r="B2272" s="43">
        <v>91</v>
      </c>
      <c r="C2272" s="43">
        <v>9</v>
      </c>
      <c r="D2272" s="28">
        <f t="shared" si="212"/>
        <v>8281</v>
      </c>
      <c r="E2272" s="28">
        <f t="shared" si="213"/>
        <v>32400</v>
      </c>
      <c r="F2272" s="50">
        <f t="shared" si="214"/>
        <v>1.5134251917928883E-3</v>
      </c>
      <c r="G2272" s="50">
        <f t="shared" si="215"/>
        <v>3.8681092633447247E-4</v>
      </c>
      <c r="H2272" s="50">
        <f t="shared" si="210"/>
        <v>7.6512051362862671E-4</v>
      </c>
      <c r="I2272" s="14">
        <f t="shared" si="211"/>
        <v>-2.3663893794226466E-6</v>
      </c>
    </row>
    <row r="2273" spans="2:9" x14ac:dyDescent="0.25">
      <c r="B2273" s="43">
        <v>91</v>
      </c>
      <c r="C2273" s="43">
        <v>11</v>
      </c>
      <c r="D2273" s="28">
        <f t="shared" si="212"/>
        <v>8281</v>
      </c>
      <c r="E2273" s="28">
        <f t="shared" si="213"/>
        <v>48400</v>
      </c>
      <c r="F2273" s="50">
        <f t="shared" si="214"/>
        <v>-1.3275939076206045E-3</v>
      </c>
      <c r="G2273" s="50">
        <f t="shared" si="215"/>
        <v>-2.2714473448359973E-4</v>
      </c>
      <c r="H2273" s="50">
        <f t="shared" si="210"/>
        <v>5.4914111633397723E-4</v>
      </c>
      <c r="I2273" s="14">
        <f t="shared" si="211"/>
        <v>1.3896010962445875E-6</v>
      </c>
    </row>
    <row r="2274" spans="2:9" x14ac:dyDescent="0.25">
      <c r="B2274" s="43">
        <v>91</v>
      </c>
      <c r="C2274" s="43">
        <v>13</v>
      </c>
      <c r="D2274" s="28">
        <f t="shared" si="212"/>
        <v>8281</v>
      </c>
      <c r="E2274" s="28">
        <f t="shared" si="213"/>
        <v>67600</v>
      </c>
      <c r="F2274" s="50">
        <f t="shared" si="214"/>
        <v>1.1719804737465305E-3</v>
      </c>
      <c r="G2274" s="50">
        <f t="shared" si="215"/>
        <v>1.4356760803395006E-4</v>
      </c>
      <c r="H2274" s="50">
        <f t="shared" si="210"/>
        <v>4.1019316581128559E-4</v>
      </c>
      <c r="I2274" s="14">
        <f t="shared" si="211"/>
        <v>-8.7830213613688057E-7</v>
      </c>
    </row>
    <row r="2275" spans="2:9" x14ac:dyDescent="0.25">
      <c r="B2275" s="43">
        <v>91</v>
      </c>
      <c r="C2275" s="43">
        <v>15</v>
      </c>
      <c r="D2275" s="28">
        <f t="shared" si="212"/>
        <v>8281</v>
      </c>
      <c r="E2275" s="28">
        <f t="shared" si="213"/>
        <v>90000</v>
      </c>
      <c r="F2275" s="50">
        <f t="shared" si="214"/>
        <v>-1.0440751557155247E-3</v>
      </c>
      <c r="G2275" s="50">
        <f t="shared" si="215"/>
        <v>-9.606651516089174E-5</v>
      </c>
      <c r="H2275" s="50">
        <f t="shared" si="210"/>
        <v>3.1670279723370909E-4</v>
      </c>
      <c r="I2275" s="14">
        <f t="shared" si="211"/>
        <v>5.8770516993697272E-7</v>
      </c>
    </row>
    <row r="2276" spans="2:9" x14ac:dyDescent="0.25">
      <c r="B2276" s="43">
        <v>91</v>
      </c>
      <c r="C2276" s="43">
        <v>17</v>
      </c>
      <c r="D2276" s="28">
        <f t="shared" si="212"/>
        <v>8281</v>
      </c>
      <c r="E2276" s="28">
        <f t="shared" si="213"/>
        <v>115600</v>
      </c>
      <c r="F2276" s="50">
        <f t="shared" si="214"/>
        <v>9.3875937738147476E-4</v>
      </c>
      <c r="G2276" s="50">
        <f t="shared" si="215"/>
        <v>6.7247979274186808E-5</v>
      </c>
      <c r="H2276" s="50">
        <f t="shared" si="210"/>
        <v>2.5125618629915936E-4</v>
      </c>
      <c r="I2276" s="14">
        <f t="shared" si="211"/>
        <v>-4.1140229788769493E-7</v>
      </c>
    </row>
    <row r="2277" spans="2:9" x14ac:dyDescent="0.25">
      <c r="B2277" s="43">
        <v>91</v>
      </c>
      <c r="C2277" s="43">
        <v>19</v>
      </c>
      <c r="D2277" s="28">
        <f t="shared" si="212"/>
        <v>8281</v>
      </c>
      <c r="E2277" s="28">
        <f t="shared" si="213"/>
        <v>144400</v>
      </c>
      <c r="F2277" s="50">
        <f t="shared" si="214"/>
        <v>-8.5129223989829428E-4</v>
      </c>
      <c r="G2277" s="50">
        <f t="shared" si="215"/>
        <v>-4.8819605530455369E-5</v>
      </c>
      <c r="H2277" s="50">
        <f t="shared" si="210"/>
        <v>2.0386208902827571E-4</v>
      </c>
      <c r="I2277" s="14">
        <f t="shared" si="211"/>
        <v>2.9866321804720274E-7</v>
      </c>
    </row>
    <row r="2278" spans="2:9" x14ac:dyDescent="0.25">
      <c r="B2278" s="43">
        <v>91</v>
      </c>
      <c r="C2278" s="43">
        <v>21</v>
      </c>
      <c r="D2278" s="28">
        <f t="shared" si="212"/>
        <v>8281</v>
      </c>
      <c r="E2278" s="28">
        <f t="shared" si="213"/>
        <v>176400</v>
      </c>
      <c r="F2278" s="50">
        <f t="shared" si="214"/>
        <v>7.7787022233163374E-4</v>
      </c>
      <c r="G2278" s="50">
        <f t="shared" si="215"/>
        <v>3.6516685437234919E-5</v>
      </c>
      <c r="H2278" s="50">
        <f t="shared" si="210"/>
        <v>1.68538548171854E-4</v>
      </c>
      <c r="I2278" s="14">
        <f t="shared" si="211"/>
        <v>-2.2339776543868932E-7</v>
      </c>
    </row>
    <row r="2279" spans="2:9" x14ac:dyDescent="0.25">
      <c r="B2279" s="43">
        <v>91</v>
      </c>
      <c r="C2279" s="43">
        <v>23</v>
      </c>
      <c r="D2279" s="28">
        <f t="shared" si="212"/>
        <v>8281</v>
      </c>
      <c r="E2279" s="28">
        <f t="shared" si="213"/>
        <v>211600</v>
      </c>
      <c r="F2279" s="50">
        <f t="shared" si="214"/>
        <v>-7.1556683197250082E-4</v>
      </c>
      <c r="G2279" s="50">
        <f t="shared" si="215"/>
        <v>-2.8003822946901067E-5</v>
      </c>
      <c r="H2279" s="50">
        <f t="shared" si="210"/>
        <v>1.4155778632499473E-4</v>
      </c>
      <c r="I2279" s="14">
        <f t="shared" si="211"/>
        <v>1.7131871075295753E-7</v>
      </c>
    </row>
    <row r="2280" spans="2:9" x14ac:dyDescent="0.25">
      <c r="B2280" s="43">
        <v>91</v>
      </c>
      <c r="C2280" s="43">
        <v>25</v>
      </c>
      <c r="D2280" s="28">
        <f t="shared" si="212"/>
        <v>8281</v>
      </c>
      <c r="E2280" s="28">
        <f t="shared" si="213"/>
        <v>250000</v>
      </c>
      <c r="F2280" s="50">
        <f t="shared" si="214"/>
        <v>6.6215188353561613E-4</v>
      </c>
      <c r="G2280" s="50">
        <f t="shared" si="215"/>
        <v>2.193311899023366E-5</v>
      </c>
      <c r="H2280" s="50">
        <f t="shared" si="210"/>
        <v>1.2051164280348213E-4</v>
      </c>
      <c r="I2280" s="14">
        <f t="shared" si="211"/>
        <v>-1.3418002518166404E-7</v>
      </c>
    </row>
    <row r="2281" spans="2:9" x14ac:dyDescent="0.25">
      <c r="B2281" s="43">
        <v>91</v>
      </c>
      <c r="C2281" s="43">
        <v>27</v>
      </c>
      <c r="D2281" s="28">
        <f t="shared" si="212"/>
        <v>8281</v>
      </c>
      <c r="E2281" s="28">
        <f t="shared" si="213"/>
        <v>291600</v>
      </c>
      <c r="F2281" s="50">
        <f t="shared" si="214"/>
        <v>-6.1592081753088538E-4</v>
      </c>
      <c r="G2281" s="50">
        <f t="shared" si="215"/>
        <v>-1.7491221844901406E-5</v>
      </c>
      <c r="H2281" s="50">
        <f t="shared" si="210"/>
        <v>1.0379406369501957E-4</v>
      </c>
      <c r="I2281" s="14">
        <f t="shared" si="211"/>
        <v>1.0700587493516058E-7</v>
      </c>
    </row>
    <row r="2282" spans="2:9" x14ac:dyDescent="0.25">
      <c r="B2282" s="43">
        <v>91</v>
      </c>
      <c r="C2282" s="43">
        <v>29</v>
      </c>
      <c r="D2282" s="28">
        <f t="shared" si="212"/>
        <v>8281</v>
      </c>
      <c r="E2282" s="28">
        <f t="shared" si="213"/>
        <v>336400</v>
      </c>
      <c r="F2282" s="50">
        <f t="shared" si="214"/>
        <v>5.75560157747298E-4</v>
      </c>
      <c r="G2282" s="50">
        <f t="shared" si="215"/>
        <v>1.4168292706020704E-5</v>
      </c>
      <c r="H2282" s="50">
        <f t="shared" si="210"/>
        <v>9.0303404060351929E-5</v>
      </c>
      <c r="I2282" s="14">
        <f t="shared" si="211"/>
        <v>-8.6677224197869922E-8</v>
      </c>
    </row>
    <row r="2283" spans="2:9" x14ac:dyDescent="0.25">
      <c r="B2283" s="43">
        <v>91</v>
      </c>
      <c r="C2283" s="43">
        <v>31</v>
      </c>
      <c r="D2283" s="28">
        <f t="shared" si="212"/>
        <v>8281</v>
      </c>
      <c r="E2283" s="28">
        <f t="shared" si="213"/>
        <v>384400</v>
      </c>
      <c r="F2283" s="50">
        <f t="shared" si="214"/>
        <v>-5.4004739415203045E-4</v>
      </c>
      <c r="G2283" s="50">
        <f t="shared" si="215"/>
        <v>-1.1634059497848511E-5</v>
      </c>
      <c r="H2283" s="50">
        <f t="shared" si="210"/>
        <v>7.9265020754572195E-5</v>
      </c>
      <c r="I2283" s="14">
        <f t="shared" si="211"/>
        <v>7.1173570757601251E-8</v>
      </c>
    </row>
    <row r="2284" spans="2:9" x14ac:dyDescent="0.25">
      <c r="B2284" s="43">
        <v>91</v>
      </c>
      <c r="C2284" s="43">
        <v>33</v>
      </c>
      <c r="D2284" s="28">
        <f t="shared" si="212"/>
        <v>8281</v>
      </c>
      <c r="E2284" s="28">
        <f t="shared" si="213"/>
        <v>435600</v>
      </c>
      <c r="F2284" s="50">
        <f t="shared" si="214"/>
        <v>5.0857786396248193E-4</v>
      </c>
      <c r="G2284" s="50">
        <f t="shared" si="215"/>
        <v>9.6683500722527968E-6</v>
      </c>
      <c r="H2284" s="50">
        <f t="shared" si="210"/>
        <v>7.0122099425130079E-5</v>
      </c>
      <c r="I2284" s="14">
        <f t="shared" si="211"/>
        <v>-5.914796964069158E-8</v>
      </c>
    </row>
    <row r="2285" spans="2:9" x14ac:dyDescent="0.25">
      <c r="B2285" s="43">
        <v>91</v>
      </c>
      <c r="C2285" s="43">
        <v>35</v>
      </c>
      <c r="D2285" s="28">
        <f t="shared" si="212"/>
        <v>8281</v>
      </c>
      <c r="E2285" s="28">
        <f t="shared" si="213"/>
        <v>490000</v>
      </c>
      <c r="F2285" s="50">
        <f t="shared" si="214"/>
        <v>-4.8051150030614746E-4</v>
      </c>
      <c r="G2285" s="50">
        <f t="shared" si="215"/>
        <v>-8.1206443551738576E-6</v>
      </c>
      <c r="H2285" s="50">
        <f t="shared" si="210"/>
        <v>6.246649503979916E-5</v>
      </c>
      <c r="I2285" s="14">
        <f t="shared" si="211"/>
        <v>4.9679585678341236E-8</v>
      </c>
    </row>
    <row r="2286" spans="2:9" x14ac:dyDescent="0.25">
      <c r="B2286" s="43">
        <v>91</v>
      </c>
      <c r="C2286" s="43">
        <v>37</v>
      </c>
      <c r="D2286" s="28">
        <f t="shared" si="212"/>
        <v>8281</v>
      </c>
      <c r="E2286" s="28">
        <f t="shared" si="213"/>
        <v>547600</v>
      </c>
      <c r="F2286" s="50">
        <f t="shared" si="214"/>
        <v>4.5533387709701252E-4</v>
      </c>
      <c r="G2286" s="50">
        <f t="shared" si="215"/>
        <v>6.8857192042373791E-6</v>
      </c>
      <c r="H2286" s="50">
        <f t="shared" si="210"/>
        <v>5.5993760561929921E-5</v>
      </c>
      <c r="I2286" s="14">
        <f t="shared" si="211"/>
        <v>-4.2124696292845208E-8</v>
      </c>
    </row>
    <row r="2287" spans="2:9" x14ac:dyDescent="0.25">
      <c r="B2287" s="43">
        <v>91</v>
      </c>
      <c r="C2287" s="43">
        <v>39</v>
      </c>
      <c r="D2287" s="28">
        <f t="shared" si="212"/>
        <v>8281</v>
      </c>
      <c r="E2287" s="28">
        <f t="shared" si="213"/>
        <v>608400</v>
      </c>
      <c r="F2287" s="50">
        <f t="shared" si="214"/>
        <v>-4.3262748647206802E-4</v>
      </c>
      <c r="G2287" s="50">
        <f t="shared" si="215"/>
        <v>-5.8885407880920697E-6</v>
      </c>
      <c r="H2287" s="50">
        <f t="shared" si="210"/>
        <v>5.0473206755074605E-5</v>
      </c>
      <c r="I2287" s="14">
        <f t="shared" si="211"/>
        <v>3.602426775604817E-8</v>
      </c>
    </row>
    <row r="2288" spans="2:9" x14ac:dyDescent="0.25">
      <c r="B2288" s="43">
        <v>91</v>
      </c>
      <c r="C2288" s="43">
        <v>41</v>
      </c>
      <c r="D2288" s="28">
        <f t="shared" si="212"/>
        <v>8281</v>
      </c>
      <c r="E2288" s="28">
        <f t="shared" si="213"/>
        <v>672400</v>
      </c>
      <c r="F2288" s="50">
        <f t="shared" si="214"/>
        <v>4.1205035991249712E-4</v>
      </c>
      <c r="G2288" s="50">
        <f t="shared" si="215"/>
        <v>5.0746416276552943E-6</v>
      </c>
      <c r="H2288" s="50">
        <f t="shared" si="210"/>
        <v>4.5727539941508812E-5</v>
      </c>
      <c r="I2288" s="14">
        <f t="shared" si="211"/>
        <v>-3.1045084909715567E-8</v>
      </c>
    </row>
    <row r="2289" spans="2:9" x14ac:dyDescent="0.25">
      <c r="B2289" s="43">
        <v>91</v>
      </c>
      <c r="C2289" s="43">
        <v>43</v>
      </c>
      <c r="D2289" s="28">
        <f t="shared" si="212"/>
        <v>8281</v>
      </c>
      <c r="E2289" s="28">
        <f t="shared" si="213"/>
        <v>739600</v>
      </c>
      <c r="F2289" s="50">
        <f t="shared" si="214"/>
        <v>-3.9331999487367031E-4</v>
      </c>
      <c r="G2289" s="50">
        <f t="shared" si="215"/>
        <v>-4.4038438041494032E-6</v>
      </c>
      <c r="H2289" s="50">
        <f t="shared" si="210"/>
        <v>4.161874364360929E-5</v>
      </c>
      <c r="I2289" s="14">
        <f t="shared" si="211"/>
        <v>2.6941351697402988E-8</v>
      </c>
    </row>
    <row r="2290" spans="2:9" x14ac:dyDescent="0.25">
      <c r="B2290" s="43">
        <v>91</v>
      </c>
      <c r="C2290" s="43">
        <v>45</v>
      </c>
      <c r="D2290" s="28">
        <f t="shared" si="212"/>
        <v>8281</v>
      </c>
      <c r="E2290" s="28">
        <f t="shared" si="213"/>
        <v>810000</v>
      </c>
      <c r="F2290" s="50">
        <f t="shared" si="214"/>
        <v>3.7620114745012096E-4</v>
      </c>
      <c r="G2290" s="50">
        <f t="shared" si="215"/>
        <v>3.8460761753512273E-6</v>
      </c>
      <c r="H2290" s="50">
        <f t="shared" si="210"/>
        <v>3.8038116019956667E-5</v>
      </c>
      <c r="I2290" s="14">
        <f t="shared" si="211"/>
        <v>-2.3529102189661666E-8</v>
      </c>
    </row>
    <row r="2291" spans="2:9" x14ac:dyDescent="0.25">
      <c r="B2291" s="43">
        <v>91</v>
      </c>
      <c r="C2291" s="43">
        <v>47</v>
      </c>
      <c r="D2291" s="28">
        <f t="shared" si="212"/>
        <v>8281</v>
      </c>
      <c r="E2291" s="28">
        <f t="shared" si="213"/>
        <v>883600</v>
      </c>
      <c r="F2291" s="50">
        <f t="shared" si="214"/>
        <v>-3.6049646890913637E-4</v>
      </c>
      <c r="G2291" s="50">
        <f t="shared" si="215"/>
        <v>-3.378532434400858E-6</v>
      </c>
      <c r="H2291" s="50">
        <f t="shared" si="210"/>
        <v>3.4899126245458937E-5</v>
      </c>
      <c r="I2291" s="14">
        <f t="shared" si="211"/>
        <v>2.0668814468513423E-8</v>
      </c>
    </row>
    <row r="2292" spans="2:9" x14ac:dyDescent="0.25">
      <c r="B2292" s="43">
        <v>91</v>
      </c>
      <c r="C2292" s="43">
        <v>49</v>
      </c>
      <c r="D2292" s="28">
        <f t="shared" si="212"/>
        <v>8281</v>
      </c>
      <c r="E2292" s="28">
        <f t="shared" si="213"/>
        <v>960400</v>
      </c>
      <c r="F2292" s="50">
        <f t="shared" si="214"/>
        <v>3.4603925465418069E-4</v>
      </c>
      <c r="G2292" s="50">
        <f t="shared" si="215"/>
        <v>2.9837058181916616E-6</v>
      </c>
      <c r="H2292" s="50">
        <f t="shared" si="210"/>
        <v>3.2132216503602491E-5</v>
      </c>
      <c r="I2292" s="14">
        <f t="shared" si="211"/>
        <v>-1.8253387582400008E-8</v>
      </c>
    </row>
    <row r="2293" spans="2:9" x14ac:dyDescent="0.25">
      <c r="B2293" s="43">
        <v>91</v>
      </c>
      <c r="C2293" s="43">
        <v>51</v>
      </c>
      <c r="D2293" s="28">
        <f t="shared" si="212"/>
        <v>8281</v>
      </c>
      <c r="E2293" s="28">
        <f t="shared" si="213"/>
        <v>1040400</v>
      </c>
      <c r="F2293" s="50">
        <f t="shared" si="214"/>
        <v>-3.3268777758744877E-4</v>
      </c>
      <c r="G2293" s="50">
        <f t="shared" si="215"/>
        <v>-2.6480079644383946E-6</v>
      </c>
      <c r="H2293" s="50">
        <f t="shared" si="210"/>
        <v>2.9680968392605722E-5</v>
      </c>
      <c r="I2293" s="14">
        <f t="shared" si="211"/>
        <v>1.6199692141723915E-8</v>
      </c>
    </row>
    <row r="2294" spans="2:9" x14ac:dyDescent="0.25">
      <c r="B2294" s="43">
        <v>91</v>
      </c>
      <c r="C2294" s="43">
        <v>53</v>
      </c>
      <c r="D2294" s="28">
        <f t="shared" si="212"/>
        <v>8281</v>
      </c>
      <c r="E2294" s="28">
        <f t="shared" si="213"/>
        <v>1123600</v>
      </c>
      <c r="F2294" s="50">
        <f t="shared" si="214"/>
        <v>3.203208211275747E-4</v>
      </c>
      <c r="G2294" s="50">
        <f t="shared" si="215"/>
        <v>2.3607838374487933E-6</v>
      </c>
      <c r="H2294" s="50">
        <f t="shared" si="210"/>
        <v>2.7499240304348393E-5</v>
      </c>
      <c r="I2294" s="14">
        <f t="shared" si="211"/>
        <v>-1.4442543939983728E-8</v>
      </c>
    </row>
    <row r="2295" spans="2:9" x14ac:dyDescent="0.25">
      <c r="B2295" s="43">
        <v>91</v>
      </c>
      <c r="C2295" s="43">
        <v>55</v>
      </c>
      <c r="D2295" s="28">
        <f t="shared" si="212"/>
        <v>8281</v>
      </c>
      <c r="E2295" s="28">
        <f t="shared" si="213"/>
        <v>1210000</v>
      </c>
      <c r="F2295" s="50">
        <f t="shared" si="214"/>
        <v>-3.0883412889901214E-4</v>
      </c>
      <c r="G2295" s="50">
        <f t="shared" si="215"/>
        <v>-2.1135995218287009E-6</v>
      </c>
      <c r="H2295" s="50">
        <f t="shared" si="210"/>
        <v>2.5549005208918273E-5</v>
      </c>
      <c r="I2295" s="14">
        <f t="shared" si="211"/>
        <v>1.2930346896362905E-8</v>
      </c>
    </row>
    <row r="2296" spans="2:9" x14ac:dyDescent="0.25">
      <c r="B2296" s="43">
        <v>91</v>
      </c>
      <c r="C2296" s="43">
        <v>57</v>
      </c>
      <c r="D2296" s="28">
        <f t="shared" si="212"/>
        <v>8281</v>
      </c>
      <c r="E2296" s="28">
        <f t="shared" si="213"/>
        <v>1299600</v>
      </c>
      <c r="F2296" s="50">
        <f t="shared" si="214"/>
        <v>2.9813756101643374E-4</v>
      </c>
      <c r="G2296" s="50">
        <f t="shared" si="215"/>
        <v>1.8997207931494972E-6</v>
      </c>
      <c r="H2296" s="50">
        <f t="shared" si="210"/>
        <v>2.3798700046048654E-5</v>
      </c>
      <c r="I2296" s="14">
        <f t="shared" si="211"/>
        <v>-1.1621903112659576E-8</v>
      </c>
    </row>
    <row r="2297" spans="2:9" x14ac:dyDescent="0.25">
      <c r="B2297" s="43">
        <v>91</v>
      </c>
      <c r="C2297" s="43">
        <v>59</v>
      </c>
      <c r="D2297" s="28">
        <f t="shared" si="212"/>
        <v>8281</v>
      </c>
      <c r="E2297" s="28">
        <f t="shared" si="213"/>
        <v>1392400</v>
      </c>
      <c r="F2297" s="50">
        <f t="shared" si="214"/>
        <v>-2.8815279959551915E-4</v>
      </c>
      <c r="G2297" s="50">
        <f t="shared" si="215"/>
        <v>-1.7137268984850157E-6</v>
      </c>
      <c r="H2297" s="50">
        <f t="shared" si="210"/>
        <v>2.2221953189145967E-5</v>
      </c>
      <c r="I2297" s="14">
        <f t="shared" si="211"/>
        <v>1.0484050102295085E-8</v>
      </c>
    </row>
    <row r="2298" spans="2:9" x14ac:dyDescent="0.25">
      <c r="B2298" s="43">
        <v>91</v>
      </c>
      <c r="C2298" s="43">
        <v>61</v>
      </c>
      <c r="D2298" s="28">
        <f t="shared" si="212"/>
        <v>8281</v>
      </c>
      <c r="E2298" s="28">
        <f t="shared" si="213"/>
        <v>1488400</v>
      </c>
      <c r="F2298" s="50">
        <f t="shared" si="214"/>
        <v>2.7881148457204201E-4</v>
      </c>
      <c r="G2298" s="50">
        <f t="shared" si="215"/>
        <v>1.5512213811751421E-6</v>
      </c>
      <c r="H2298" s="50">
        <f t="shared" si="210"/>
        <v>2.079659434102936E-5</v>
      </c>
      <c r="I2298" s="14">
        <f t="shared" si="211"/>
        <v>-9.489891705830655E-9</v>
      </c>
    </row>
    <row r="2299" spans="2:9" x14ac:dyDescent="0.25">
      <c r="B2299" s="43">
        <v>91</v>
      </c>
      <c r="C2299" s="43">
        <v>63</v>
      </c>
      <c r="D2299" s="28">
        <f t="shared" si="212"/>
        <v>8281</v>
      </c>
      <c r="E2299" s="28">
        <f t="shared" si="213"/>
        <v>1587600</v>
      </c>
      <c r="F2299" s="50">
        <f t="shared" si="214"/>
        <v>-2.7005368921071522E-4</v>
      </c>
      <c r="G2299" s="50">
        <f t="shared" si="215"/>
        <v>-1.408613378907747E-6</v>
      </c>
      <c r="H2299" s="50">
        <f t="shared" si="210"/>
        <v>1.9503877554107208E-5</v>
      </c>
      <c r="I2299" s="14">
        <f t="shared" si="211"/>
        <v>8.6174601404036533E-9</v>
      </c>
    </row>
    <row r="2300" spans="2:9" x14ac:dyDescent="0.25">
      <c r="B2300" s="43">
        <v>91</v>
      </c>
      <c r="C2300" s="43">
        <v>65</v>
      </c>
      <c r="D2300" s="28">
        <f t="shared" si="212"/>
        <v>8281</v>
      </c>
      <c r="E2300" s="28">
        <f t="shared" si="213"/>
        <v>1690000</v>
      </c>
      <c r="F2300" s="50">
        <f t="shared" si="214"/>
        <v>2.6182666569419453E-4</v>
      </c>
      <c r="G2300" s="50">
        <f t="shared" si="215"/>
        <v>1.2829506619015511E-6</v>
      </c>
      <c r="H2300" s="50">
        <f t="shared" si="210"/>
        <v>1.8327866598593615E-5</v>
      </c>
      <c r="I2300" s="14">
        <f t="shared" si="211"/>
        <v>-7.8486945790717349E-9</v>
      </c>
    </row>
    <row r="2301" spans="2:9" x14ac:dyDescent="0.25">
      <c r="B2301" s="43">
        <v>91</v>
      </c>
      <c r="C2301" s="43">
        <v>67</v>
      </c>
      <c r="D2301" s="28">
        <f t="shared" si="212"/>
        <v>8281</v>
      </c>
      <c r="E2301" s="28">
        <f t="shared" si="213"/>
        <v>1795600</v>
      </c>
      <c r="F2301" s="50">
        <f t="shared" si="214"/>
        <v>-2.5408380690983463E-4</v>
      </c>
      <c r="G2301" s="50">
        <f t="shared" si="215"/>
        <v>-1.1717910475720555E-6</v>
      </c>
      <c r="H2301" s="50">
        <f t="shared" si="210"/>
        <v>1.7254945096115633E-5</v>
      </c>
      <c r="I2301" s="14">
        <f t="shared" si="211"/>
        <v>7.1686545055846647E-9</v>
      </c>
    </row>
    <row r="2302" spans="2:9" x14ac:dyDescent="0.25">
      <c r="B2302" s="43">
        <v>91</v>
      </c>
      <c r="C2302" s="43">
        <v>69</v>
      </c>
      <c r="D2302" s="28">
        <f t="shared" si="212"/>
        <v>8281</v>
      </c>
      <c r="E2302" s="28">
        <f t="shared" si="213"/>
        <v>1904400</v>
      </c>
      <c r="F2302" s="50">
        <f t="shared" si="214"/>
        <v>2.4678378241998344E-4</v>
      </c>
      <c r="G2302" s="50">
        <f t="shared" si="215"/>
        <v>1.0731025531505438E-6</v>
      </c>
      <c r="H2302" s="50">
        <f t="shared" si="210"/>
        <v>1.6273423333491659E-5</v>
      </c>
      <c r="I2302" s="14">
        <f t="shared" si="211"/>
        <v>-6.5649088790500614E-9</v>
      </c>
    </row>
    <row r="2303" spans="2:9" x14ac:dyDescent="0.25">
      <c r="B2303" s="43">
        <v>91</v>
      </c>
      <c r="C2303" s="43">
        <v>71</v>
      </c>
      <c r="D2303" s="28">
        <f t="shared" si="212"/>
        <v>8281</v>
      </c>
      <c r="E2303" s="28">
        <f t="shared" si="213"/>
        <v>2016400</v>
      </c>
      <c r="F2303" s="50">
        <f t="shared" si="214"/>
        <v>-2.3988981562693252E-4</v>
      </c>
      <c r="G2303" s="50">
        <f t="shared" si="215"/>
        <v>-9.8518526245123543E-7</v>
      </c>
      <c r="H2303" s="50">
        <f t="shared" si="210"/>
        <v>1.5373220578909054E-5</v>
      </c>
      <c r="I2303" s="14">
        <f t="shared" si="211"/>
        <v>6.0270581390257356E-9</v>
      </c>
    </row>
    <row r="2304" spans="2:9" x14ac:dyDescent="0.25">
      <c r="B2304" s="43">
        <v>91</v>
      </c>
      <c r="C2304" s="43">
        <v>73</v>
      </c>
      <c r="D2304" s="28">
        <f t="shared" si="212"/>
        <v>8281</v>
      </c>
      <c r="E2304" s="28">
        <f t="shared" si="213"/>
        <v>2131600</v>
      </c>
      <c r="F2304" s="50">
        <f t="shared" si="214"/>
        <v>2.3336907605790708E-4</v>
      </c>
      <c r="G2304" s="50">
        <f t="shared" si="215"/>
        <v>9.0660973861674797E-7</v>
      </c>
      <c r="H2304" s="50">
        <f t="shared" si="210"/>
        <v>1.45456067953901E-5</v>
      </c>
      <c r="I2304" s="14">
        <f t="shared" si="211"/>
        <v>-5.5463574337835206E-9</v>
      </c>
    </row>
    <row r="2305" spans="2:9" x14ac:dyDescent="0.25">
      <c r="B2305" s="43">
        <v>91</v>
      </c>
      <c r="C2305" s="43">
        <v>75</v>
      </c>
      <c r="D2305" s="28">
        <f t="shared" si="212"/>
        <v>8281</v>
      </c>
      <c r="E2305" s="28">
        <f t="shared" si="213"/>
        <v>2250000</v>
      </c>
      <c r="F2305" s="50">
        <f t="shared" si="214"/>
        <v>-2.2719216602999688E-4</v>
      </c>
      <c r="G2305" s="50">
        <f t="shared" si="215"/>
        <v>-8.3616814528638544E-7</v>
      </c>
      <c r="H2305" s="50">
        <f t="shared" si="210"/>
        <v>1.3782991405819808E-5</v>
      </c>
      <c r="I2305" s="14">
        <f t="shared" si="211"/>
        <v>5.1154175947612904E-9</v>
      </c>
    </row>
    <row r="2306" spans="2:9" x14ac:dyDescent="0.25">
      <c r="B2306" s="43">
        <v>91</v>
      </c>
      <c r="C2306" s="43">
        <v>77</v>
      </c>
      <c r="D2306" s="28">
        <f t="shared" si="212"/>
        <v>8281</v>
      </c>
      <c r="E2306" s="28">
        <f t="shared" si="213"/>
        <v>2371600</v>
      </c>
      <c r="F2306" s="50">
        <f t="shared" si="214"/>
        <v>2.2133268509850042E-4</v>
      </c>
      <c r="G2306" s="50">
        <f t="shared" si="215"/>
        <v>7.728352021001205E-7</v>
      </c>
      <c r="H2306" s="50">
        <f t="shared" si="210"/>
        <v>1.3078749574002298E-5</v>
      </c>
      <c r="I2306" s="14">
        <f t="shared" si="211"/>
        <v>-4.727966274438541E-9</v>
      </c>
    </row>
    <row r="2307" spans="2:9" x14ac:dyDescent="0.25">
      <c r="B2307" s="43">
        <v>91</v>
      </c>
      <c r="C2307" s="43">
        <v>79</v>
      </c>
      <c r="D2307" s="28">
        <f t="shared" si="212"/>
        <v>8281</v>
      </c>
      <c r="E2307" s="28">
        <f t="shared" si="213"/>
        <v>2496400</v>
      </c>
      <c r="F2307" s="50">
        <f t="shared" si="214"/>
        <v>-2.1576685893150521E-4</v>
      </c>
      <c r="G2307" s="50">
        <f t="shared" si="215"/>
        <v>-7.1573680452321329E-7</v>
      </c>
      <c r="H2307" s="50">
        <f t="shared" si="210"/>
        <v>1.2427078584029729E-5</v>
      </c>
      <c r="I2307" s="14">
        <f t="shared" si="211"/>
        <v>4.3786559721457759E-9</v>
      </c>
    </row>
    <row r="2308" spans="2:9" x14ac:dyDescent="0.25">
      <c r="B2308" s="43">
        <v>91</v>
      </c>
      <c r="C2308" s="43">
        <v>81</v>
      </c>
      <c r="D2308" s="28">
        <f t="shared" si="212"/>
        <v>8281</v>
      </c>
      <c r="E2308" s="28">
        <f t="shared" si="213"/>
        <v>2624400</v>
      </c>
      <c r="F2308" s="50">
        <f t="shared" si="214"/>
        <v>2.1047322180163048E-4</v>
      </c>
      <c r="G2308" s="50">
        <f t="shared" si="215"/>
        <v>6.6412465696512585E-7</v>
      </c>
      <c r="H2308" s="50">
        <f t="shared" si="210"/>
        <v>1.1822878508610108E-5</v>
      </c>
      <c r="I2308" s="14">
        <f t="shared" si="211"/>
        <v>-4.0629088473474886E-9</v>
      </c>
    </row>
    <row r="2309" spans="2:9" x14ac:dyDescent="0.25">
      <c r="B2309" s="43">
        <v>91</v>
      </c>
      <c r="C2309" s="43">
        <v>83</v>
      </c>
      <c r="D2309" s="28">
        <f t="shared" si="212"/>
        <v>8281</v>
      </c>
      <c r="E2309" s="28">
        <f t="shared" si="213"/>
        <v>2755600</v>
      </c>
      <c r="F2309" s="50">
        <f t="shared" si="214"/>
        <v>-2.0543234390209104E-4</v>
      </c>
      <c r="G2309" s="50">
        <f t="shared" si="215"/>
        <v>-6.1735565388779172E-7</v>
      </c>
      <c r="H2309" s="50">
        <f t="shared" si="210"/>
        <v>1.1261652587403788E-5</v>
      </c>
      <c r="I2309" s="14">
        <f t="shared" si="211"/>
        <v>3.7767905796522825E-9</v>
      </c>
    </row>
    <row r="2310" spans="2:9" x14ac:dyDescent="0.25">
      <c r="B2310" s="43">
        <v>91</v>
      </c>
      <c r="C2310" s="43">
        <v>85</v>
      </c>
      <c r="D2310" s="28">
        <f t="shared" si="212"/>
        <v>8281</v>
      </c>
      <c r="E2310" s="28">
        <f t="shared" si="213"/>
        <v>2890000</v>
      </c>
      <c r="F2310" s="50">
        <f t="shared" si="214"/>
        <v>2.0062659629862403E-4</v>
      </c>
      <c r="G2310" s="50">
        <f t="shared" si="215"/>
        <v>5.7487503250825995E-7</v>
      </c>
      <c r="H2310" s="50">
        <f t="shared" si="210"/>
        <v>1.0739423684220462E-5</v>
      </c>
      <c r="I2310" s="14">
        <f t="shared" si="211"/>
        <v>-3.5169073022681743E-9</v>
      </c>
    </row>
    <row r="2311" spans="2:9" x14ac:dyDescent="0.25">
      <c r="B2311" s="43">
        <v>91</v>
      </c>
      <c r="C2311" s="43">
        <v>87</v>
      </c>
      <c r="D2311" s="28">
        <f t="shared" si="212"/>
        <v>8281</v>
      </c>
      <c r="E2311" s="28">
        <f t="shared" si="213"/>
        <v>3027600</v>
      </c>
      <c r="F2311" s="50">
        <f t="shared" si="214"/>
        <v>-1.9603994761240289E-4</v>
      </c>
      <c r="G2311" s="50">
        <f t="shared" si="215"/>
        <v>-5.3620253870334815E-7</v>
      </c>
      <c r="H2311" s="50">
        <f t="shared" si="210"/>
        <v>1.0252663926855553E-5</v>
      </c>
      <c r="I2311" s="14">
        <f t="shared" si="211"/>
        <v>3.2803209692942517E-9</v>
      </c>
    </row>
    <row r="2312" spans="2:9" x14ac:dyDescent="0.25">
      <c r="B2312" s="43">
        <v>91</v>
      </c>
      <c r="C2312" s="43">
        <v>89</v>
      </c>
      <c r="D2312" s="28">
        <f t="shared" si="212"/>
        <v>8281</v>
      </c>
      <c r="E2312" s="28">
        <f t="shared" si="213"/>
        <v>3168400</v>
      </c>
      <c r="F2312" s="50">
        <f t="shared" si="214"/>
        <v>1.9165778756129631E-4</v>
      </c>
      <c r="G2312" s="50">
        <f t="shared" si="215"/>
        <v>5.009210133805982E-7</v>
      </c>
      <c r="H2312" s="50">
        <f t="shared" si="210"/>
        <v>9.7982352067853737E-6</v>
      </c>
      <c r="I2312" s="14">
        <f t="shared" si="211"/>
        <v>-3.0644795306751464E-9</v>
      </c>
    </row>
    <row r="2313" spans="2:9" x14ac:dyDescent="0.25">
      <c r="B2313" s="43">
        <v>91</v>
      </c>
      <c r="C2313" s="43">
        <v>91</v>
      </c>
      <c r="D2313" s="28">
        <f t="shared" si="212"/>
        <v>8281</v>
      </c>
      <c r="E2313" s="28">
        <f t="shared" si="213"/>
        <v>3312400</v>
      </c>
      <c r="F2313" s="50">
        <f t="shared" si="214"/>
        <v>-1.8746677332105171E-4</v>
      </c>
      <c r="G2313" s="50">
        <f t="shared" si="215"/>
        <v>-4.6866693330260529E-7</v>
      </c>
      <c r="H2313" s="50">
        <f t="shared" si="210"/>
        <v>9.3733386660525855E-6</v>
      </c>
      <c r="I2313" s="14">
        <f t="shared" si="211"/>
        <v>2.8671590638960858E-9</v>
      </c>
    </row>
    <row r="2314" spans="2:9" x14ac:dyDescent="0.25">
      <c r="B2314" s="43">
        <v>91</v>
      </c>
      <c r="C2314" s="43">
        <v>93</v>
      </c>
      <c r="D2314" s="28">
        <f t="shared" si="212"/>
        <v>8281</v>
      </c>
      <c r="E2314" s="28">
        <f t="shared" si="213"/>
        <v>3459600</v>
      </c>
      <c r="F2314" s="50">
        <f t="shared" si="214"/>
        <v>1.8345469534538248E-4</v>
      </c>
      <c r="G2314" s="50">
        <f t="shared" si="215"/>
        <v>4.3912253791047785E-7</v>
      </c>
      <c r="H2314" s="50">
        <f t="shared" si="210"/>
        <v>8.9754716539945194E-6</v>
      </c>
      <c r="I2314" s="14">
        <f t="shared" si="211"/>
        <v>-2.6864156083273544E-9</v>
      </c>
    </row>
    <row r="2315" spans="2:9" x14ac:dyDescent="0.25">
      <c r="B2315" s="43">
        <v>91</v>
      </c>
      <c r="C2315" s="43">
        <v>95</v>
      </c>
      <c r="D2315" s="28">
        <f t="shared" si="212"/>
        <v>8281</v>
      </c>
      <c r="E2315" s="28">
        <f t="shared" si="213"/>
        <v>3610000</v>
      </c>
      <c r="F2315" s="50">
        <f t="shared" si="214"/>
        <v>-1.7961035983649621E-4</v>
      </c>
      <c r="G2315" s="50">
        <f t="shared" si="215"/>
        <v>-4.1200924925373547E-7</v>
      </c>
      <c r="H2315" s="50">
        <f t="shared" si="210"/>
        <v>8.6023909184848182E-6</v>
      </c>
      <c r="I2315" s="14">
        <f t="shared" si="211"/>
        <v>2.5205449103961221E-9</v>
      </c>
    </row>
    <row r="2316" spans="2:9" x14ac:dyDescent="0.25">
      <c r="B2316" s="43">
        <v>91</v>
      </c>
      <c r="C2316" s="43">
        <v>97</v>
      </c>
      <c r="D2316" s="28">
        <f t="shared" si="212"/>
        <v>8281</v>
      </c>
      <c r="E2316" s="28">
        <f t="shared" si="213"/>
        <v>3763600</v>
      </c>
      <c r="F2316" s="50">
        <f t="shared" si="214"/>
        <v>1.7592348551029958E-4</v>
      </c>
      <c r="G2316" s="50">
        <f t="shared" si="215"/>
        <v>3.8708215100189176E-7</v>
      </c>
      <c r="H2316" s="50">
        <f t="shared" si="210"/>
        <v>8.2520810213594128E-6</v>
      </c>
      <c r="I2316" s="14">
        <f t="shared" si="211"/>
        <v>-2.3680486478888852E-9</v>
      </c>
    </row>
    <row r="2317" spans="2:9" x14ac:dyDescent="0.25">
      <c r="B2317" s="43">
        <v>91</v>
      </c>
      <c r="C2317" s="43">
        <v>99</v>
      </c>
      <c r="D2317" s="28">
        <f t="shared" si="212"/>
        <v>8281</v>
      </c>
      <c r="E2317" s="28">
        <f t="shared" si="213"/>
        <v>3920400</v>
      </c>
      <c r="F2317" s="50">
        <f t="shared" si="214"/>
        <v>-1.7238461267295342E-4</v>
      </c>
      <c r="G2317" s="50">
        <f t="shared" si="215"/>
        <v>-3.6412533862480342E-7</v>
      </c>
      <c r="H2317" s="50">
        <f t="shared" si="210"/>
        <v>7.9227271481003838E-6</v>
      </c>
      <c r="I2317" s="14">
        <f t="shared" si="211"/>
        <v>2.2276059837962431E-9</v>
      </c>
    </row>
    <row r="2318" spans="2:9" x14ac:dyDescent="0.25">
      <c r="B2318" s="43">
        <v>93</v>
      </c>
      <c r="C2318" s="43">
        <v>1</v>
      </c>
      <c r="D2318" s="28">
        <f t="shared" si="212"/>
        <v>8649</v>
      </c>
      <c r="E2318" s="28">
        <f t="shared" si="213"/>
        <v>400</v>
      </c>
      <c r="F2318" s="50">
        <f t="shared" si="214"/>
        <v>-7.3972096043229709E-4</v>
      </c>
      <c r="G2318" s="50">
        <f t="shared" si="215"/>
        <v>-1.5994616466947359E-2</v>
      </c>
      <c r="H2318" s="50">
        <f t="shared" si="210"/>
        <v>3.4397024660101851E-3</v>
      </c>
      <c r="I2318" s="14">
        <f t="shared" si="211"/>
        <v>9.3686754095059153E-5</v>
      </c>
    </row>
    <row r="2319" spans="2:9" x14ac:dyDescent="0.25">
      <c r="B2319" s="43">
        <v>93</v>
      </c>
      <c r="C2319" s="43">
        <v>3</v>
      </c>
      <c r="D2319" s="28">
        <f t="shared" si="212"/>
        <v>8649</v>
      </c>
      <c r="E2319" s="28">
        <f t="shared" si="213"/>
        <v>3600</v>
      </c>
      <c r="F2319" s="50">
        <f t="shared" si="214"/>
        <v>1.6394158635689114E-3</v>
      </c>
      <c r="G2319" s="50">
        <f t="shared" si="215"/>
        <v>3.9386966122243088E-3</v>
      </c>
      <c r="H2319" s="50">
        <f t="shared" si="210"/>
        <v>2.5410945885318116E-3</v>
      </c>
      <c r="I2319" s="14">
        <f t="shared" si="211"/>
        <v>-2.3070493858170475E-5</v>
      </c>
    </row>
    <row r="2320" spans="2:9" x14ac:dyDescent="0.25">
      <c r="B2320" s="43">
        <v>93</v>
      </c>
      <c r="C2320" s="43">
        <v>5</v>
      </c>
      <c r="D2320" s="28">
        <f t="shared" si="212"/>
        <v>8649</v>
      </c>
      <c r="E2320" s="28">
        <f t="shared" si="213"/>
        <v>10000</v>
      </c>
      <c r="F2320" s="50">
        <f t="shared" si="214"/>
        <v>-1.7946632449332037E-3</v>
      </c>
      <c r="G2320" s="50">
        <f t="shared" si="215"/>
        <v>-1.5522042405427281E-3</v>
      </c>
      <c r="H2320" s="50">
        <f t="shared" si="210"/>
        <v>1.6690368177878793E-3</v>
      </c>
      <c r="I2320" s="14">
        <f t="shared" si="211"/>
        <v>9.0918702108015484E-6</v>
      </c>
    </row>
    <row r="2321" spans="2:9" x14ac:dyDescent="0.25">
      <c r="B2321" s="43">
        <v>93</v>
      </c>
      <c r="C2321" s="43">
        <v>7</v>
      </c>
      <c r="D2321" s="28">
        <f t="shared" si="212"/>
        <v>8649</v>
      </c>
      <c r="E2321" s="28">
        <f t="shared" si="213"/>
        <v>19600</v>
      </c>
      <c r="F2321" s="50">
        <f t="shared" si="214"/>
        <v>1.6586833090255601E-3</v>
      </c>
      <c r="G2321" s="50">
        <f t="shared" si="215"/>
        <v>7.3193632345724827E-4</v>
      </c>
      <c r="H2321" s="50">
        <f t="shared" si="210"/>
        <v>1.1018396267098362E-3</v>
      </c>
      <c r="I2321" s="14">
        <f t="shared" si="211"/>
        <v>-4.2872386775066136E-6</v>
      </c>
    </row>
    <row r="2322" spans="2:9" x14ac:dyDescent="0.25">
      <c r="B2322" s="43">
        <v>93</v>
      </c>
      <c r="C2322" s="43">
        <v>9</v>
      </c>
      <c r="D2322" s="28">
        <f t="shared" si="212"/>
        <v>8649</v>
      </c>
      <c r="E2322" s="28">
        <f t="shared" si="213"/>
        <v>32400</v>
      </c>
      <c r="F2322" s="50">
        <f t="shared" si="214"/>
        <v>-1.4676024930830658E-3</v>
      </c>
      <c r="G2322" s="50">
        <f t="shared" si="215"/>
        <v>-3.9176833218134056E-4</v>
      </c>
      <c r="H2322" s="50">
        <f t="shared" ref="H2322:H2385" si="216">16*(1-$F$9*$F$9)/PI()/PI()/(B2322*B2322*$F$6/$F$5+C2322*C2322*$F$5/$F$6)</f>
        <v>7.5826128809291745E-4</v>
      </c>
      <c r="I2322" s="14">
        <f t="shared" ref="I2322:I2385" si="217">16*(1+$F$9)/PI()/PI()/PI()/PI()*1/B2322/C2322/(D2322+E2322)*SIN(B2322*PI()/2)*SIN(C2322*PI()/2)*$F$5*$F$5/$F$6/$F$6</f>
        <v>2.2947410758583657E-6</v>
      </c>
    </row>
    <row r="2323" spans="2:9" x14ac:dyDescent="0.25">
      <c r="B2323" s="43">
        <v>93</v>
      </c>
      <c r="C2323" s="43">
        <v>11</v>
      </c>
      <c r="D2323" s="28">
        <f t="shared" ref="D2323:D2386" si="218">B2323*B2323</f>
        <v>8649</v>
      </c>
      <c r="E2323" s="28">
        <f t="shared" ref="E2323:E2386" si="219">POWER(C2323*$F$5/$F$6,2)</f>
        <v>48400</v>
      </c>
      <c r="F2323" s="50">
        <f t="shared" ref="F2323:F2386" si="220">16*(1+$F$9)/PI()/PI()*1/B2323/C2323*((D2323+$F$9*E2323)/(D2323+E2323)-1)*SIN(B2323*PI()/2)*SIN(C2323*PI()/2)</f>
        <v>1.2906638973596471E-3</v>
      </c>
      <c r="G2323" s="50">
        <f t="shared" ref="G2323:G2386" si="221">16*(1+$F$9)/PI()/PI()*1/B2323/C2323*(($F$9*D2323+E2323)/(D2323+E2323)-1)*SIN(B2323*PI()/2)*SIN(C2323*PI()/2)</f>
        <v>2.3063950512941289E-4</v>
      </c>
      <c r="H2323" s="50">
        <f t="shared" si="216"/>
        <v>5.4559882933839625E-4</v>
      </c>
      <c r="I2323" s="14">
        <f t="shared" si="217"/>
        <v>-1.3509462165796714E-6</v>
      </c>
    </row>
    <row r="2324" spans="2:9" x14ac:dyDescent="0.25">
      <c r="B2324" s="43">
        <v>93</v>
      </c>
      <c r="C2324" s="43">
        <v>13</v>
      </c>
      <c r="D2324" s="28">
        <f t="shared" si="218"/>
        <v>8649</v>
      </c>
      <c r="E2324" s="28">
        <f t="shared" si="219"/>
        <v>67600</v>
      </c>
      <c r="F2324" s="50">
        <f t="shared" si="220"/>
        <v>-1.1412419129742583E-3</v>
      </c>
      <c r="G2324" s="50">
        <f t="shared" si="221"/>
        <v>-1.4601481220879217E-4</v>
      </c>
      <c r="H2324" s="50">
        <f t="shared" si="216"/>
        <v>4.0821345348694628E-4</v>
      </c>
      <c r="I2324" s="14">
        <f t="shared" si="217"/>
        <v>8.5526613494672869E-7</v>
      </c>
    </row>
    <row r="2325" spans="2:9" x14ac:dyDescent="0.25">
      <c r="B2325" s="43">
        <v>93</v>
      </c>
      <c r="C2325" s="43">
        <v>15</v>
      </c>
      <c r="D2325" s="28">
        <f t="shared" si="218"/>
        <v>8649</v>
      </c>
      <c r="E2325" s="28">
        <f t="shared" si="219"/>
        <v>90000</v>
      </c>
      <c r="F2325" s="50">
        <f t="shared" si="220"/>
        <v>1.0178108705032789E-3</v>
      </c>
      <c r="G2325" s="50">
        <f t="shared" si="221"/>
        <v>9.781162465536498E-5</v>
      </c>
      <c r="H2325" s="50">
        <f t="shared" si="216"/>
        <v>3.1552136985601645E-4</v>
      </c>
      <c r="I2325" s="14">
        <f t="shared" si="217"/>
        <v>-5.7292112290794649E-7</v>
      </c>
    </row>
    <row r="2326" spans="2:9" x14ac:dyDescent="0.25">
      <c r="B2326" s="43">
        <v>93</v>
      </c>
      <c r="C2326" s="43">
        <v>17</v>
      </c>
      <c r="D2326" s="28">
        <f t="shared" si="218"/>
        <v>8649</v>
      </c>
      <c r="E2326" s="28">
        <f t="shared" si="219"/>
        <v>115600</v>
      </c>
      <c r="F2326" s="50">
        <f t="shared" si="220"/>
        <v>-9.1585038516351594E-4</v>
      </c>
      <c r="G2326" s="50">
        <f t="shared" si="221"/>
        <v>-6.8522404682346436E-5</v>
      </c>
      <c r="H2326" s="50">
        <f t="shared" si="216"/>
        <v>2.505120171182558E-4</v>
      </c>
      <c r="I2326" s="14">
        <f t="shared" si="217"/>
        <v>4.0136265166115212E-7</v>
      </c>
    </row>
    <row r="2327" spans="2:9" x14ac:dyDescent="0.25">
      <c r="B2327" s="43">
        <v>93</v>
      </c>
      <c r="C2327" s="43">
        <v>19</v>
      </c>
      <c r="D2327" s="28">
        <f t="shared" si="218"/>
        <v>8649</v>
      </c>
      <c r="E2327" s="28">
        <f t="shared" si="219"/>
        <v>144400</v>
      </c>
      <c r="F2327" s="50">
        <f t="shared" si="220"/>
        <v>8.3098200215673027E-4</v>
      </c>
      <c r="G2327" s="50">
        <f t="shared" si="221"/>
        <v>4.9772599284304477E-5</v>
      </c>
      <c r="H2327" s="50">
        <f t="shared" si="216"/>
        <v>2.0337191105414712E-4</v>
      </c>
      <c r="I2327" s="14">
        <f t="shared" si="217"/>
        <v>-2.9153767328254706E-7</v>
      </c>
    </row>
    <row r="2328" spans="2:9" x14ac:dyDescent="0.25">
      <c r="B2328" s="43">
        <v>93</v>
      </c>
      <c r="C2328" s="43">
        <v>21</v>
      </c>
      <c r="D2328" s="28">
        <f t="shared" si="218"/>
        <v>8649</v>
      </c>
      <c r="E2328" s="28">
        <f t="shared" si="219"/>
        <v>176400</v>
      </c>
      <c r="F2328" s="50">
        <f t="shared" si="220"/>
        <v>-7.5962817626676793E-4</v>
      </c>
      <c r="G2328" s="50">
        <f t="shared" si="221"/>
        <v>-3.7245034560834947E-5</v>
      </c>
      <c r="H2328" s="50">
        <f t="shared" si="216"/>
        <v>1.6820338188764145E-4</v>
      </c>
      <c r="I2328" s="14">
        <f t="shared" si="217"/>
        <v>2.181588037058371E-7</v>
      </c>
    </row>
    <row r="2329" spans="2:9" x14ac:dyDescent="0.25">
      <c r="B2329" s="43">
        <v>93</v>
      </c>
      <c r="C2329" s="43">
        <v>23</v>
      </c>
      <c r="D2329" s="28">
        <f t="shared" si="218"/>
        <v>8649</v>
      </c>
      <c r="E2329" s="28">
        <f t="shared" si="219"/>
        <v>211600</v>
      </c>
      <c r="F2329" s="50">
        <f t="shared" si="220"/>
        <v>6.9900841471195259E-4</v>
      </c>
      <c r="G2329" s="50">
        <f t="shared" si="221"/>
        <v>2.8571473434989073E-5</v>
      </c>
      <c r="H2329" s="50">
        <f t="shared" si="216"/>
        <v>1.4132126645263388E-4</v>
      </c>
      <c r="I2329" s="14">
        <f t="shared" si="217"/>
        <v>-1.6735434771873622E-7</v>
      </c>
    </row>
    <row r="2330" spans="2:9" x14ac:dyDescent="0.25">
      <c r="B2330" s="43">
        <v>93</v>
      </c>
      <c r="C2330" s="43">
        <v>25</v>
      </c>
      <c r="D2330" s="28">
        <f t="shared" si="218"/>
        <v>8649</v>
      </c>
      <c r="E2330" s="28">
        <f t="shared" si="219"/>
        <v>250000</v>
      </c>
      <c r="F2330" s="50">
        <f t="shared" si="220"/>
        <v>-6.4699022332889971E-4</v>
      </c>
      <c r="G2330" s="50">
        <f t="shared" si="221"/>
        <v>-2.2383273766286691E-5</v>
      </c>
      <c r="H2330" s="50">
        <f t="shared" si="216"/>
        <v>1.2034018153917534E-4</v>
      </c>
      <c r="I2330" s="14">
        <f t="shared" si="217"/>
        <v>1.3110763046540915E-7</v>
      </c>
    </row>
    <row r="2331" spans="2:9" x14ac:dyDescent="0.25">
      <c r="B2331" s="43">
        <v>93</v>
      </c>
      <c r="C2331" s="43">
        <v>27</v>
      </c>
      <c r="D2331" s="28">
        <f t="shared" si="218"/>
        <v>8649</v>
      </c>
      <c r="E2331" s="28">
        <f t="shared" si="219"/>
        <v>291600</v>
      </c>
      <c r="F2331" s="50">
        <f t="shared" si="220"/>
        <v>6.0193654005741997E-4</v>
      </c>
      <c r="G2331" s="50">
        <f t="shared" si="221"/>
        <v>1.7853735030715455E-5</v>
      </c>
      <c r="H2331" s="50">
        <f t="shared" si="216"/>
        <v>1.0366684856544456E-4</v>
      </c>
      <c r="I2331" s="14">
        <f t="shared" si="217"/>
        <v>-1.045763421059521E-7</v>
      </c>
    </row>
    <row r="2332" spans="2:9" x14ac:dyDescent="0.25">
      <c r="B2332" s="43">
        <v>93</v>
      </c>
      <c r="C2332" s="43">
        <v>29</v>
      </c>
      <c r="D2332" s="28">
        <f t="shared" si="218"/>
        <v>8649</v>
      </c>
      <c r="E2332" s="28">
        <f t="shared" si="219"/>
        <v>336400</v>
      </c>
      <c r="F2332" s="50">
        <f t="shared" si="220"/>
        <v>-5.6258187723367994E-4</v>
      </c>
      <c r="G2332" s="50">
        <f t="shared" si="221"/>
        <v>-1.4464240951825516E-5</v>
      </c>
      <c r="H2332" s="50">
        <f t="shared" si="216"/>
        <v>9.0207094108159022E-5</v>
      </c>
      <c r="I2332" s="14">
        <f t="shared" si="217"/>
        <v>8.4722743307141536E-8</v>
      </c>
    </row>
    <row r="2333" spans="2:9" x14ac:dyDescent="0.25">
      <c r="B2333" s="43">
        <v>93</v>
      </c>
      <c r="C2333" s="43">
        <v>31</v>
      </c>
      <c r="D2333" s="28">
        <f t="shared" si="218"/>
        <v>8649</v>
      </c>
      <c r="E2333" s="28">
        <f t="shared" si="219"/>
        <v>384400</v>
      </c>
      <c r="F2333" s="50">
        <f t="shared" si="220"/>
        <v>5.2793871527343351E-4</v>
      </c>
      <c r="G2333" s="50">
        <f t="shared" si="221"/>
        <v>1.1878621093652248E-5</v>
      </c>
      <c r="H2333" s="50">
        <f t="shared" si="216"/>
        <v>7.9190807291015022E-5</v>
      </c>
      <c r="I2333" s="14">
        <f t="shared" si="217"/>
        <v>-6.957775171971831E-8</v>
      </c>
    </row>
    <row r="2334" spans="2:9" x14ac:dyDescent="0.25">
      <c r="B2334" s="43">
        <v>93</v>
      </c>
      <c r="C2334" s="43">
        <v>33</v>
      </c>
      <c r="D2334" s="28">
        <f t="shared" si="218"/>
        <v>8649</v>
      </c>
      <c r="E2334" s="28">
        <f t="shared" si="219"/>
        <v>435600</v>
      </c>
      <c r="F2334" s="50">
        <f t="shared" si="220"/>
        <v>-4.9722847781629559E-4</v>
      </c>
      <c r="G2334" s="50">
        <f t="shared" si="221"/>
        <v>-9.8726563467244048E-6</v>
      </c>
      <c r="H2334" s="50">
        <f t="shared" si="216"/>
        <v>7.0064012783205279E-5</v>
      </c>
      <c r="I2334" s="14">
        <f t="shared" si="217"/>
        <v>5.7828027907512574E-8</v>
      </c>
    </row>
    <row r="2335" spans="2:9" x14ac:dyDescent="0.25">
      <c r="B2335" s="43">
        <v>93</v>
      </c>
      <c r="C2335" s="43">
        <v>35</v>
      </c>
      <c r="D2335" s="28">
        <f t="shared" si="218"/>
        <v>8649</v>
      </c>
      <c r="E2335" s="28">
        <f t="shared" si="219"/>
        <v>490000</v>
      </c>
      <c r="F2335" s="50">
        <f t="shared" si="220"/>
        <v>4.6983093114257772E-4</v>
      </c>
      <c r="G2335" s="50">
        <f t="shared" si="221"/>
        <v>8.2929953539839859E-6</v>
      </c>
      <c r="H2335" s="50">
        <f t="shared" si="216"/>
        <v>6.2420395137513884E-5</v>
      </c>
      <c r="I2335" s="14">
        <f t="shared" si="217"/>
        <v>-4.8575332709334364E-8</v>
      </c>
    </row>
    <row r="2336" spans="2:9" x14ac:dyDescent="0.25">
      <c r="B2336" s="43">
        <v>93</v>
      </c>
      <c r="C2336" s="43">
        <v>37</v>
      </c>
      <c r="D2336" s="28">
        <f t="shared" si="218"/>
        <v>8649</v>
      </c>
      <c r="E2336" s="28">
        <f t="shared" si="219"/>
        <v>547600</v>
      </c>
      <c r="F2336" s="50">
        <f t="shared" si="220"/>
        <v>-4.4524699177026644E-4</v>
      </c>
      <c r="G2336" s="50">
        <f t="shared" si="221"/>
        <v>-7.0323981589134735E-6</v>
      </c>
      <c r="H2336" s="50">
        <f t="shared" si="216"/>
        <v>5.5956716533290239E-5</v>
      </c>
      <c r="I2336" s="14">
        <f t="shared" si="217"/>
        <v>4.1191519557481403E-8</v>
      </c>
    </row>
    <row r="2337" spans="2:9" x14ac:dyDescent="0.25">
      <c r="B2337" s="43">
        <v>93</v>
      </c>
      <c r="C2337" s="43">
        <v>39</v>
      </c>
      <c r="D2337" s="28">
        <f t="shared" si="218"/>
        <v>8649</v>
      </c>
      <c r="E2337" s="28">
        <f t="shared" si="219"/>
        <v>608400</v>
      </c>
      <c r="F2337" s="50">
        <f t="shared" si="220"/>
        <v>4.2307120482671995E-4</v>
      </c>
      <c r="G2337" s="50">
        <f t="shared" si="221"/>
        <v>6.0143702342969534E-6</v>
      </c>
      <c r="H2337" s="50">
        <f t="shared" si="216"/>
        <v>5.0443105190878135E-5</v>
      </c>
      <c r="I2337" s="14">
        <f t="shared" si="217"/>
        <v>-3.5228529945786642E-8</v>
      </c>
    </row>
    <row r="2338" spans="2:9" x14ac:dyDescent="0.25">
      <c r="B2338" s="43">
        <v>93</v>
      </c>
      <c r="C2338" s="43">
        <v>41</v>
      </c>
      <c r="D2338" s="28">
        <f t="shared" si="218"/>
        <v>8649</v>
      </c>
      <c r="E2338" s="28">
        <f t="shared" si="219"/>
        <v>672400</v>
      </c>
      <c r="F2338" s="50">
        <f t="shared" si="220"/>
        <v>-4.0297120149802206E-4</v>
      </c>
      <c r="G2338" s="50">
        <f t="shared" si="221"/>
        <v>-5.1833699014818247E-6</v>
      </c>
      <c r="H2338" s="50">
        <f t="shared" si="216"/>
        <v>4.5702831389409815E-5</v>
      </c>
      <c r="I2338" s="14">
        <f t="shared" si="217"/>
        <v>3.0361034436016212E-8</v>
      </c>
    </row>
    <row r="2339" spans="2:9" x14ac:dyDescent="0.25">
      <c r="B2339" s="43">
        <v>93</v>
      </c>
      <c r="C2339" s="43">
        <v>43</v>
      </c>
      <c r="D2339" s="28">
        <f t="shared" si="218"/>
        <v>8649</v>
      </c>
      <c r="E2339" s="28">
        <f t="shared" si="219"/>
        <v>739600</v>
      </c>
      <c r="F2339" s="50">
        <f t="shared" si="220"/>
        <v>3.8467221974360159E-4</v>
      </c>
      <c r="G2339" s="50">
        <f t="shared" si="221"/>
        <v>4.4984181024369722E-6</v>
      </c>
      <c r="H2339" s="50">
        <f t="shared" si="216"/>
        <v>4.1598274925761563E-5</v>
      </c>
      <c r="I2339" s="14">
        <f t="shared" si="217"/>
        <v>-2.634900258163005E-8</v>
      </c>
    </row>
    <row r="2340" spans="2:9" x14ac:dyDescent="0.25">
      <c r="B2340" s="43">
        <v>93</v>
      </c>
      <c r="C2340" s="43">
        <v>45</v>
      </c>
      <c r="D2340" s="28">
        <f t="shared" si="218"/>
        <v>8649</v>
      </c>
      <c r="E2340" s="28">
        <f t="shared" si="219"/>
        <v>810000</v>
      </c>
      <c r="F2340" s="50">
        <f t="shared" si="220"/>
        <v>-3.6794532662085195E-4</v>
      </c>
      <c r="G2340" s="50">
        <f t="shared" si="221"/>
        <v>-3.9288384320292998E-6</v>
      </c>
      <c r="H2340" s="50">
        <f t="shared" si="216"/>
        <v>3.8021017084154709E-5</v>
      </c>
      <c r="I2340" s="14">
        <f t="shared" si="217"/>
        <v>2.3012750622772407E-8</v>
      </c>
    </row>
    <row r="2341" spans="2:9" x14ac:dyDescent="0.25">
      <c r="B2341" s="43">
        <v>93</v>
      </c>
      <c r="C2341" s="43">
        <v>47</v>
      </c>
      <c r="D2341" s="28">
        <f t="shared" si="218"/>
        <v>8649</v>
      </c>
      <c r="E2341" s="28">
        <f t="shared" si="219"/>
        <v>883600</v>
      </c>
      <c r="F2341" s="50">
        <f t="shared" si="220"/>
        <v>3.5259837067313897E-4</v>
      </c>
      <c r="G2341" s="50">
        <f t="shared" si="221"/>
        <v>3.451361824300549E-6</v>
      </c>
      <c r="H2341" s="50">
        <f t="shared" si="216"/>
        <v>3.4884732417661622E-5</v>
      </c>
      <c r="I2341" s="14">
        <f t="shared" si="217"/>
        <v>-2.0215982496017542E-8</v>
      </c>
    </row>
    <row r="2342" spans="2:9" x14ac:dyDescent="0.25">
      <c r="B2342" s="43">
        <v>93</v>
      </c>
      <c r="C2342" s="43">
        <v>49</v>
      </c>
      <c r="D2342" s="28">
        <f t="shared" si="218"/>
        <v>8649</v>
      </c>
      <c r="E2342" s="28">
        <f t="shared" si="219"/>
        <v>960400</v>
      </c>
      <c r="F2342" s="50">
        <f t="shared" si="220"/>
        <v>-3.3846896656066031E-4</v>
      </c>
      <c r="G2342" s="50">
        <f t="shared" si="221"/>
        <v>-3.0481237940265691E-6</v>
      </c>
      <c r="H2342" s="50">
        <f t="shared" si="216"/>
        <v>3.2120014173613683E-5</v>
      </c>
      <c r="I2342" s="14">
        <f t="shared" si="217"/>
        <v>1.7854058891152095E-8</v>
      </c>
    </row>
    <row r="2343" spans="2:9" x14ac:dyDescent="0.25">
      <c r="B2343" s="43">
        <v>93</v>
      </c>
      <c r="C2343" s="43">
        <v>51</v>
      </c>
      <c r="D2343" s="28">
        <f t="shared" si="218"/>
        <v>8649</v>
      </c>
      <c r="E2343" s="28">
        <f t="shared" si="219"/>
        <v>1040400</v>
      </c>
      <c r="F2343" s="50">
        <f t="shared" si="220"/>
        <v>3.2541900666083759E-4</v>
      </c>
      <c r="G2343" s="50">
        <f t="shared" si="221"/>
        <v>2.7052566211164796E-6</v>
      </c>
      <c r="H2343" s="50">
        <f t="shared" si="216"/>
        <v>2.9670556489664607E-5</v>
      </c>
      <c r="I2343" s="14">
        <f t="shared" si="217"/>
        <v>-1.5845751121967449E-8</v>
      </c>
    </row>
    <row r="2344" spans="2:9" x14ac:dyDescent="0.25">
      <c r="B2344" s="43">
        <v>93</v>
      </c>
      <c r="C2344" s="43">
        <v>53</v>
      </c>
      <c r="D2344" s="28">
        <f t="shared" si="218"/>
        <v>8649</v>
      </c>
      <c r="E2344" s="28">
        <f t="shared" si="219"/>
        <v>1123600</v>
      </c>
      <c r="F2344" s="50">
        <f t="shared" si="220"/>
        <v>-3.1333033057255843E-4</v>
      </c>
      <c r="G2344" s="50">
        <f t="shared" si="221"/>
        <v>-2.411885038378458E-6</v>
      </c>
      <c r="H2344" s="50">
        <f t="shared" si="216"/>
        <v>2.7490302587969752E-5</v>
      </c>
      <c r="I2344" s="14">
        <f t="shared" si="217"/>
        <v>1.4127358474838289E-8</v>
      </c>
    </row>
    <row r="2345" spans="2:9" x14ac:dyDescent="0.25">
      <c r="B2345" s="43">
        <v>93</v>
      </c>
      <c r="C2345" s="43">
        <v>55</v>
      </c>
      <c r="D2345" s="28">
        <f t="shared" si="218"/>
        <v>8649</v>
      </c>
      <c r="E2345" s="28">
        <f t="shared" si="219"/>
        <v>1210000</v>
      </c>
      <c r="F2345" s="50">
        <f t="shared" si="220"/>
        <v>3.0210128051830551E-4</v>
      </c>
      <c r="G2345" s="50">
        <f t="shared" si="221"/>
        <v>2.1593999795064423E-6</v>
      </c>
      <c r="H2345" s="50">
        <f t="shared" si="216"/>
        <v>2.5541290080184013E-5</v>
      </c>
      <c r="I2345" s="14">
        <f t="shared" si="217"/>
        <v>-1.2648454265281252E-8</v>
      </c>
    </row>
    <row r="2346" spans="2:9" x14ac:dyDescent="0.25">
      <c r="B2346" s="43">
        <v>93</v>
      </c>
      <c r="C2346" s="43">
        <v>57</v>
      </c>
      <c r="D2346" s="28">
        <f t="shared" si="218"/>
        <v>8649</v>
      </c>
      <c r="E2346" s="28">
        <f t="shared" si="219"/>
        <v>1299600</v>
      </c>
      <c r="F2346" s="50">
        <f t="shared" si="220"/>
        <v>-2.9164394036934577E-4</v>
      </c>
      <c r="G2346" s="50">
        <f t="shared" si="221"/>
        <v>-1.9409267776657729E-6</v>
      </c>
      <c r="H2346" s="50">
        <f t="shared" si="216"/>
        <v>2.3792005661709784E-5</v>
      </c>
      <c r="I2346" s="14">
        <f t="shared" si="217"/>
        <v>1.1368770868089217E-8</v>
      </c>
    </row>
    <row r="2347" spans="2:9" x14ac:dyDescent="0.25">
      <c r="B2347" s="43">
        <v>93</v>
      </c>
      <c r="C2347" s="43">
        <v>59</v>
      </c>
      <c r="D2347" s="28">
        <f t="shared" si="218"/>
        <v>8649</v>
      </c>
      <c r="E2347" s="28">
        <f t="shared" si="219"/>
        <v>1392400</v>
      </c>
      <c r="F2347" s="50">
        <f t="shared" si="220"/>
        <v>2.8188190654727989E-4</v>
      </c>
      <c r="G2347" s="50">
        <f t="shared" si="221"/>
        <v>1.7509312049177165E-6</v>
      </c>
      <c r="H2347" s="50">
        <f t="shared" si="216"/>
        <v>2.2216116363472059E-5</v>
      </c>
      <c r="I2347" s="14">
        <f t="shared" si="217"/>
        <v>-1.0255892135424175E-8</v>
      </c>
    </row>
    <row r="2348" spans="2:9" x14ac:dyDescent="0.25">
      <c r="B2348" s="43">
        <v>93</v>
      </c>
      <c r="C2348" s="43">
        <v>61</v>
      </c>
      <c r="D2348" s="28">
        <f t="shared" si="218"/>
        <v>8649</v>
      </c>
      <c r="E2348" s="28">
        <f t="shared" si="219"/>
        <v>1488400</v>
      </c>
      <c r="F2348" s="50">
        <f t="shared" si="220"/>
        <v>-2.7274847598713448E-4</v>
      </c>
      <c r="G2348" s="50">
        <f t="shared" si="221"/>
        <v>-1.5849244617123706E-6</v>
      </c>
      <c r="H2348" s="50">
        <f t="shared" si="216"/>
        <v>2.0791482185904514E-5</v>
      </c>
      <c r="I2348" s="14">
        <f t="shared" si="217"/>
        <v>9.2835254043470193E-9</v>
      </c>
    </row>
    <row r="2349" spans="2:9" x14ac:dyDescent="0.25">
      <c r="B2349" s="43">
        <v>93</v>
      </c>
      <c r="C2349" s="43">
        <v>63</v>
      </c>
      <c r="D2349" s="28">
        <f t="shared" si="218"/>
        <v>8649</v>
      </c>
      <c r="E2349" s="28">
        <f t="shared" si="219"/>
        <v>1587600</v>
      </c>
      <c r="F2349" s="50">
        <f t="shared" si="220"/>
        <v>2.6418516357408365E-4</v>
      </c>
      <c r="G2349" s="50">
        <f t="shared" si="221"/>
        <v>1.4392400351172996E-6</v>
      </c>
      <c r="H2349" s="50">
        <f t="shared" si="216"/>
        <v>1.9499381120944267E-5</v>
      </c>
      <c r="I2349" s="14">
        <f t="shared" si="217"/>
        <v>-8.4301944677723526E-9</v>
      </c>
    </row>
    <row r="2350" spans="2:9" x14ac:dyDescent="0.25">
      <c r="B2350" s="43">
        <v>93</v>
      </c>
      <c r="C2350" s="43">
        <v>65</v>
      </c>
      <c r="D2350" s="28">
        <f t="shared" si="218"/>
        <v>8649</v>
      </c>
      <c r="E2350" s="28">
        <f t="shared" si="219"/>
        <v>1690000</v>
      </c>
      <c r="F2350" s="50">
        <f t="shared" si="220"/>
        <v>-2.5614048170744582E-4</v>
      </c>
      <c r="G2350" s="50">
        <f t="shared" si="221"/>
        <v>-1.3108633291643158E-6</v>
      </c>
      <c r="H2350" s="50">
        <f t="shared" si="216"/>
        <v>1.8323895999071125E-5</v>
      </c>
      <c r="I2350" s="14">
        <f t="shared" si="217"/>
        <v>7.678241652460645E-9</v>
      </c>
    </row>
    <row r="2351" spans="2:9" x14ac:dyDescent="0.25">
      <c r="B2351" s="43">
        <v>93</v>
      </c>
      <c r="C2351" s="43">
        <v>67</v>
      </c>
      <c r="D2351" s="28">
        <f t="shared" si="218"/>
        <v>8649</v>
      </c>
      <c r="E2351" s="28">
        <f t="shared" si="219"/>
        <v>1795600</v>
      </c>
      <c r="F2351" s="50">
        <f t="shared" si="220"/>
        <v>2.4856892981721195E-4</v>
      </c>
      <c r="G2351" s="50">
        <f t="shared" si="221"/>
        <v>1.19730044218592E-6</v>
      </c>
      <c r="H2351" s="50">
        <f t="shared" si="216"/>
        <v>1.7251425726119933E-5</v>
      </c>
      <c r="I2351" s="14">
        <f t="shared" si="217"/>
        <v>-7.0130591963101759E-9</v>
      </c>
    </row>
    <row r="2352" spans="2:9" x14ac:dyDescent="0.25">
      <c r="B2352" s="43">
        <v>93</v>
      </c>
      <c r="C2352" s="43">
        <v>69</v>
      </c>
      <c r="D2352" s="28">
        <f t="shared" si="218"/>
        <v>8649</v>
      </c>
      <c r="E2352" s="28">
        <f t="shared" si="219"/>
        <v>1904400</v>
      </c>
      <c r="F2352" s="50">
        <f t="shared" si="220"/>
        <v>-2.4143015311979915E-4</v>
      </c>
      <c r="G2352" s="50">
        <f t="shared" si="221"/>
        <v>-1.0964762625147716E-6</v>
      </c>
      <c r="H2352" s="50">
        <f t="shared" si="216"/>
        <v>1.6270292927638636E-5</v>
      </c>
      <c r="I2352" s="14">
        <f t="shared" si="217"/>
        <v>6.422492354822751E-9</v>
      </c>
    </row>
    <row r="2353" spans="2:9" x14ac:dyDescent="0.25">
      <c r="B2353" s="43">
        <v>93</v>
      </c>
      <c r="C2353" s="43">
        <v>71</v>
      </c>
      <c r="D2353" s="28">
        <f t="shared" si="218"/>
        <v>8649</v>
      </c>
      <c r="E2353" s="28">
        <f t="shared" si="219"/>
        <v>2016400</v>
      </c>
      <c r="F2353" s="50">
        <f t="shared" si="220"/>
        <v>2.3468823862414303E-4</v>
      </c>
      <c r="G2353" s="50">
        <f t="shared" si="221"/>
        <v>1.0066547192323951E-6</v>
      </c>
      <c r="H2353" s="50">
        <f t="shared" si="216"/>
        <v>1.5370426895806553E-5</v>
      </c>
      <c r="I2353" s="14">
        <f t="shared" si="217"/>
        <v>-5.8963722784005133E-9</v>
      </c>
    </row>
    <row r="2354" spans="2:9" x14ac:dyDescent="0.25">
      <c r="B2354" s="43">
        <v>93</v>
      </c>
      <c r="C2354" s="43">
        <v>73</v>
      </c>
      <c r="D2354" s="28">
        <f t="shared" si="218"/>
        <v>8649</v>
      </c>
      <c r="E2354" s="28">
        <f t="shared" si="219"/>
        <v>2131600</v>
      </c>
      <c r="F2354" s="50">
        <f t="shared" si="220"/>
        <v>-2.2831112308870885E-4</v>
      </c>
      <c r="G2354" s="50">
        <f t="shared" si="221"/>
        <v>-9.2637591649198715E-7</v>
      </c>
      <c r="H2354" s="50">
        <f t="shared" si="216"/>
        <v>1.4543105785787619E-5</v>
      </c>
      <c r="I2354" s="14">
        <f t="shared" si="217"/>
        <v>5.4261477833691724E-9</v>
      </c>
    </row>
    <row r="2355" spans="2:9" x14ac:dyDescent="0.25">
      <c r="B2355" s="43">
        <v>93</v>
      </c>
      <c r="C2355" s="43">
        <v>75</v>
      </c>
      <c r="D2355" s="28">
        <f t="shared" si="218"/>
        <v>8649</v>
      </c>
      <c r="E2355" s="28">
        <f t="shared" si="219"/>
        <v>2250000</v>
      </c>
      <c r="F2355" s="50">
        <f t="shared" si="220"/>
        <v>2.222700927950247E-4</v>
      </c>
      <c r="G2355" s="50">
        <f t="shared" si="221"/>
        <v>8.5440623670410725E-7</v>
      </c>
      <c r="H2355" s="50">
        <f t="shared" si="216"/>
        <v>1.3780745753291531E-5</v>
      </c>
      <c r="I2355" s="14">
        <f t="shared" si="217"/>
        <v>-5.0045930867298129E-9</v>
      </c>
    </row>
    <row r="2356" spans="2:9" x14ac:dyDescent="0.25">
      <c r="B2356" s="43">
        <v>93</v>
      </c>
      <c r="C2356" s="43">
        <v>77</v>
      </c>
      <c r="D2356" s="28">
        <f t="shared" si="218"/>
        <v>8649</v>
      </c>
      <c r="E2356" s="28">
        <f t="shared" si="219"/>
        <v>2371600</v>
      </c>
      <c r="F2356" s="50">
        <f t="shared" si="220"/>
        <v>-2.1653935901802437E-4</v>
      </c>
      <c r="G2356" s="50">
        <f t="shared" si="221"/>
        <v>-7.8969848041277909E-7</v>
      </c>
      <c r="H2356" s="50">
        <f t="shared" si="216"/>
        <v>1.3076727525114459E-5</v>
      </c>
      <c r="I2356" s="14">
        <f t="shared" si="217"/>
        <v>4.6255743297477147E-9</v>
      </c>
    </row>
    <row r="2357" spans="2:9" x14ac:dyDescent="0.25">
      <c r="B2357" s="43">
        <v>93</v>
      </c>
      <c r="C2357" s="43">
        <v>79</v>
      </c>
      <c r="D2357" s="28">
        <f t="shared" si="218"/>
        <v>8649</v>
      </c>
      <c r="E2357" s="28">
        <f t="shared" si="219"/>
        <v>2496400</v>
      </c>
      <c r="F2357" s="50">
        <f t="shared" si="220"/>
        <v>2.110956962140051E-4</v>
      </c>
      <c r="G2357" s="50">
        <f t="shared" si="221"/>
        <v>7.3135982877541903E-7</v>
      </c>
      <c r="H2357" s="50">
        <f t="shared" si="216"/>
        <v>1.2425253005001564E-5</v>
      </c>
      <c r="I2357" s="14">
        <f t="shared" si="217"/>
        <v>-4.2838619216083874E-9</v>
      </c>
    </row>
    <row r="2358" spans="2:9" x14ac:dyDescent="0.25">
      <c r="B2358" s="43">
        <v>93</v>
      </c>
      <c r="C2358" s="43">
        <v>81</v>
      </c>
      <c r="D2358" s="28">
        <f t="shared" si="218"/>
        <v>8649</v>
      </c>
      <c r="E2358" s="28">
        <f t="shared" si="219"/>
        <v>2624400</v>
      </c>
      <c r="F2358" s="50">
        <f t="shared" si="220"/>
        <v>-2.0591813241876657E-4</v>
      </c>
      <c r="G2358" s="50">
        <f t="shared" si="221"/>
        <v>-6.786259439452779E-7</v>
      </c>
      <c r="H2358" s="50">
        <f t="shared" si="216"/>
        <v>1.1821226120336599E-5</v>
      </c>
      <c r="I2358" s="14">
        <f t="shared" si="217"/>
        <v>3.974978835179294E-9</v>
      </c>
    </row>
    <row r="2359" spans="2:9" x14ac:dyDescent="0.25">
      <c r="B2359" s="43">
        <v>93</v>
      </c>
      <c r="C2359" s="43">
        <v>83</v>
      </c>
      <c r="D2359" s="28">
        <f t="shared" si="218"/>
        <v>8649</v>
      </c>
      <c r="E2359" s="28">
        <f t="shared" si="219"/>
        <v>2755600</v>
      </c>
      <c r="F2359" s="50">
        <f t="shared" si="220"/>
        <v>2.009876833053045E-4</v>
      </c>
      <c r="G2359" s="50">
        <f t="shared" si="221"/>
        <v>6.3083991613718611E-7</v>
      </c>
      <c r="H2359" s="50">
        <f t="shared" si="216"/>
        <v>1.1260153341803203E-5</v>
      </c>
      <c r="I2359" s="14">
        <f t="shared" si="217"/>
        <v>-3.6950772917014052E-9</v>
      </c>
    </row>
    <row r="2360" spans="2:9" x14ac:dyDescent="0.25">
      <c r="B2360" s="43">
        <v>93</v>
      </c>
      <c r="C2360" s="43">
        <v>85</v>
      </c>
      <c r="D2360" s="28">
        <f t="shared" si="218"/>
        <v>8649</v>
      </c>
      <c r="E2360" s="28">
        <f t="shared" si="219"/>
        <v>2890000</v>
      </c>
      <c r="F2360" s="50">
        <f t="shared" si="220"/>
        <v>-1.9628712290826116E-4</v>
      </c>
      <c r="G2360" s="50">
        <f t="shared" si="221"/>
        <v>-5.8743506091127764E-7</v>
      </c>
      <c r="H2360" s="50">
        <f t="shared" si="216"/>
        <v>1.0738060253216641E-5</v>
      </c>
      <c r="I2360" s="14">
        <f t="shared" si="217"/>
        <v>3.4408379977186955E-9</v>
      </c>
    </row>
    <row r="2361" spans="2:9" x14ac:dyDescent="0.25">
      <c r="B2361" s="43">
        <v>93</v>
      </c>
      <c r="C2361" s="43">
        <v>87</v>
      </c>
      <c r="D2361" s="28">
        <f t="shared" si="218"/>
        <v>8649</v>
      </c>
      <c r="E2361" s="28">
        <f t="shared" si="219"/>
        <v>3027600</v>
      </c>
      <c r="F2361" s="50">
        <f t="shared" si="220"/>
        <v>1.9180078526919635E-4</v>
      </c>
      <c r="G2361" s="50">
        <f t="shared" si="221"/>
        <v>5.4792079263883787E-7</v>
      </c>
      <c r="H2361" s="50">
        <f t="shared" si="216"/>
        <v>1.0251421281629458E-5</v>
      </c>
      <c r="I2361" s="14">
        <f t="shared" si="217"/>
        <v>-3.2093874004169708E-9</v>
      </c>
    </row>
    <row r="2362" spans="2:9" x14ac:dyDescent="0.25">
      <c r="B2362" s="43">
        <v>93</v>
      </c>
      <c r="C2362" s="43">
        <v>89</v>
      </c>
      <c r="D2362" s="28">
        <f t="shared" si="218"/>
        <v>8649</v>
      </c>
      <c r="E2362" s="28">
        <f t="shared" si="219"/>
        <v>3168400</v>
      </c>
      <c r="F2362" s="50">
        <f t="shared" si="220"/>
        <v>-1.8751439225983478E-4</v>
      </c>
      <c r="G2362" s="50">
        <f t="shared" si="221"/>
        <v>-5.1187096915016069E-7</v>
      </c>
      <c r="H2362" s="50">
        <f t="shared" si="216"/>
        <v>9.7971002697554126E-6</v>
      </c>
      <c r="I2362" s="14">
        <f t="shared" si="217"/>
        <v>2.9982294176461432E-9</v>
      </c>
    </row>
    <row r="2363" spans="2:9" x14ac:dyDescent="0.25">
      <c r="B2363" s="43">
        <v>93</v>
      </c>
      <c r="C2363" s="43">
        <v>91</v>
      </c>
      <c r="D2363" s="28">
        <f t="shared" si="218"/>
        <v>8649</v>
      </c>
      <c r="E2363" s="28">
        <f t="shared" si="219"/>
        <v>3312400</v>
      </c>
      <c r="F2363" s="50">
        <f t="shared" si="220"/>
        <v>1.8341490365141242E-4</v>
      </c>
      <c r="G2363" s="50">
        <f t="shared" si="221"/>
        <v>4.7891423188053769E-7</v>
      </c>
      <c r="H2363" s="50">
        <f t="shared" si="216"/>
        <v>9.3723000217479962E-6</v>
      </c>
      <c r="I2363" s="14">
        <f t="shared" si="217"/>
        <v>-2.8051888563589009E-9</v>
      </c>
    </row>
    <row r="2364" spans="2:9" x14ac:dyDescent="0.25">
      <c r="B2364" s="43">
        <v>93</v>
      </c>
      <c r="C2364" s="43">
        <v>93</v>
      </c>
      <c r="D2364" s="28">
        <f t="shared" si="218"/>
        <v>8649</v>
      </c>
      <c r="E2364" s="28">
        <f t="shared" si="219"/>
        <v>3459600</v>
      </c>
      <c r="F2364" s="50">
        <f t="shared" si="220"/>
        <v>-1.7949038615696952E-4</v>
      </c>
      <c r="G2364" s="50">
        <f t="shared" si="221"/>
        <v>-4.4872596539242575E-7</v>
      </c>
      <c r="H2364" s="50">
        <f t="shared" si="216"/>
        <v>8.9745193078484738E-6</v>
      </c>
      <c r="I2364" s="14">
        <f t="shared" si="217"/>
        <v>2.6283643163724751E-9</v>
      </c>
    </row>
    <row r="2365" spans="2:9" x14ac:dyDescent="0.25">
      <c r="B2365" s="43">
        <v>93</v>
      </c>
      <c r="C2365" s="43">
        <v>95</v>
      </c>
      <c r="D2365" s="28">
        <f t="shared" si="218"/>
        <v>8649</v>
      </c>
      <c r="E2365" s="28">
        <f t="shared" si="219"/>
        <v>3610000</v>
      </c>
      <c r="F2365" s="50">
        <f t="shared" si="220"/>
        <v>1.7572989871093522E-4</v>
      </c>
      <c r="G2365" s="50">
        <f t="shared" si="221"/>
        <v>4.2102157727173441E-7</v>
      </c>
      <c r="H2365" s="50">
        <f t="shared" si="216"/>
        <v>8.6015160947984072E-6</v>
      </c>
      <c r="I2365" s="14">
        <f t="shared" si="217"/>
        <v>-2.4660888280803434E-9</v>
      </c>
    </row>
    <row r="2366" spans="2:9" x14ac:dyDescent="0.25">
      <c r="B2366" s="43">
        <v>93</v>
      </c>
      <c r="C2366" s="43">
        <v>97</v>
      </c>
      <c r="D2366" s="28">
        <f t="shared" si="218"/>
        <v>8649</v>
      </c>
      <c r="E2366" s="28">
        <f t="shared" si="219"/>
        <v>3763600</v>
      </c>
      <c r="F2366" s="50">
        <f t="shared" si="220"/>
        <v>-1.7212339169082706E-4</v>
      </c>
      <c r="G2366" s="50">
        <f t="shared" si="221"/>
        <v>-3.9555085947868972E-7</v>
      </c>
      <c r="H2366" s="50">
        <f t="shared" si="216"/>
        <v>8.2512759934262462E-6</v>
      </c>
      <c r="I2366" s="14">
        <f t="shared" si="217"/>
        <v>2.3168968246689776E-9</v>
      </c>
    </row>
    <row r="2367" spans="2:9" x14ac:dyDescent="0.25">
      <c r="B2367" s="43">
        <v>93</v>
      </c>
      <c r="C2367" s="43">
        <v>99</v>
      </c>
      <c r="D2367" s="28">
        <f t="shared" si="218"/>
        <v>8649</v>
      </c>
      <c r="E2367" s="28">
        <f t="shared" si="219"/>
        <v>3920400</v>
      </c>
      <c r="F2367" s="50">
        <f t="shared" si="220"/>
        <v>1.6866161814836988E-4</v>
      </c>
      <c r="G2367" s="50">
        <f t="shared" si="221"/>
        <v>3.7209323930346071E-7</v>
      </c>
      <c r="H2367" s="50">
        <f t="shared" si="216"/>
        <v>7.9219850948476751E-6</v>
      </c>
      <c r="I2367" s="14">
        <f t="shared" si="217"/>
        <v>-2.1794963250975455E-9</v>
      </c>
    </row>
    <row r="2368" spans="2:9" x14ac:dyDescent="0.25">
      <c r="B2368" s="43">
        <v>95</v>
      </c>
      <c r="C2368" s="43">
        <v>1</v>
      </c>
      <c r="D2368" s="28">
        <f t="shared" si="218"/>
        <v>9025</v>
      </c>
      <c r="E2368" s="28">
        <f t="shared" si="219"/>
        <v>400</v>
      </c>
      <c r="F2368" s="50">
        <f t="shared" si="220"/>
        <v>6.9525880474496427E-4</v>
      </c>
      <c r="G2368" s="50">
        <f t="shared" si="221"/>
        <v>1.5686776782058279E-2</v>
      </c>
      <c r="H2368" s="50">
        <f t="shared" si="216"/>
        <v>3.3024793225385849E-3</v>
      </c>
      <c r="I2368" s="14">
        <f t="shared" si="217"/>
        <v>-8.805555629314612E-5</v>
      </c>
    </row>
    <row r="2369" spans="2:9" x14ac:dyDescent="0.25">
      <c r="B2369" s="43">
        <v>95</v>
      </c>
      <c r="C2369" s="43">
        <v>3</v>
      </c>
      <c r="D2369" s="28">
        <f t="shared" si="218"/>
        <v>9025</v>
      </c>
      <c r="E2369" s="28">
        <f t="shared" si="219"/>
        <v>3600</v>
      </c>
      <c r="F2369" s="50">
        <f t="shared" si="220"/>
        <v>-1.5571043726070411E-3</v>
      </c>
      <c r="G2369" s="50">
        <f t="shared" si="221"/>
        <v>-3.9035741563273746E-3</v>
      </c>
      <c r="H2369" s="50">
        <f t="shared" si="216"/>
        <v>2.4654152566278148E-3</v>
      </c>
      <c r="I2369" s="14">
        <f t="shared" si="217"/>
        <v>2.191217473433405E-5</v>
      </c>
    </row>
    <row r="2370" spans="2:9" x14ac:dyDescent="0.25">
      <c r="B2370" s="43">
        <v>95</v>
      </c>
      <c r="C2370" s="43">
        <v>5</v>
      </c>
      <c r="D2370" s="28">
        <f t="shared" si="218"/>
        <v>9025</v>
      </c>
      <c r="E2370" s="28">
        <f t="shared" si="219"/>
        <v>10000</v>
      </c>
      <c r="F2370" s="50">
        <f t="shared" si="220"/>
        <v>1.722158800189566E-3</v>
      </c>
      <c r="G2370" s="50">
        <f t="shared" si="221"/>
        <v>1.5542483171710831E-3</v>
      </c>
      <c r="H2370" s="50">
        <f t="shared" si="216"/>
        <v>1.6360508601800875E-3</v>
      </c>
      <c r="I2370" s="14">
        <f t="shared" si="217"/>
        <v>-8.7245584027637543E-6</v>
      </c>
    </row>
    <row r="2371" spans="2:9" x14ac:dyDescent="0.25">
      <c r="B2371" s="43">
        <v>95</v>
      </c>
      <c r="C2371" s="43">
        <v>7</v>
      </c>
      <c r="D2371" s="28">
        <f t="shared" si="218"/>
        <v>9025</v>
      </c>
      <c r="E2371" s="28">
        <f t="shared" si="219"/>
        <v>19600</v>
      </c>
      <c r="F2371" s="50">
        <f t="shared" si="220"/>
        <v>-1.6024349220279156E-3</v>
      </c>
      <c r="G2371" s="50">
        <f t="shared" si="221"/>
        <v>-7.3785587608683355E-4</v>
      </c>
      <c r="H2371" s="50">
        <f t="shared" si="216"/>
        <v>1.0873665542332285E-3</v>
      </c>
      <c r="I2371" s="14">
        <f t="shared" si="217"/>
        <v>4.1418521175940225E-6</v>
      </c>
    </row>
    <row r="2372" spans="2:9" x14ac:dyDescent="0.25">
      <c r="B2372" s="43">
        <v>95</v>
      </c>
      <c r="C2372" s="43">
        <v>9</v>
      </c>
      <c r="D2372" s="28">
        <f t="shared" si="218"/>
        <v>9025</v>
      </c>
      <c r="E2372" s="28">
        <f t="shared" si="219"/>
        <v>32400</v>
      </c>
      <c r="F2372" s="50">
        <f t="shared" si="220"/>
        <v>1.4236651324681156E-3</v>
      </c>
      <c r="G2372" s="50">
        <f t="shared" si="221"/>
        <v>3.9656104384335633E-4</v>
      </c>
      <c r="H2372" s="50">
        <f t="shared" si="216"/>
        <v>7.5137881991372754E-4</v>
      </c>
      <c r="I2372" s="14">
        <f t="shared" si="217"/>
        <v>-2.2260406841357262E-6</v>
      </c>
    </row>
    <row r="2373" spans="2:9" x14ac:dyDescent="0.25">
      <c r="B2373" s="43">
        <v>95</v>
      </c>
      <c r="C2373" s="43">
        <v>11</v>
      </c>
      <c r="D2373" s="28">
        <f t="shared" si="218"/>
        <v>9025</v>
      </c>
      <c r="E2373" s="28">
        <f t="shared" si="219"/>
        <v>48400</v>
      </c>
      <c r="F2373" s="50">
        <f t="shared" si="220"/>
        <v>-1.2552190958978542E-3</v>
      </c>
      <c r="G2373" s="50">
        <f t="shared" si="221"/>
        <v>-2.3405686653880451E-4</v>
      </c>
      <c r="H2373" s="50">
        <f t="shared" si="216"/>
        <v>5.4202642777407336E-4</v>
      </c>
      <c r="I2373" s="14">
        <f t="shared" si="217"/>
        <v>1.3138459145334265E-6</v>
      </c>
    </row>
    <row r="2374" spans="2:9" x14ac:dyDescent="0.25">
      <c r="B2374" s="43">
        <v>95</v>
      </c>
      <c r="C2374" s="43">
        <v>13</v>
      </c>
      <c r="D2374" s="28">
        <f t="shared" si="218"/>
        <v>9025</v>
      </c>
      <c r="E2374" s="28">
        <f t="shared" si="219"/>
        <v>67600</v>
      </c>
      <c r="F2374" s="50">
        <f t="shared" si="220"/>
        <v>1.1117335732642986E-3</v>
      </c>
      <c r="G2374" s="50">
        <f t="shared" si="221"/>
        <v>1.4842301033595105E-4</v>
      </c>
      <c r="H2374" s="50">
        <f t="shared" si="216"/>
        <v>4.0621034407733981E-4</v>
      </c>
      <c r="I2374" s="14">
        <f t="shared" si="217"/>
        <v>-8.3315208238213283E-7</v>
      </c>
    </row>
    <row r="2375" spans="2:9" x14ac:dyDescent="0.25">
      <c r="B2375" s="43">
        <v>95</v>
      </c>
      <c r="C2375" s="43">
        <v>15</v>
      </c>
      <c r="D2375" s="28">
        <f t="shared" si="218"/>
        <v>9025</v>
      </c>
      <c r="E2375" s="28">
        <f t="shared" si="219"/>
        <v>90000</v>
      </c>
      <c r="F2375" s="50">
        <f t="shared" si="220"/>
        <v>-9.9259998506255479E-4</v>
      </c>
      <c r="G2375" s="50">
        <f t="shared" si="221"/>
        <v>-9.9535720724328432E-5</v>
      </c>
      <c r="H2375" s="50">
        <f t="shared" si="216"/>
        <v>3.1432332860314229E-4</v>
      </c>
      <c r="I2375" s="14">
        <f t="shared" si="217"/>
        <v>5.5873002983280462E-7</v>
      </c>
    </row>
    <row r="2376" spans="2:9" x14ac:dyDescent="0.25">
      <c r="B2376" s="43">
        <v>95</v>
      </c>
      <c r="C2376" s="43">
        <v>17</v>
      </c>
      <c r="D2376" s="28">
        <f t="shared" si="218"/>
        <v>9025</v>
      </c>
      <c r="E2376" s="28">
        <f t="shared" si="219"/>
        <v>115600</v>
      </c>
      <c r="F2376" s="50">
        <f t="shared" si="220"/>
        <v>8.9386432890882299E-4</v>
      </c>
      <c r="G2376" s="50">
        <f t="shared" si="221"/>
        <v>6.9784823256073807E-5</v>
      </c>
      <c r="H2376" s="50">
        <f t="shared" si="216"/>
        <v>2.4975620954805345E-4</v>
      </c>
      <c r="I2376" s="14">
        <f t="shared" si="217"/>
        <v>-3.9172747327294929E-7</v>
      </c>
    </row>
    <row r="2377" spans="2:9" x14ac:dyDescent="0.25">
      <c r="B2377" s="43">
        <v>95</v>
      </c>
      <c r="C2377" s="43">
        <v>19</v>
      </c>
      <c r="D2377" s="28">
        <f t="shared" si="218"/>
        <v>9025</v>
      </c>
      <c r="E2377" s="28">
        <f t="shared" si="219"/>
        <v>144400</v>
      </c>
      <c r="F2377" s="50">
        <f t="shared" si="220"/>
        <v>-8.1149402287570248E-4</v>
      </c>
      <c r="G2377" s="50">
        <f t="shared" si="221"/>
        <v>-5.0718376429731466E-5</v>
      </c>
      <c r="H2377" s="50">
        <f t="shared" si="216"/>
        <v>2.0287350571892562E-4</v>
      </c>
      <c r="I2377" s="14">
        <f t="shared" si="217"/>
        <v>2.8470060566637297E-7</v>
      </c>
    </row>
    <row r="2378" spans="2:9" x14ac:dyDescent="0.25">
      <c r="B2378" s="43">
        <v>95</v>
      </c>
      <c r="C2378" s="43">
        <v>21</v>
      </c>
      <c r="D2378" s="28">
        <f t="shared" si="218"/>
        <v>9025</v>
      </c>
      <c r="E2378" s="28">
        <f t="shared" si="219"/>
        <v>176400</v>
      </c>
      <c r="F2378" s="50">
        <f t="shared" si="220"/>
        <v>7.4212807835592428E-4</v>
      </c>
      <c r="G2378" s="50">
        <f t="shared" si="221"/>
        <v>3.7968854348992173E-5</v>
      </c>
      <c r="H2378" s="50">
        <f t="shared" si="216"/>
        <v>1.6786230343764953E-4</v>
      </c>
      <c r="I2378" s="14">
        <f t="shared" si="217"/>
        <v>-2.1313292322345763E-7</v>
      </c>
    </row>
    <row r="2379" spans="2:9" x14ac:dyDescent="0.25">
      <c r="B2379" s="43">
        <v>95</v>
      </c>
      <c r="C2379" s="43">
        <v>23</v>
      </c>
      <c r="D2379" s="28">
        <f t="shared" si="218"/>
        <v>9025</v>
      </c>
      <c r="E2379" s="28">
        <f t="shared" si="219"/>
        <v>211600</v>
      </c>
      <c r="F2379" s="50">
        <f t="shared" si="220"/>
        <v>-6.8312624316641294E-4</v>
      </c>
      <c r="G2379" s="50">
        <f t="shared" si="221"/>
        <v>-2.9136173651119475E-5</v>
      </c>
      <c r="H2379" s="50">
        <f t="shared" si="216"/>
        <v>1.4108041978436788E-4</v>
      </c>
      <c r="I2379" s="14">
        <f t="shared" si="217"/>
        <v>1.6355188925984033E-7</v>
      </c>
    </row>
    <row r="2380" spans="2:9" x14ac:dyDescent="0.25">
      <c r="B2380" s="43">
        <v>95</v>
      </c>
      <c r="C2380" s="43">
        <v>25</v>
      </c>
      <c r="D2380" s="28">
        <f t="shared" si="218"/>
        <v>9025</v>
      </c>
      <c r="E2380" s="28">
        <f t="shared" si="219"/>
        <v>250000</v>
      </c>
      <c r="F2380" s="50">
        <f t="shared" si="220"/>
        <v>6.3244997922220819E-4</v>
      </c>
      <c r="G2380" s="50">
        <f t="shared" si="221"/>
        <v>2.2831444249921747E-5</v>
      </c>
      <c r="H2380" s="50">
        <f t="shared" si="216"/>
        <v>1.2016549605221954E-4</v>
      </c>
      <c r="I2380" s="14">
        <f t="shared" si="217"/>
        <v>-1.2816116097873212E-7</v>
      </c>
    </row>
    <row r="2381" spans="2:9" x14ac:dyDescent="0.25">
      <c r="B2381" s="43">
        <v>95</v>
      </c>
      <c r="C2381" s="43">
        <v>27</v>
      </c>
      <c r="D2381" s="28">
        <f t="shared" si="218"/>
        <v>9025</v>
      </c>
      <c r="E2381" s="28">
        <f t="shared" si="219"/>
        <v>291600</v>
      </c>
      <c r="F2381" s="50">
        <f t="shared" si="220"/>
        <v>-5.8852718282735984E-4</v>
      </c>
      <c r="G2381" s="50">
        <f t="shared" si="221"/>
        <v>-1.8214875943130775E-5</v>
      </c>
      <c r="H2381" s="50">
        <f t="shared" si="216"/>
        <v>1.0353718957147997E-4</v>
      </c>
      <c r="I2381" s="14">
        <f t="shared" si="217"/>
        <v>1.0224669199204151E-7</v>
      </c>
    </row>
    <row r="2382" spans="2:9" x14ac:dyDescent="0.25">
      <c r="B2382" s="43">
        <v>95</v>
      </c>
      <c r="C2382" s="43">
        <v>29</v>
      </c>
      <c r="D2382" s="28">
        <f t="shared" si="218"/>
        <v>9025</v>
      </c>
      <c r="E2382" s="28">
        <f t="shared" si="219"/>
        <v>336400</v>
      </c>
      <c r="F2382" s="50">
        <f t="shared" si="220"/>
        <v>5.5013856208125538E-4</v>
      </c>
      <c r="G2382" s="50">
        <f t="shared" si="221"/>
        <v>1.4759216774028956E-5</v>
      </c>
      <c r="H2382" s="50">
        <f t="shared" si="216"/>
        <v>9.0108902409860797E-5</v>
      </c>
      <c r="I2382" s="14">
        <f t="shared" si="217"/>
        <v>-8.2848826214872969E-8</v>
      </c>
    </row>
    <row r="2383" spans="2:9" x14ac:dyDescent="0.25">
      <c r="B2383" s="43">
        <v>95</v>
      </c>
      <c r="C2383" s="43">
        <v>31</v>
      </c>
      <c r="D2383" s="28">
        <f t="shared" si="218"/>
        <v>9025</v>
      </c>
      <c r="E2383" s="28">
        <f t="shared" si="219"/>
        <v>384400</v>
      </c>
      <c r="F2383" s="50">
        <f t="shared" si="220"/>
        <v>-5.1633028220463928E-4</v>
      </c>
      <c r="G2383" s="50">
        <f t="shared" si="221"/>
        <v>-1.2122478659981441E-5</v>
      </c>
      <c r="H2383" s="50">
        <f t="shared" si="216"/>
        <v>7.9115123886194737E-5</v>
      </c>
      <c r="I2383" s="14">
        <f t="shared" si="217"/>
        <v>6.8047860748382352E-8</v>
      </c>
    </row>
    <row r="2384" spans="2:9" x14ac:dyDescent="0.25">
      <c r="B2384" s="43">
        <v>95</v>
      </c>
      <c r="C2384" s="43">
        <v>33</v>
      </c>
      <c r="D2384" s="28">
        <f t="shared" si="218"/>
        <v>9025</v>
      </c>
      <c r="E2384" s="28">
        <f t="shared" si="219"/>
        <v>435600</v>
      </c>
      <c r="F2384" s="50">
        <f t="shared" si="220"/>
        <v>4.8634887769649225E-4</v>
      </c>
      <c r="G2384" s="50">
        <f t="shared" si="221"/>
        <v>1.0076443115727365E-5</v>
      </c>
      <c r="H2384" s="50">
        <f t="shared" si="216"/>
        <v>7.0004762698737502E-5</v>
      </c>
      <c r="I2384" s="14">
        <f t="shared" si="217"/>
        <v>-5.6562722625494907E-8</v>
      </c>
    </row>
    <row r="2385" spans="2:9" x14ac:dyDescent="0.25">
      <c r="B2385" s="43">
        <v>95</v>
      </c>
      <c r="C2385" s="43">
        <v>35</v>
      </c>
      <c r="D2385" s="28">
        <f t="shared" si="218"/>
        <v>9025</v>
      </c>
      <c r="E2385" s="28">
        <f t="shared" si="219"/>
        <v>490000</v>
      </c>
      <c r="F2385" s="50">
        <f t="shared" si="220"/>
        <v>-4.5959320317668539E-4</v>
      </c>
      <c r="G2385" s="50">
        <f t="shared" si="221"/>
        <v>-8.4649564462644878E-6</v>
      </c>
      <c r="H2385" s="50">
        <f t="shared" si="216"/>
        <v>6.2373363288264442E-5</v>
      </c>
      <c r="I2385" s="14">
        <f t="shared" si="217"/>
        <v>4.7516864632484893E-8</v>
      </c>
    </row>
    <row r="2386" spans="2:9" x14ac:dyDescent="0.25">
      <c r="B2386" s="43">
        <v>95</v>
      </c>
      <c r="C2386" s="43">
        <v>37</v>
      </c>
      <c r="D2386" s="28">
        <f t="shared" si="218"/>
        <v>9025</v>
      </c>
      <c r="E2386" s="28">
        <f t="shared" si="219"/>
        <v>547600</v>
      </c>
      <c r="F2386" s="50">
        <f t="shared" si="220"/>
        <v>4.3557893857568023E-4</v>
      </c>
      <c r="G2386" s="50">
        <f t="shared" si="221"/>
        <v>7.1787799865696024E-6</v>
      </c>
      <c r="H2386" s="50">
        <f t="shared" ref="H2386:H2449" si="222">16*(1-$F$9*$F$9)/PI()/PI()/(B2386*B2386*$F$6/$F$5+C2386*C2386*$F$5/$F$6)</f>
        <v>5.5918917790121113E-5</v>
      </c>
      <c r="I2386" s="14">
        <f t="shared" ref="I2386:I2449" si="223">16*(1+$F$9)/PI()/PI()/PI()/PI()*1/B2386/C2386/(D2386+E2386)*SIN(B2386*PI()/2)*SIN(C2386*PI()/2)*$F$5*$F$5/$F$6/$F$6</f>
        <v>-4.0297090600950575E-8</v>
      </c>
    </row>
    <row r="2387" spans="2:9" x14ac:dyDescent="0.25">
      <c r="B2387" s="43">
        <v>95</v>
      </c>
      <c r="C2387" s="43">
        <v>39</v>
      </c>
      <c r="D2387" s="28">
        <f t="shared" ref="D2387:D2450" si="224">B2387*B2387</f>
        <v>9025</v>
      </c>
      <c r="E2387" s="28">
        <f t="shared" ref="E2387:E2450" si="225">POWER(C2387*$F$5/$F$6,2)</f>
        <v>608400</v>
      </c>
      <c r="F2387" s="50">
        <f t="shared" ref="F2387:F2450" si="226">16*(1+$F$9)/PI()/PI()*1/B2387/C2387*((D2387+$F$9*E2387)/(D2387+E2387)-1)*SIN(B2387*PI()/2)*SIN(C2387*PI()/2)</f>
        <v>-4.1391222440641473E-4</v>
      </c>
      <c r="G2387" s="50">
        <f t="shared" ref="G2387:G2450" si="227">16*(1+$F$9)/PI()/PI()*1/B2387/C2387*(($F$9*D2387+E2387)/(D2387+E2387)-1)*SIN(B2387*PI()/2)*SIN(C2387*PI()/2)</f>
        <v>-6.1399701270017824E-6</v>
      </c>
      <c r="H2387" s="50">
        <f t="shared" si="222"/>
        <v>5.0412386305909486E-5</v>
      </c>
      <c r="I2387" s="14">
        <f t="shared" si="223"/>
        <v>3.4465874836366597E-8</v>
      </c>
    </row>
    <row r="2388" spans="2:9" x14ac:dyDescent="0.25">
      <c r="B2388" s="43">
        <v>95</v>
      </c>
      <c r="C2388" s="43">
        <v>41</v>
      </c>
      <c r="D2388" s="28">
        <f t="shared" si="224"/>
        <v>9025</v>
      </c>
      <c r="E2388" s="28">
        <f t="shared" si="225"/>
        <v>672400</v>
      </c>
      <c r="F2388" s="50">
        <f t="shared" si="226"/>
        <v>3.9426992497130754E-4</v>
      </c>
      <c r="G2388" s="50">
        <f t="shared" si="227"/>
        <v>5.2919186092594591E-6</v>
      </c>
      <c r="H2388" s="50">
        <f t="shared" si="222"/>
        <v>4.5677613258870989E-5</v>
      </c>
      <c r="I2388" s="14">
        <f t="shared" si="223"/>
        <v>-2.9705454694131899E-8</v>
      </c>
    </row>
    <row r="2389" spans="2:9" x14ac:dyDescent="0.25">
      <c r="B2389" s="43">
        <v>95</v>
      </c>
      <c r="C2389" s="43">
        <v>43</v>
      </c>
      <c r="D2389" s="28">
        <f t="shared" si="224"/>
        <v>9025</v>
      </c>
      <c r="E2389" s="28">
        <f t="shared" si="225"/>
        <v>739600</v>
      </c>
      <c r="F2389" s="50">
        <f t="shared" si="226"/>
        <v>-3.7638472144667335E-4</v>
      </c>
      <c r="G2389" s="50">
        <f t="shared" si="227"/>
        <v>-4.5928503394486488E-6</v>
      </c>
      <c r="H2389" s="50">
        <f t="shared" si="222"/>
        <v>4.157738202027205E-5</v>
      </c>
      <c r="I2389" s="14">
        <f t="shared" si="223"/>
        <v>2.5781331450695336E-8</v>
      </c>
    </row>
    <row r="2390" spans="2:9" x14ac:dyDescent="0.25">
      <c r="B2390" s="43">
        <v>95</v>
      </c>
      <c r="C2390" s="43">
        <v>45</v>
      </c>
      <c r="D2390" s="28">
        <f t="shared" si="224"/>
        <v>9025</v>
      </c>
      <c r="E2390" s="28">
        <f t="shared" si="225"/>
        <v>810000</v>
      </c>
      <c r="F2390" s="50">
        <f t="shared" si="226"/>
        <v>3.6003374813034814E-4</v>
      </c>
      <c r="G2390" s="50">
        <f t="shared" si="227"/>
        <v>4.0114871319461498E-6</v>
      </c>
      <c r="H2390" s="50">
        <f t="shared" si="222"/>
        <v>3.800356230264786E-5</v>
      </c>
      <c r="I2390" s="14">
        <f t="shared" si="223"/>
        <v>-2.2517929328243327E-8</v>
      </c>
    </row>
    <row r="2391" spans="2:9" x14ac:dyDescent="0.25">
      <c r="B2391" s="43">
        <v>95</v>
      </c>
      <c r="C2391" s="43">
        <v>47</v>
      </c>
      <c r="D2391" s="28">
        <f t="shared" si="224"/>
        <v>9025</v>
      </c>
      <c r="E2391" s="28">
        <f t="shared" si="225"/>
        <v>883600</v>
      </c>
      <c r="F2391" s="50">
        <f t="shared" si="226"/>
        <v>-3.4502984907648897E-4</v>
      </c>
      <c r="G2391" s="50">
        <f t="shared" si="227"/>
        <v>-3.524099578899171E-6</v>
      </c>
      <c r="H2391" s="50">
        <f t="shared" si="222"/>
        <v>3.4870037938581337E-5</v>
      </c>
      <c r="I2391" s="14">
        <f t="shared" si="223"/>
        <v>1.9782046571054227E-8</v>
      </c>
    </row>
    <row r="2392" spans="2:9" x14ac:dyDescent="0.25">
      <c r="B2392" s="43">
        <v>95</v>
      </c>
      <c r="C2392" s="43">
        <v>49</v>
      </c>
      <c r="D2392" s="28">
        <f t="shared" si="224"/>
        <v>9025</v>
      </c>
      <c r="E2392" s="28">
        <f t="shared" si="225"/>
        <v>960400</v>
      </c>
      <c r="F2392" s="50">
        <f t="shared" si="226"/>
        <v>3.3121478969630821E-4</v>
      </c>
      <c r="G2392" s="50">
        <f t="shared" si="227"/>
        <v>3.112467177227403E-6</v>
      </c>
      <c r="H2392" s="50">
        <f t="shared" si="222"/>
        <v>3.2107556144029879E-5</v>
      </c>
      <c r="I2392" s="14">
        <f t="shared" si="223"/>
        <v>-1.7471404899978099E-8</v>
      </c>
    </row>
    <row r="2393" spans="2:9" x14ac:dyDescent="0.25">
      <c r="B2393" s="43">
        <v>95</v>
      </c>
      <c r="C2393" s="43">
        <v>51</v>
      </c>
      <c r="D2393" s="28">
        <f t="shared" si="224"/>
        <v>9025</v>
      </c>
      <c r="E2393" s="28">
        <f t="shared" si="225"/>
        <v>1040400</v>
      </c>
      <c r="F2393" s="50">
        <f t="shared" si="226"/>
        <v>-3.184539399869321E-4</v>
      </c>
      <c r="G2393" s="50">
        <f t="shared" si="227"/>
        <v>-2.7624440680335194E-6</v>
      </c>
      <c r="H2393" s="50">
        <f t="shared" si="222"/>
        <v>2.9659925783096612E-5</v>
      </c>
      <c r="I2393" s="14">
        <f t="shared" si="223"/>
        <v>1.5506598488582258E-8</v>
      </c>
    </row>
    <row r="2394" spans="2:9" x14ac:dyDescent="0.25">
      <c r="B2394" s="43">
        <v>95</v>
      </c>
      <c r="C2394" s="43">
        <v>53</v>
      </c>
      <c r="D2394" s="28">
        <f t="shared" si="224"/>
        <v>9025</v>
      </c>
      <c r="E2394" s="28">
        <f t="shared" si="225"/>
        <v>1123600</v>
      </c>
      <c r="F2394" s="50">
        <f t="shared" si="226"/>
        <v>3.0663207543558442E-4</v>
      </c>
      <c r="G2394" s="50">
        <f t="shared" si="227"/>
        <v>2.4629356361749418E-6</v>
      </c>
      <c r="H2394" s="50">
        <f t="shared" si="222"/>
        <v>2.7481176572057092E-5</v>
      </c>
      <c r="I2394" s="14">
        <f t="shared" si="223"/>
        <v>-1.3825349246101825E-8</v>
      </c>
    </row>
    <row r="2395" spans="2:9" x14ac:dyDescent="0.25">
      <c r="B2395" s="43">
        <v>95</v>
      </c>
      <c r="C2395" s="43">
        <v>55</v>
      </c>
      <c r="D2395" s="28">
        <f t="shared" si="224"/>
        <v>9025</v>
      </c>
      <c r="E2395" s="28">
        <f t="shared" si="225"/>
        <v>1210000</v>
      </c>
      <c r="F2395" s="50">
        <f t="shared" si="226"/>
        <v>-2.9565003417458325E-4</v>
      </c>
      <c r="G2395" s="50">
        <f t="shared" si="227"/>
        <v>-2.2051583127484274E-6</v>
      </c>
      <c r="H2395" s="50">
        <f t="shared" si="222"/>
        <v>2.5533412042350375E-5</v>
      </c>
      <c r="I2395" s="14">
        <f t="shared" si="223"/>
        <v>1.2378351820853881E-8</v>
      </c>
    </row>
    <row r="2396" spans="2:9" x14ac:dyDescent="0.25">
      <c r="B2396" s="43">
        <v>95</v>
      </c>
      <c r="C2396" s="43">
        <v>57</v>
      </c>
      <c r="D2396" s="28">
        <f t="shared" si="224"/>
        <v>9025</v>
      </c>
      <c r="E2396" s="28">
        <f t="shared" si="225"/>
        <v>1299600</v>
      </c>
      <c r="F2396" s="50">
        <f t="shared" si="226"/>
        <v>2.8542203563214363E-4</v>
      </c>
      <c r="G2396" s="50">
        <f t="shared" si="227"/>
        <v>1.9820974696676522E-6</v>
      </c>
      <c r="H2396" s="50">
        <f t="shared" si="222"/>
        <v>2.378516963601197E-5</v>
      </c>
      <c r="I2396" s="14">
        <f t="shared" si="223"/>
        <v>-1.1126230566272047E-8</v>
      </c>
    </row>
    <row r="2397" spans="2:9" x14ac:dyDescent="0.25">
      <c r="B2397" s="43">
        <v>95</v>
      </c>
      <c r="C2397" s="43">
        <v>59</v>
      </c>
      <c r="D2397" s="28">
        <f t="shared" si="224"/>
        <v>9025</v>
      </c>
      <c r="E2397" s="28">
        <f t="shared" si="225"/>
        <v>1392400</v>
      </c>
      <c r="F2397" s="50">
        <f t="shared" si="226"/>
        <v>-2.7587351435043371E-4</v>
      </c>
      <c r="G2397" s="50">
        <f t="shared" si="227"/>
        <v>-1.7881057648755054E-6</v>
      </c>
      <c r="H2397" s="50">
        <f t="shared" si="222"/>
        <v>2.2210155816348477E-5</v>
      </c>
      <c r="I2397" s="14">
        <f t="shared" si="223"/>
        <v>1.0037284907195276E-8</v>
      </c>
    </row>
    <row r="2398" spans="2:9" x14ac:dyDescent="0.25">
      <c r="B2398" s="43">
        <v>95</v>
      </c>
      <c r="C2398" s="43">
        <v>61</v>
      </c>
      <c r="D2398" s="28">
        <f t="shared" si="224"/>
        <v>9025</v>
      </c>
      <c r="E2398" s="28">
        <f t="shared" si="225"/>
        <v>1488400</v>
      </c>
      <c r="F2398" s="50">
        <f t="shared" si="226"/>
        <v>2.669393581100884E-4</v>
      </c>
      <c r="G2398" s="50">
        <f t="shared" si="227"/>
        <v>1.6186023293090223E-6</v>
      </c>
      <c r="H2398" s="50">
        <f t="shared" si="222"/>
        <v>2.0786261492179015E-5</v>
      </c>
      <c r="I2398" s="14">
        <f t="shared" si="223"/>
        <v>-9.0858007674146876E-9</v>
      </c>
    </row>
    <row r="2399" spans="2:9" x14ac:dyDescent="0.25">
      <c r="B2399" s="43">
        <v>95</v>
      </c>
      <c r="C2399" s="43">
        <v>63</v>
      </c>
      <c r="D2399" s="28">
        <f t="shared" si="224"/>
        <v>9025</v>
      </c>
      <c r="E2399" s="28">
        <f t="shared" si="225"/>
        <v>1587600</v>
      </c>
      <c r="F2399" s="50">
        <f t="shared" si="226"/>
        <v>-2.5856246569322275E-4</v>
      </c>
      <c r="G2399" s="50">
        <f t="shared" si="227"/>
        <v>-1.4698452084160479E-6</v>
      </c>
      <c r="H2399" s="50">
        <f t="shared" si="222"/>
        <v>1.9494789080044571E-5</v>
      </c>
      <c r="I2399" s="14">
        <f t="shared" si="223"/>
        <v>8.2507732015364973E-9</v>
      </c>
    </row>
    <row r="2400" spans="2:9" x14ac:dyDescent="0.25">
      <c r="B2400" s="43">
        <v>95</v>
      </c>
      <c r="C2400" s="43">
        <v>65</v>
      </c>
      <c r="D2400" s="28">
        <f t="shared" si="224"/>
        <v>9025</v>
      </c>
      <c r="E2400" s="28">
        <f t="shared" si="225"/>
        <v>1690000</v>
      </c>
      <c r="F2400" s="50">
        <f t="shared" si="226"/>
        <v>2.5069255911883836E-4</v>
      </c>
      <c r="G2400" s="50">
        <f t="shared" si="227"/>
        <v>1.3387576012115321E-6</v>
      </c>
      <c r="H2400" s="50">
        <f t="shared" si="222"/>
        <v>1.8319840858684343E-5</v>
      </c>
      <c r="I2400" s="14">
        <f t="shared" si="223"/>
        <v>-7.5149310119075289E-9</v>
      </c>
    </row>
    <row r="2401" spans="2:9" x14ac:dyDescent="0.25">
      <c r="B2401" s="43">
        <v>95</v>
      </c>
      <c r="C2401" s="43">
        <v>67</v>
      </c>
      <c r="D2401" s="28">
        <f t="shared" si="224"/>
        <v>9025</v>
      </c>
      <c r="E2401" s="28">
        <f t="shared" si="225"/>
        <v>1795600</v>
      </c>
      <c r="F2401" s="50">
        <f t="shared" si="226"/>
        <v>-2.4328519982064252E-4</v>
      </c>
      <c r="G2401" s="50">
        <f t="shared" si="227"/>
        <v>-1.2227940122417414E-6</v>
      </c>
      <c r="H2401" s="50">
        <f t="shared" si="222"/>
        <v>1.7247831330567936E-5</v>
      </c>
      <c r="I2401" s="14">
        <f t="shared" si="223"/>
        <v>6.8639854111411681E-9</v>
      </c>
    </row>
    <row r="2402" spans="2:9" x14ac:dyDescent="0.25">
      <c r="B2402" s="43">
        <v>95</v>
      </c>
      <c r="C2402" s="43">
        <v>69</v>
      </c>
      <c r="D2402" s="28">
        <f t="shared" si="224"/>
        <v>9025</v>
      </c>
      <c r="E2402" s="28">
        <f t="shared" si="225"/>
        <v>1904400</v>
      </c>
      <c r="F2402" s="50">
        <f t="shared" si="226"/>
        <v>2.3630096930675075E-4</v>
      </c>
      <c r="G2402" s="50">
        <f t="shared" si="227"/>
        <v>1.1198362990933741E-6</v>
      </c>
      <c r="H2402" s="50">
        <f t="shared" si="222"/>
        <v>1.6267095713145883E-5</v>
      </c>
      <c r="I2402" s="14">
        <f t="shared" si="223"/>
        <v>-6.286046499157667E-9</v>
      </c>
    </row>
    <row r="2403" spans="2:9" x14ac:dyDescent="0.25">
      <c r="B2403" s="43">
        <v>95</v>
      </c>
      <c r="C2403" s="43">
        <v>71</v>
      </c>
      <c r="D2403" s="28">
        <f t="shared" si="224"/>
        <v>9025</v>
      </c>
      <c r="E2403" s="28">
        <f t="shared" si="225"/>
        <v>2016400</v>
      </c>
      <c r="F2403" s="50">
        <f t="shared" si="226"/>
        <v>-2.2970478327521981E-4</v>
      </c>
      <c r="G2403" s="50">
        <f t="shared" si="227"/>
        <v>-1.0281123135582445E-6</v>
      </c>
      <c r="H2403" s="50">
        <f t="shared" si="222"/>
        <v>1.5367573528975973E-5</v>
      </c>
      <c r="I2403" s="14">
        <f t="shared" si="223"/>
        <v>5.771166566591933E-9</v>
      </c>
    </row>
    <row r="2404" spans="2:9" x14ac:dyDescent="0.25">
      <c r="B2404" s="43">
        <v>95</v>
      </c>
      <c r="C2404" s="43">
        <v>73</v>
      </c>
      <c r="D2404" s="28">
        <f t="shared" si="224"/>
        <v>9025</v>
      </c>
      <c r="E2404" s="28">
        <f t="shared" si="225"/>
        <v>2131600</v>
      </c>
      <c r="F2404" s="50">
        <f t="shared" si="226"/>
        <v>2.2346531463224748E-4</v>
      </c>
      <c r="G2404" s="50">
        <f t="shared" si="227"/>
        <v>9.461317623175183E-7</v>
      </c>
      <c r="H2404" s="50">
        <f t="shared" si="222"/>
        <v>1.4540551294564048E-5</v>
      </c>
      <c r="I2404" s="14">
        <f t="shared" si="223"/>
        <v>-5.3109800575968141E-9</v>
      </c>
    </row>
    <row r="2405" spans="2:9" x14ac:dyDescent="0.25">
      <c r="B2405" s="43">
        <v>95</v>
      </c>
      <c r="C2405" s="43">
        <v>75</v>
      </c>
      <c r="D2405" s="28">
        <f t="shared" si="224"/>
        <v>9025</v>
      </c>
      <c r="E2405" s="28">
        <f t="shared" si="225"/>
        <v>2250000</v>
      </c>
      <c r="F2405" s="50">
        <f t="shared" si="226"/>
        <v>-2.1755450586164268E-4</v>
      </c>
      <c r="G2405" s="50">
        <f t="shared" si="227"/>
        <v>-8.7263529573391767E-7</v>
      </c>
      <c r="H2405" s="50">
        <f t="shared" si="222"/>
        <v>1.3778452037904036E-5</v>
      </c>
      <c r="I2405" s="14">
        <f t="shared" si="223"/>
        <v>4.8984177868056779E-9</v>
      </c>
    </row>
    <row r="2406" spans="2:9" x14ac:dyDescent="0.25">
      <c r="B2406" s="43">
        <v>95</v>
      </c>
      <c r="C2406" s="43">
        <v>77</v>
      </c>
      <c r="D2406" s="28">
        <f t="shared" si="224"/>
        <v>9025</v>
      </c>
      <c r="E2406" s="28">
        <f t="shared" si="225"/>
        <v>2371600</v>
      </c>
      <c r="F2406" s="50">
        <f t="shared" si="226"/>
        <v>2.1194715508471095E-4</v>
      </c>
      <c r="G2406" s="50">
        <f t="shared" si="227"/>
        <v>8.0655383481172508E-7</v>
      </c>
      <c r="H2406" s="50">
        <f t="shared" si="222"/>
        <v>1.3074662164316582E-5</v>
      </c>
      <c r="I2406" s="14">
        <f t="shared" si="223"/>
        <v>-4.5274786268361116E-9</v>
      </c>
    </row>
    <row r="2407" spans="2:9" x14ac:dyDescent="0.25">
      <c r="B2407" s="43">
        <v>95</v>
      </c>
      <c r="C2407" s="43">
        <v>79</v>
      </c>
      <c r="D2407" s="28">
        <f t="shared" si="224"/>
        <v>9025</v>
      </c>
      <c r="E2407" s="28">
        <f t="shared" si="225"/>
        <v>2496400</v>
      </c>
      <c r="F2407" s="50">
        <f t="shared" si="226"/>
        <v>-2.0662056319505976E-4</v>
      </c>
      <c r="G2407" s="50">
        <f t="shared" si="227"/>
        <v>-7.4697587839906471E-7</v>
      </c>
      <c r="H2407" s="50">
        <f t="shared" si="222"/>
        <v>1.2423388293373845E-5</v>
      </c>
      <c r="I2407" s="14">
        <f t="shared" si="223"/>
        <v>4.1930459917821481E-9</v>
      </c>
    </row>
    <row r="2408" spans="2:9" x14ac:dyDescent="0.25">
      <c r="B2408" s="43">
        <v>95</v>
      </c>
      <c r="C2408" s="43">
        <v>81</v>
      </c>
      <c r="D2408" s="28">
        <f t="shared" si="224"/>
        <v>9025</v>
      </c>
      <c r="E2408" s="28">
        <f t="shared" si="225"/>
        <v>2624400</v>
      </c>
      <c r="F2408" s="50">
        <f t="shared" si="226"/>
        <v>2.0155423185107802E-4</v>
      </c>
      <c r="G2408" s="50">
        <f t="shared" si="227"/>
        <v>6.9312107241884464E-7</v>
      </c>
      <c r="H2408" s="50">
        <f t="shared" si="222"/>
        <v>1.1819538287563217E-5</v>
      </c>
      <c r="I2408" s="14">
        <f t="shared" si="223"/>
        <v>-3.8907394717408554E-9</v>
      </c>
    </row>
    <row r="2409" spans="2:9" x14ac:dyDescent="0.25">
      <c r="B2409" s="43">
        <v>95</v>
      </c>
      <c r="C2409" s="43">
        <v>83</v>
      </c>
      <c r="D2409" s="28">
        <f t="shared" si="224"/>
        <v>9025</v>
      </c>
      <c r="E2409" s="28">
        <f t="shared" si="225"/>
        <v>2755600</v>
      </c>
      <c r="F2409" s="50">
        <f t="shared" si="226"/>
        <v>-1.9672960400845239E-4</v>
      </c>
      <c r="G2409" s="50">
        <f t="shared" si="227"/>
        <v>-6.443187241168003E-7</v>
      </c>
      <c r="H2409" s="50">
        <f t="shared" si="222"/>
        <v>1.1258621916146372E-5</v>
      </c>
      <c r="I2409" s="14">
        <f t="shared" si="223"/>
        <v>3.616794225508927E-9</v>
      </c>
    </row>
    <row r="2410" spans="2:9" x14ac:dyDescent="0.25">
      <c r="B2410" s="43">
        <v>95</v>
      </c>
      <c r="C2410" s="43">
        <v>85</v>
      </c>
      <c r="D2410" s="28">
        <f t="shared" si="224"/>
        <v>9025</v>
      </c>
      <c r="E2410" s="28">
        <f t="shared" si="225"/>
        <v>2890000</v>
      </c>
      <c r="F2410" s="50">
        <f t="shared" si="226"/>
        <v>1.9212984018810128E-4</v>
      </c>
      <c r="G2410" s="50">
        <f t="shared" si="227"/>
        <v>5.99990244878065E-7</v>
      </c>
      <c r="H2410" s="50">
        <f t="shared" si="222"/>
        <v>1.0736667539923307E-5</v>
      </c>
      <c r="I2410" s="14">
        <f t="shared" si="223"/>
        <v>-3.3679624257563359E-9</v>
      </c>
    </row>
    <row r="2411" spans="2:9" x14ac:dyDescent="0.25">
      <c r="B2411" s="43">
        <v>95</v>
      </c>
      <c r="C2411" s="43">
        <v>87</v>
      </c>
      <c r="D2411" s="28">
        <f t="shared" si="224"/>
        <v>9025</v>
      </c>
      <c r="E2411" s="28">
        <f t="shared" si="225"/>
        <v>3027600</v>
      </c>
      <c r="F2411" s="50">
        <f t="shared" si="226"/>
        <v>-1.8773962488642914E-4</v>
      </c>
      <c r="G2411" s="50">
        <f t="shared" si="227"/>
        <v>-5.5963473199896016E-7</v>
      </c>
      <c r="H2411" s="50">
        <f t="shared" si="222"/>
        <v>1.0250151933454465E-5</v>
      </c>
      <c r="I2411" s="14">
        <f t="shared" si="223"/>
        <v>3.1414323242934164E-9</v>
      </c>
    </row>
    <row r="2412" spans="2:9" x14ac:dyDescent="0.25">
      <c r="B2412" s="43">
        <v>95</v>
      </c>
      <c r="C2412" s="43">
        <v>89</v>
      </c>
      <c r="D2412" s="28">
        <f t="shared" si="224"/>
        <v>9025</v>
      </c>
      <c r="E2412" s="28">
        <f t="shared" si="225"/>
        <v>3168400</v>
      </c>
      <c r="F2412" s="50">
        <f t="shared" si="226"/>
        <v>1.8354499850986117E-4</v>
      </c>
      <c r="G2412" s="50">
        <f t="shared" si="227"/>
        <v>5.2281707219779118E-7</v>
      </c>
      <c r="H2412" s="50">
        <f t="shared" si="222"/>
        <v>9.7959409317060706E-6</v>
      </c>
      <c r="I2412" s="14">
        <f t="shared" si="223"/>
        <v>-2.9347614727702081E-9</v>
      </c>
    </row>
    <row r="2413" spans="2:9" x14ac:dyDescent="0.25">
      <c r="B2413" s="43">
        <v>95</v>
      </c>
      <c r="C2413" s="43">
        <v>91</v>
      </c>
      <c r="D2413" s="28">
        <f t="shared" si="224"/>
        <v>9025</v>
      </c>
      <c r="E2413" s="28">
        <f t="shared" si="225"/>
        <v>3312400</v>
      </c>
      <c r="F2413" s="50">
        <f t="shared" si="226"/>
        <v>-1.7953321100420397E-4</v>
      </c>
      <c r="G2413" s="50">
        <f t="shared" si="227"/>
        <v>-4.891580815459968E-7</v>
      </c>
      <c r="H2413" s="50">
        <f t="shared" si="222"/>
        <v>9.3712390359337221E-6</v>
      </c>
      <c r="I2413" s="14">
        <f t="shared" si="223"/>
        <v>2.7458213745404432E-9</v>
      </c>
    </row>
    <row r="2414" spans="2:9" x14ac:dyDescent="0.25">
      <c r="B2414" s="43">
        <v>95</v>
      </c>
      <c r="C2414" s="43">
        <v>93</v>
      </c>
      <c r="D2414" s="28">
        <f t="shared" si="224"/>
        <v>9025</v>
      </c>
      <c r="E2414" s="28">
        <f t="shared" si="225"/>
        <v>3459600</v>
      </c>
      <c r="F2414" s="50">
        <f t="shared" si="226"/>
        <v>1.7569259399014906E-4</v>
      </c>
      <c r="G2414" s="50">
        <f t="shared" si="227"/>
        <v>4.5832629805789165E-7</v>
      </c>
      <c r="H2414" s="50">
        <f t="shared" si="222"/>
        <v>8.9735464672387954E-6</v>
      </c>
      <c r="I2414" s="14">
        <f t="shared" si="223"/>
        <v>-2.5727514134978876E-9</v>
      </c>
    </row>
    <row r="2415" spans="2:9" x14ac:dyDescent="0.25">
      <c r="B2415" s="43">
        <v>95</v>
      </c>
      <c r="C2415" s="43">
        <v>95</v>
      </c>
      <c r="D2415" s="28">
        <f t="shared" si="224"/>
        <v>9025</v>
      </c>
      <c r="E2415" s="28">
        <f t="shared" si="225"/>
        <v>3610000</v>
      </c>
      <c r="F2415" s="50">
        <f t="shared" si="226"/>
        <v>-1.720124487392387E-4</v>
      </c>
      <c r="G2415" s="50">
        <f t="shared" si="227"/>
        <v>-4.3003112184809871E-7</v>
      </c>
      <c r="H2415" s="50">
        <f t="shared" si="222"/>
        <v>8.6006224369619346E-6</v>
      </c>
      <c r="I2415" s="14">
        <f t="shared" si="223"/>
        <v>2.4139203472959304E-9</v>
      </c>
    </row>
    <row r="2416" spans="2:9" x14ac:dyDescent="0.25">
      <c r="B2416" s="43">
        <v>95</v>
      </c>
      <c r="C2416" s="43">
        <v>97</v>
      </c>
      <c r="D2416" s="28">
        <f t="shared" si="224"/>
        <v>9025</v>
      </c>
      <c r="E2416" s="28">
        <f t="shared" si="225"/>
        <v>3763600</v>
      </c>
      <c r="F2416" s="50">
        <f t="shared" si="226"/>
        <v>1.6848294775334574E-4</v>
      </c>
      <c r="G2416" s="50">
        <f t="shared" si="227"/>
        <v>4.0401705905887373E-7</v>
      </c>
      <c r="H2416" s="50">
        <f t="shared" si="222"/>
        <v>8.2504536270968257E-6</v>
      </c>
      <c r="I2416" s="14">
        <f t="shared" si="223"/>
        <v>-2.2678939964288373E-9</v>
      </c>
    </row>
    <row r="2417" spans="2:9" x14ac:dyDescent="0.25">
      <c r="B2417" s="43">
        <v>95</v>
      </c>
      <c r="C2417" s="43">
        <v>99</v>
      </c>
      <c r="D2417" s="28">
        <f t="shared" si="224"/>
        <v>9025</v>
      </c>
      <c r="E2417" s="28">
        <f t="shared" si="225"/>
        <v>3920400</v>
      </c>
      <c r="F2417" s="50">
        <f t="shared" si="226"/>
        <v>-1.650950480636247E-4</v>
      </c>
      <c r="G2417" s="50">
        <f t="shared" si="227"/>
        <v>-3.800588737818226E-7</v>
      </c>
      <c r="H2417" s="50">
        <f t="shared" si="222"/>
        <v>7.9212270535577511E-6</v>
      </c>
      <c r="I2417" s="14">
        <f t="shared" si="223"/>
        <v>2.133408030213129E-9</v>
      </c>
    </row>
    <row r="2418" spans="2:9" x14ac:dyDescent="0.25">
      <c r="B2418" s="43">
        <v>97</v>
      </c>
      <c r="C2418" s="43">
        <v>1</v>
      </c>
      <c r="D2418" s="28">
        <f t="shared" si="224"/>
        <v>9409</v>
      </c>
      <c r="E2418" s="28">
        <f t="shared" si="225"/>
        <v>400</v>
      </c>
      <c r="F2418" s="50">
        <f t="shared" si="226"/>
        <v>-6.5426696532484255E-4</v>
      </c>
      <c r="G2418" s="50">
        <f t="shared" si="227"/>
        <v>-1.5389994691853594E-2</v>
      </c>
      <c r="H2418" s="50">
        <f t="shared" si="222"/>
        <v>3.1731947818254831E-3</v>
      </c>
      <c r="I2418" s="14">
        <f t="shared" si="223"/>
        <v>8.286387918099169E-5</v>
      </c>
    </row>
    <row r="2419" spans="2:9" x14ac:dyDescent="0.25">
      <c r="B2419" s="43">
        <v>97</v>
      </c>
      <c r="C2419" s="43">
        <v>3</v>
      </c>
      <c r="D2419" s="28">
        <f t="shared" si="224"/>
        <v>9409</v>
      </c>
      <c r="E2419" s="28">
        <f t="shared" si="225"/>
        <v>3600</v>
      </c>
      <c r="F2419" s="50">
        <f t="shared" si="226"/>
        <v>1.4799841639337478E-3</v>
      </c>
      <c r="G2419" s="50">
        <f t="shared" si="227"/>
        <v>3.8681030551257307E-3</v>
      </c>
      <c r="H2419" s="50">
        <f t="shared" si="222"/>
        <v>2.3926410650262249E-3</v>
      </c>
      <c r="I2419" s="14">
        <f t="shared" si="223"/>
        <v>-2.0826909341900418E-5</v>
      </c>
    </row>
    <row r="2420" spans="2:9" x14ac:dyDescent="0.25">
      <c r="B2420" s="43">
        <v>97</v>
      </c>
      <c r="C2420" s="43">
        <v>5</v>
      </c>
      <c r="D2420" s="28">
        <f t="shared" si="224"/>
        <v>9409</v>
      </c>
      <c r="E2420" s="28">
        <f t="shared" si="225"/>
        <v>10000</v>
      </c>
      <c r="F2420" s="50">
        <f t="shared" si="226"/>
        <v>-1.6532806076746285E-3</v>
      </c>
      <c r="G2420" s="50">
        <f t="shared" si="227"/>
        <v>-1.5555717237610584E-3</v>
      </c>
      <c r="H2420" s="50">
        <f t="shared" si="222"/>
        <v>1.6036821894443898E-3</v>
      </c>
      <c r="I2420" s="14">
        <f t="shared" si="223"/>
        <v>8.3756174031258441E-6</v>
      </c>
    </row>
    <row r="2421" spans="2:9" x14ac:dyDescent="0.25">
      <c r="B2421" s="43">
        <v>97</v>
      </c>
      <c r="C2421" s="43">
        <v>7</v>
      </c>
      <c r="D2421" s="28">
        <f t="shared" si="224"/>
        <v>9409</v>
      </c>
      <c r="E2421" s="28">
        <f t="shared" si="225"/>
        <v>19600</v>
      </c>
      <c r="F2421" s="50">
        <f t="shared" si="226"/>
        <v>1.5486205191526637E-3</v>
      </c>
      <c r="G2421" s="50">
        <f t="shared" si="227"/>
        <v>7.4341686044425578E-4</v>
      </c>
      <c r="H2421" s="50">
        <f t="shared" si="222"/>
        <v>1.0729727882700596E-3</v>
      </c>
      <c r="I2421" s="14">
        <f t="shared" si="223"/>
        <v>-4.0027567350346812E-6</v>
      </c>
    </row>
    <row r="2422" spans="2:9" x14ac:dyDescent="0.25">
      <c r="B2422" s="43">
        <v>97</v>
      </c>
      <c r="C2422" s="43">
        <v>9</v>
      </c>
      <c r="D2422" s="28">
        <f t="shared" si="224"/>
        <v>9409</v>
      </c>
      <c r="E2422" s="28">
        <f t="shared" si="225"/>
        <v>32400</v>
      </c>
      <c r="F2422" s="50">
        <f t="shared" si="226"/>
        <v>-1.3815049861475367E-3</v>
      </c>
      <c r="G2422" s="50">
        <f t="shared" si="227"/>
        <v>-4.0119075353895584E-4</v>
      </c>
      <c r="H2422" s="50">
        <f t="shared" si="222"/>
        <v>7.4447768697950595E-4</v>
      </c>
      <c r="I2422" s="14">
        <f t="shared" si="223"/>
        <v>2.1601191420410481E-6</v>
      </c>
    </row>
    <row r="2423" spans="2:9" x14ac:dyDescent="0.25">
      <c r="B2423" s="43">
        <v>97</v>
      </c>
      <c r="C2423" s="43">
        <v>11</v>
      </c>
      <c r="D2423" s="28">
        <f t="shared" si="224"/>
        <v>9409</v>
      </c>
      <c r="E2423" s="28">
        <f t="shared" si="225"/>
        <v>48400</v>
      </c>
      <c r="F2423" s="50">
        <f t="shared" si="226"/>
        <v>1.2211723311523312E-3</v>
      </c>
      <c r="G2423" s="50">
        <f t="shared" si="227"/>
        <v>2.3739691040934455E-4</v>
      </c>
      <c r="H2423" s="50">
        <f t="shared" si="222"/>
        <v>5.3842598237170973E-4</v>
      </c>
      <c r="I2423" s="14">
        <f t="shared" si="223"/>
        <v>-1.2782089465250729E-6</v>
      </c>
    </row>
    <row r="2424" spans="2:9" x14ac:dyDescent="0.25">
      <c r="B2424" s="43">
        <v>97</v>
      </c>
      <c r="C2424" s="43">
        <v>13</v>
      </c>
      <c r="D2424" s="28">
        <f t="shared" si="224"/>
        <v>9409</v>
      </c>
      <c r="E2424" s="28">
        <f t="shared" si="225"/>
        <v>67600</v>
      </c>
      <c r="F2424" s="50">
        <f t="shared" si="226"/>
        <v>-1.0833819503866802E-3</v>
      </c>
      <c r="G2424" s="50">
        <f t="shared" si="227"/>
        <v>-1.5079202324243E-4</v>
      </c>
      <c r="H2424" s="50">
        <f t="shared" si="222"/>
        <v>4.0418480456733846E-4</v>
      </c>
      <c r="I2424" s="14">
        <f t="shared" si="223"/>
        <v>8.1190489312073171E-7</v>
      </c>
    </row>
    <row r="2425" spans="2:9" x14ac:dyDescent="0.25">
      <c r="B2425" s="43">
        <v>97</v>
      </c>
      <c r="C2425" s="43">
        <v>15</v>
      </c>
      <c r="D2425" s="28">
        <f t="shared" si="224"/>
        <v>9409</v>
      </c>
      <c r="E2425" s="28">
        <f t="shared" si="225"/>
        <v>90000</v>
      </c>
      <c r="F2425" s="50">
        <f t="shared" si="226"/>
        <v>9.6837881824654321E-4</v>
      </c>
      <c r="G2425" s="50">
        <f t="shared" si="227"/>
        <v>1.0123862556535243E-4</v>
      </c>
      <c r="H2425" s="50">
        <f t="shared" si="222"/>
        <v>3.1310915123304898E-4</v>
      </c>
      <c r="I2425" s="14">
        <f t="shared" si="223"/>
        <v>-5.4509604488282255E-7</v>
      </c>
    </row>
    <row r="2426" spans="2:9" x14ac:dyDescent="0.25">
      <c r="B2426" s="43">
        <v>97</v>
      </c>
      <c r="C2426" s="43">
        <v>17</v>
      </c>
      <c r="D2426" s="28">
        <f t="shared" si="224"/>
        <v>9409</v>
      </c>
      <c r="E2426" s="28">
        <f t="shared" si="225"/>
        <v>115600</v>
      </c>
      <c r="F2426" s="50">
        <f t="shared" si="226"/>
        <v>-8.7274499651075819E-4</v>
      </c>
      <c r="G2426" s="50">
        <f t="shared" si="227"/>
        <v>-7.1035100970326352E-5</v>
      </c>
      <c r="H2426" s="50">
        <f t="shared" si="222"/>
        <v>2.4898901371042215E-4</v>
      </c>
      <c r="I2426" s="14">
        <f t="shared" si="223"/>
        <v>3.8247212830621972E-7</v>
      </c>
    </row>
    <row r="2427" spans="2:9" x14ac:dyDescent="0.25">
      <c r="B2427" s="43">
        <v>97</v>
      </c>
      <c r="C2427" s="43">
        <v>19</v>
      </c>
      <c r="D2427" s="28">
        <f t="shared" si="224"/>
        <v>9409</v>
      </c>
      <c r="E2427" s="28">
        <f t="shared" si="225"/>
        <v>144400</v>
      </c>
      <c r="F2427" s="50">
        <f t="shared" si="226"/>
        <v>7.9277798174720669E-4</v>
      </c>
      <c r="G2427" s="50">
        <f t="shared" si="227"/>
        <v>5.1656842314816381E-5</v>
      </c>
      <c r="H2427" s="50">
        <f t="shared" si="222"/>
        <v>2.0236701113020801E-4</v>
      </c>
      <c r="I2427" s="14">
        <f t="shared" si="223"/>
        <v>-2.7813436106721138E-7</v>
      </c>
    </row>
    <row r="2428" spans="2:9" x14ac:dyDescent="0.25">
      <c r="B2428" s="43">
        <v>97</v>
      </c>
      <c r="C2428" s="43">
        <v>21</v>
      </c>
      <c r="D2428" s="28">
        <f t="shared" si="224"/>
        <v>9409</v>
      </c>
      <c r="E2428" s="28">
        <f t="shared" si="225"/>
        <v>176400</v>
      </c>
      <c r="F2428" s="50">
        <f t="shared" si="226"/>
        <v>-7.2532438105957654E-4</v>
      </c>
      <c r="G2428" s="50">
        <f t="shared" si="227"/>
        <v>-3.8688078806063339E-5</v>
      </c>
      <c r="H2428" s="50">
        <f t="shared" si="222"/>
        <v>1.6751539276852124E-4</v>
      </c>
      <c r="I2428" s="14">
        <f t="shared" si="223"/>
        <v>2.0830704312245562E-7</v>
      </c>
    </row>
    <row r="2429" spans="2:9" x14ac:dyDescent="0.25">
      <c r="B2429" s="43">
        <v>97</v>
      </c>
      <c r="C2429" s="43">
        <v>23</v>
      </c>
      <c r="D2429" s="28">
        <f t="shared" si="224"/>
        <v>9409</v>
      </c>
      <c r="E2429" s="28">
        <f t="shared" si="225"/>
        <v>211600</v>
      </c>
      <c r="F2429" s="50">
        <f t="shared" si="226"/>
        <v>6.6787871645969897E-4</v>
      </c>
      <c r="G2429" s="50">
        <f t="shared" si="227"/>
        <v>2.9697877330667818E-5</v>
      </c>
      <c r="H2429" s="50">
        <f t="shared" si="222"/>
        <v>1.4083529455780606E-4</v>
      </c>
      <c r="I2429" s="14">
        <f t="shared" si="223"/>
        <v>-1.5990137542821833E-7</v>
      </c>
    </row>
    <row r="2430" spans="2:9" x14ac:dyDescent="0.25">
      <c r="B2430" s="43">
        <v>97</v>
      </c>
      <c r="C2430" s="43">
        <v>25</v>
      </c>
      <c r="D2430" s="28">
        <f t="shared" si="224"/>
        <v>9409</v>
      </c>
      <c r="E2430" s="28">
        <f t="shared" si="225"/>
        <v>250000</v>
      </c>
      <c r="F2430" s="50">
        <f t="shared" si="226"/>
        <v>-6.1849286868144253E-4</v>
      </c>
      <c r="G2430" s="50">
        <f t="shared" si="227"/>
        <v>-2.3277597605694847E-5</v>
      </c>
      <c r="H2430" s="50">
        <f t="shared" si="222"/>
        <v>1.1998761652419986E-4</v>
      </c>
      <c r="I2430" s="14">
        <f t="shared" si="223"/>
        <v>1.2533285905829751E-7</v>
      </c>
    </row>
    <row r="2431" spans="2:9" x14ac:dyDescent="0.25">
      <c r="B2431" s="43">
        <v>97</v>
      </c>
      <c r="C2431" s="43">
        <v>27</v>
      </c>
      <c r="D2431" s="28">
        <f t="shared" si="224"/>
        <v>9409</v>
      </c>
      <c r="E2431" s="28">
        <f t="shared" si="225"/>
        <v>291600</v>
      </c>
      <c r="F2431" s="50">
        <f t="shared" si="226"/>
        <v>5.7565729229865916E-4</v>
      </c>
      <c r="G2431" s="50">
        <f t="shared" si="227"/>
        <v>1.8574620930171811E-5</v>
      </c>
      <c r="H2431" s="50">
        <f t="shared" si="222"/>
        <v>1.0340510620920359E-4</v>
      </c>
      <c r="I2431" s="14">
        <f t="shared" si="223"/>
        <v>-1.0001076513724856E-7</v>
      </c>
    </row>
    <row r="2432" spans="2:9" x14ac:dyDescent="0.25">
      <c r="B2432" s="43">
        <v>97</v>
      </c>
      <c r="C2432" s="43">
        <v>29</v>
      </c>
      <c r="D2432" s="28">
        <f t="shared" si="224"/>
        <v>9409</v>
      </c>
      <c r="E2432" s="28">
        <f t="shared" si="225"/>
        <v>336400</v>
      </c>
      <c r="F2432" s="50">
        <f t="shared" si="226"/>
        <v>-5.3819719909912653E-4</v>
      </c>
      <c r="G2432" s="50">
        <f t="shared" si="227"/>
        <v>-1.505320287254363E-5</v>
      </c>
      <c r="H2432" s="50">
        <f t="shared" si="222"/>
        <v>9.0008841918302188E-5</v>
      </c>
      <c r="I2432" s="14">
        <f t="shared" si="223"/>
        <v>8.1050501257007166E-8</v>
      </c>
    </row>
    <row r="2433" spans="2:9" x14ac:dyDescent="0.25">
      <c r="B2433" s="43">
        <v>97</v>
      </c>
      <c r="C2433" s="43">
        <v>31</v>
      </c>
      <c r="D2433" s="28">
        <f t="shared" si="224"/>
        <v>9409</v>
      </c>
      <c r="E2433" s="28">
        <f t="shared" si="225"/>
        <v>384400</v>
      </c>
      <c r="F2433" s="50">
        <f t="shared" si="226"/>
        <v>5.0519120829897886E-4</v>
      </c>
      <c r="G2433" s="50">
        <f t="shared" si="227"/>
        <v>1.2365619351938374E-5</v>
      </c>
      <c r="H2433" s="50">
        <f t="shared" si="222"/>
        <v>7.9037979362904761E-5</v>
      </c>
      <c r="I2433" s="14">
        <f t="shared" si="223"/>
        <v>-6.6579827250982518E-8</v>
      </c>
    </row>
    <row r="2434" spans="2:9" x14ac:dyDescent="0.25">
      <c r="B2434" s="43">
        <v>97</v>
      </c>
      <c r="C2434" s="43">
        <v>33</v>
      </c>
      <c r="D2434" s="28">
        <f t="shared" si="224"/>
        <v>9409</v>
      </c>
      <c r="E2434" s="28">
        <f t="shared" si="225"/>
        <v>435600</v>
      </c>
      <c r="F2434" s="50">
        <f t="shared" si="226"/>
        <v>-4.7591004648165621E-4</v>
      </c>
      <c r="G2434" s="50">
        <f t="shared" si="227"/>
        <v>-1.0279700705569101E-5</v>
      </c>
      <c r="H2434" s="50">
        <f t="shared" si="222"/>
        <v>6.9944355316243408E-5</v>
      </c>
      <c r="I2434" s="14">
        <f t="shared" si="223"/>
        <v>5.5348679082646237E-8</v>
      </c>
    </row>
    <row r="2435" spans="2:9" x14ac:dyDescent="0.25">
      <c r="B2435" s="43">
        <v>97</v>
      </c>
      <c r="C2435" s="43">
        <v>35</v>
      </c>
      <c r="D2435" s="28">
        <f t="shared" si="224"/>
        <v>9409</v>
      </c>
      <c r="E2435" s="28">
        <f t="shared" si="225"/>
        <v>490000</v>
      </c>
      <c r="F2435" s="50">
        <f t="shared" si="226"/>
        <v>4.4977095567059881E-4</v>
      </c>
      <c r="G2435" s="50">
        <f t="shared" si="227"/>
        <v>8.636520248785053E-6</v>
      </c>
      <c r="H2435" s="50">
        <f t="shared" si="222"/>
        <v>6.2325403857211545E-5</v>
      </c>
      <c r="I2435" s="14">
        <f t="shared" si="223"/>
        <v>-4.6501352649480108E-8</v>
      </c>
    </row>
    <row r="2436" spans="2:9" x14ac:dyDescent="0.25">
      <c r="B2436" s="43">
        <v>97</v>
      </c>
      <c r="C2436" s="43">
        <v>37</v>
      </c>
      <c r="D2436" s="28">
        <f t="shared" si="224"/>
        <v>9409</v>
      </c>
      <c r="E2436" s="28">
        <f t="shared" si="225"/>
        <v>547600</v>
      </c>
      <c r="F2436" s="50">
        <f t="shared" si="226"/>
        <v>-4.2630383445553093E-4</v>
      </c>
      <c r="G2436" s="50">
        <f t="shared" si="227"/>
        <v>-7.3248589817240015E-6</v>
      </c>
      <c r="H2436" s="50">
        <f t="shared" si="222"/>
        <v>5.5880367489441215E-5</v>
      </c>
      <c r="I2436" s="14">
        <f t="shared" si="223"/>
        <v>3.9439014881575617E-8</v>
      </c>
    </row>
    <row r="2437" spans="2:9" x14ac:dyDescent="0.25">
      <c r="B2437" s="43">
        <v>97</v>
      </c>
      <c r="C2437" s="43">
        <v>39</v>
      </c>
      <c r="D2437" s="28">
        <f t="shared" si="224"/>
        <v>9409</v>
      </c>
      <c r="E2437" s="28">
        <f t="shared" si="225"/>
        <v>608400</v>
      </c>
      <c r="F2437" s="50">
        <f t="shared" si="226"/>
        <v>4.0512598853688375E-4</v>
      </c>
      <c r="G2437" s="50">
        <f t="shared" si="227"/>
        <v>6.2653360061530533E-6</v>
      </c>
      <c r="H2437" s="50">
        <f t="shared" si="222"/>
        <v>5.0381052420612458E-5</v>
      </c>
      <c r="I2437" s="14">
        <f t="shared" si="223"/>
        <v>-3.3734257628886608E-8</v>
      </c>
    </row>
    <row r="2438" spans="2:9" x14ac:dyDescent="0.25">
      <c r="B2438" s="43">
        <v>97</v>
      </c>
      <c r="C2438" s="43">
        <v>41</v>
      </c>
      <c r="D2438" s="28">
        <f t="shared" si="224"/>
        <v>9409</v>
      </c>
      <c r="E2438" s="28">
        <f t="shared" si="225"/>
        <v>672400</v>
      </c>
      <c r="F2438" s="50">
        <f t="shared" si="226"/>
        <v>-3.8592317082603245E-4</v>
      </c>
      <c r="G2438" s="50">
        <f t="shared" si="227"/>
        <v>-5.4002842271001026E-6</v>
      </c>
      <c r="H2438" s="50">
        <f t="shared" si="222"/>
        <v>4.565188728064042E-5</v>
      </c>
      <c r="I2438" s="14">
        <f t="shared" si="223"/>
        <v>2.9076585710215447E-8</v>
      </c>
    </row>
    <row r="2439" spans="2:9" x14ac:dyDescent="0.25">
      <c r="B2439" s="43">
        <v>97</v>
      </c>
      <c r="C2439" s="43">
        <v>43</v>
      </c>
      <c r="D2439" s="28">
        <f t="shared" si="224"/>
        <v>9409</v>
      </c>
      <c r="E2439" s="28">
        <f t="shared" si="225"/>
        <v>739600</v>
      </c>
      <c r="F2439" s="50">
        <f t="shared" si="226"/>
        <v>3.6843522641713132E-4</v>
      </c>
      <c r="G2439" s="50">
        <f t="shared" si="227"/>
        <v>4.6871377032973887E-6</v>
      </c>
      <c r="H2439" s="50">
        <f t="shared" si="222"/>
        <v>4.1556066235420624E-5</v>
      </c>
      <c r="I2439" s="14">
        <f t="shared" si="223"/>
        <v>-2.5236812625822371E-8</v>
      </c>
    </row>
    <row r="2440" spans="2:9" x14ac:dyDescent="0.25">
      <c r="B2440" s="43">
        <v>97</v>
      </c>
      <c r="C2440" s="43">
        <v>45</v>
      </c>
      <c r="D2440" s="28">
        <f t="shared" si="224"/>
        <v>9409</v>
      </c>
      <c r="E2440" s="28">
        <f t="shared" si="225"/>
        <v>810000</v>
      </c>
      <c r="F2440" s="50">
        <f t="shared" si="226"/>
        <v>-3.524451279266054E-4</v>
      </c>
      <c r="G2440" s="50">
        <f t="shared" si="227"/>
        <v>-4.0940200106930979E-6</v>
      </c>
      <c r="H2440" s="50">
        <f t="shared" si="222"/>
        <v>3.7985752676534146E-5</v>
      </c>
      <c r="I2440" s="14">
        <f t="shared" si="223"/>
        <v>2.2043307117591866E-8</v>
      </c>
    </row>
    <row r="2441" spans="2:9" x14ac:dyDescent="0.25">
      <c r="B2441" s="43">
        <v>97</v>
      </c>
      <c r="C2441" s="43">
        <v>47</v>
      </c>
      <c r="D2441" s="28">
        <f t="shared" si="224"/>
        <v>9409</v>
      </c>
      <c r="E2441" s="28">
        <f t="shared" si="225"/>
        <v>883600</v>
      </c>
      <c r="F2441" s="50">
        <f t="shared" si="226"/>
        <v>3.3777052544258185E-4</v>
      </c>
      <c r="G2441" s="50">
        <f t="shared" si="227"/>
        <v>3.5967438590869536E-6</v>
      </c>
      <c r="H2441" s="50">
        <f t="shared" si="222"/>
        <v>3.4855043582904725E-5</v>
      </c>
      <c r="I2441" s="14">
        <f t="shared" si="223"/>
        <v>-1.9365838296365305E-8</v>
      </c>
    </row>
    <row r="2442" spans="2:9" x14ac:dyDescent="0.25">
      <c r="B2442" s="43">
        <v>97</v>
      </c>
      <c r="C2442" s="43">
        <v>49</v>
      </c>
      <c r="D2442" s="28">
        <f t="shared" si="224"/>
        <v>9409</v>
      </c>
      <c r="E2442" s="28">
        <f t="shared" si="225"/>
        <v>960400</v>
      </c>
      <c r="F2442" s="50">
        <f t="shared" si="226"/>
        <v>-3.2425717690874936E-4</v>
      </c>
      <c r="G2442" s="50">
        <f t="shared" si="227"/>
        <v>-3.1767344622390825E-6</v>
      </c>
      <c r="H2442" s="50">
        <f t="shared" si="222"/>
        <v>3.2094843020559889E-5</v>
      </c>
      <c r="I2442" s="14">
        <f t="shared" si="223"/>
        <v>1.710439450693326E-8</v>
      </c>
    </row>
    <row r="2443" spans="2:9" x14ac:dyDescent="0.25">
      <c r="B2443" s="43">
        <v>97</v>
      </c>
      <c r="C2443" s="43">
        <v>51</v>
      </c>
      <c r="D2443" s="28">
        <f t="shared" si="224"/>
        <v>9409</v>
      </c>
      <c r="E2443" s="28">
        <f t="shared" si="225"/>
        <v>1040400</v>
      </c>
      <c r="F2443" s="50">
        <f t="shared" si="226"/>
        <v>3.1177379676344938E-4</v>
      </c>
      <c r="G2443" s="50">
        <f t="shared" si="227"/>
        <v>2.8195690635787139E-6</v>
      </c>
      <c r="H2443" s="50">
        <f t="shared" si="222"/>
        <v>2.9649076751033917E-5</v>
      </c>
      <c r="I2443" s="14">
        <f t="shared" si="223"/>
        <v>-1.518131974083927E-8</v>
      </c>
    </row>
    <row r="2444" spans="2:9" x14ac:dyDescent="0.25">
      <c r="B2444" s="43">
        <v>97</v>
      </c>
      <c r="C2444" s="43">
        <v>53</v>
      </c>
      <c r="D2444" s="28">
        <f t="shared" si="224"/>
        <v>9409</v>
      </c>
      <c r="E2444" s="28">
        <f t="shared" si="225"/>
        <v>1123600</v>
      </c>
      <c r="F2444" s="50">
        <f t="shared" si="226"/>
        <v>-3.0020798346013384E-4</v>
      </c>
      <c r="G2444" s="50">
        <f t="shared" si="227"/>
        <v>-2.5139345998365954E-6</v>
      </c>
      <c r="H2444" s="50">
        <f t="shared" si="222"/>
        <v>2.7471862637389609E-5</v>
      </c>
      <c r="I2444" s="14">
        <f t="shared" si="223"/>
        <v>1.353570141645609E-8</v>
      </c>
    </row>
    <row r="2445" spans="2:9" x14ac:dyDescent="0.25">
      <c r="B2445" s="43">
        <v>97</v>
      </c>
      <c r="C2445" s="43">
        <v>55</v>
      </c>
      <c r="D2445" s="28">
        <f t="shared" si="224"/>
        <v>9409</v>
      </c>
      <c r="E2445" s="28">
        <f t="shared" si="225"/>
        <v>1210000</v>
      </c>
      <c r="F2445" s="50">
        <f t="shared" si="226"/>
        <v>2.8946297465241405E-4</v>
      </c>
      <c r="G2445" s="50">
        <f t="shared" si="227"/>
        <v>2.2508736599211303E-6</v>
      </c>
      <c r="H2445" s="50">
        <f t="shared" si="222"/>
        <v>2.5525371401167423E-5</v>
      </c>
      <c r="I2445" s="14">
        <f t="shared" si="223"/>
        <v>-1.2119310418353145E-8</v>
      </c>
    </row>
    <row r="2446" spans="2:9" x14ac:dyDescent="0.25">
      <c r="B2446" s="43">
        <v>97</v>
      </c>
      <c r="C2446" s="43">
        <v>57</v>
      </c>
      <c r="D2446" s="28">
        <f t="shared" si="224"/>
        <v>9409</v>
      </c>
      <c r="E2446" s="28">
        <f t="shared" si="225"/>
        <v>1299600</v>
      </c>
      <c r="F2446" s="50">
        <f t="shared" si="226"/>
        <v>-2.7945504254261685E-4</v>
      </c>
      <c r="G2446" s="50">
        <f t="shared" si="227"/>
        <v>-2.0232321447241345E-6</v>
      </c>
      <c r="H2446" s="50">
        <f t="shared" si="222"/>
        <v>2.3778192216345469E-5</v>
      </c>
      <c r="I2446" s="14">
        <f t="shared" si="223"/>
        <v>1.0893627148829562E-8</v>
      </c>
    </row>
    <row r="2447" spans="2:9" x14ac:dyDescent="0.25">
      <c r="B2447" s="43">
        <v>97</v>
      </c>
      <c r="C2447" s="43">
        <v>59</v>
      </c>
      <c r="D2447" s="28">
        <f t="shared" si="224"/>
        <v>9409</v>
      </c>
      <c r="E2447" s="28">
        <f t="shared" si="225"/>
        <v>1392400</v>
      </c>
      <c r="F2447" s="50">
        <f t="shared" si="226"/>
        <v>2.7011138829142279E-4</v>
      </c>
      <c r="G2447" s="50">
        <f t="shared" si="227"/>
        <v>1.8252499658388195E-6</v>
      </c>
      <c r="H2447" s="50">
        <f t="shared" si="222"/>
        <v>2.2204071749379668E-5</v>
      </c>
      <c r="I2447" s="14">
        <f t="shared" si="223"/>
        <v>-9.8276377395008809E-9</v>
      </c>
    </row>
    <row r="2448" spans="2:9" x14ac:dyDescent="0.25">
      <c r="B2448" s="43">
        <v>97</v>
      </c>
      <c r="C2448" s="43">
        <v>61</v>
      </c>
      <c r="D2448" s="28">
        <f t="shared" si="224"/>
        <v>9409</v>
      </c>
      <c r="E2448" s="28">
        <f t="shared" si="225"/>
        <v>1488400</v>
      </c>
      <c r="F2448" s="50">
        <f t="shared" si="226"/>
        <v>-2.6136842844124569E-4</v>
      </c>
      <c r="G2448" s="50">
        <f t="shared" si="227"/>
        <v>-1.6522544633187712E-6</v>
      </c>
      <c r="H2448" s="50">
        <f t="shared" si="222"/>
        <v>2.0780932425246586E-5</v>
      </c>
      <c r="I2448" s="14">
        <f t="shared" si="223"/>
        <v>8.8961833298860086E-9</v>
      </c>
    </row>
    <row r="2449" spans="2:9" x14ac:dyDescent="0.25">
      <c r="B2449" s="43">
        <v>97</v>
      </c>
      <c r="C2449" s="43">
        <v>63</v>
      </c>
      <c r="D2449" s="28">
        <f t="shared" si="224"/>
        <v>9409</v>
      </c>
      <c r="E2449" s="28">
        <f t="shared" si="225"/>
        <v>1587600</v>
      </c>
      <c r="F2449" s="50">
        <f t="shared" si="226"/>
        <v>2.5317039150117283E-4</v>
      </c>
      <c r="G2449" s="50">
        <f t="shared" si="227"/>
        <v>1.5004284540403822E-6</v>
      </c>
      <c r="H2449" s="50">
        <f t="shared" si="222"/>
        <v>1.9490101567947434E-5</v>
      </c>
      <c r="I2449" s="14">
        <f t="shared" si="223"/>
        <v>-8.0787111772779322E-9</v>
      </c>
    </row>
    <row r="2450" spans="2:9" x14ac:dyDescent="0.25">
      <c r="B2450" s="43">
        <v>97</v>
      </c>
      <c r="C2450" s="43">
        <v>65</v>
      </c>
      <c r="D2450" s="28">
        <f t="shared" si="224"/>
        <v>9409</v>
      </c>
      <c r="E2450" s="28">
        <f t="shared" si="225"/>
        <v>1690000</v>
      </c>
      <c r="F2450" s="50">
        <f t="shared" si="226"/>
        <v>-2.4546816162950724E-4</v>
      </c>
      <c r="G2450" s="50">
        <f t="shared" si="227"/>
        <v>-1.3666330963147881E-6</v>
      </c>
      <c r="H2450" s="50">
        <f t="shared" ref="H2450:H2517" si="228">16*(1-$F$9*$F$9)/PI()/PI()/(B2450*B2450*$F$6/$F$5+C2450*C2450*$F$5/$F$6)</f>
        <v>1.8315701290817081E-5</v>
      </c>
      <c r="I2450" s="14">
        <f t="shared" ref="I2450:I2517" si="229">16*(1+$F$9)/PI()/PI()/PI()/PI()*1/B2450/C2450/(D2450+E2450)*SIN(B2450*PI()/2)*SIN(C2450*PI()/2)*$F$5*$F$5/$F$6/$F$6</f>
        <v>7.3583209120740702E-9</v>
      </c>
    </row>
    <row r="2451" spans="2:9" x14ac:dyDescent="0.25">
      <c r="B2451" s="43">
        <v>97</v>
      </c>
      <c r="C2451" s="43">
        <v>67</v>
      </c>
      <c r="D2451" s="28">
        <f t="shared" ref="D2451:D2514" si="230">B2451*B2451</f>
        <v>9409</v>
      </c>
      <c r="E2451" s="28">
        <f t="shared" ref="E2451:E2514" si="231">POWER(C2451*$F$5/$F$6,2)</f>
        <v>1795600</v>
      </c>
      <c r="F2451" s="50">
        <f t="shared" ref="F2451:F2514" si="232">16*(1+$F$9)/PI()/PI()*1/B2451/C2451*((D2451+$F$9*E2451)/(D2451+E2451)-1)*SIN(B2451*PI()/2)*SIN(C2451*PI()/2)</f>
        <v>2.382183204695279E-4</v>
      </c>
      <c r="G2451" s="50">
        <f t="shared" ref="G2451:G2514" si="233">16*(1+$F$9)/PI()/PI()*1/B2451/C2451*(($F$9*D2451+E2451)/(D2451+E2451)-1)*SIN(B2451*PI()/2)*SIN(C2451*PI()/2)</f>
        <v>1.248271428657692E-6</v>
      </c>
      <c r="H2451" s="50">
        <f t="shared" si="228"/>
        <v>1.7244162004137467E-5</v>
      </c>
      <c r="I2451" s="14">
        <f t="shared" si="229"/>
        <v>-6.7210297937353268E-9</v>
      </c>
    </row>
    <row r="2452" spans="2:9" x14ac:dyDescent="0.25">
      <c r="B2452" s="43">
        <v>97</v>
      </c>
      <c r="C2452" s="43">
        <v>69</v>
      </c>
      <c r="D2452" s="28">
        <f t="shared" si="230"/>
        <v>9409</v>
      </c>
      <c r="E2452" s="28">
        <f t="shared" si="231"/>
        <v>1904400</v>
      </c>
      <c r="F2452" s="50">
        <f t="shared" si="232"/>
        <v>-2.3138234888545557E-4</v>
      </c>
      <c r="G2452" s="50">
        <f t="shared" si="233"/>
        <v>-1.1431823780000283E-6</v>
      </c>
      <c r="H2452" s="50">
        <f t="shared" si="228"/>
        <v>1.6263831769484919E-5</v>
      </c>
      <c r="I2452" s="14">
        <f t="shared" si="229"/>
        <v>6.1552020224266732E-9</v>
      </c>
    </row>
    <row r="2453" spans="2:9" x14ac:dyDescent="0.25">
      <c r="B2453" s="43">
        <v>97</v>
      </c>
      <c r="C2453" s="43">
        <v>71</v>
      </c>
      <c r="D2453" s="28">
        <f t="shared" si="230"/>
        <v>9409</v>
      </c>
      <c r="E2453" s="28">
        <f t="shared" si="231"/>
        <v>2016400</v>
      </c>
      <c r="F2453" s="50">
        <f t="shared" si="232"/>
        <v>2.2492595850046455E-4</v>
      </c>
      <c r="G2453" s="50">
        <f t="shared" si="233"/>
        <v>1.0495577978232785E-6</v>
      </c>
      <c r="H2453" s="50">
        <f t="shared" si="228"/>
        <v>1.5364660545454269E-5</v>
      </c>
      <c r="I2453" s="14">
        <f t="shared" si="229"/>
        <v>-5.6511020499787786E-9</v>
      </c>
    </row>
    <row r="2454" spans="2:9" x14ac:dyDescent="0.25">
      <c r="B2454" s="43">
        <v>97</v>
      </c>
      <c r="C2454" s="43">
        <v>73</v>
      </c>
      <c r="D2454" s="28">
        <f t="shared" si="230"/>
        <v>9409</v>
      </c>
      <c r="E2454" s="28">
        <f t="shared" si="231"/>
        <v>2131600</v>
      </c>
      <c r="F2454" s="50">
        <f t="shared" si="232"/>
        <v>-2.1881852920263781E-4</v>
      </c>
      <c r="G2454" s="50">
        <f t="shared" si="233"/>
        <v>-9.6587706008054092E-7</v>
      </c>
      <c r="H2454" s="50">
        <f t="shared" si="228"/>
        <v>1.4537943378531414E-5</v>
      </c>
      <c r="I2454" s="14">
        <f t="shared" si="229"/>
        <v>5.2005424051620167E-9</v>
      </c>
    </row>
    <row r="2455" spans="2:9" x14ac:dyDescent="0.25">
      <c r="B2455" s="43">
        <v>97</v>
      </c>
      <c r="C2455" s="43">
        <v>75</v>
      </c>
      <c r="D2455" s="28">
        <f t="shared" si="230"/>
        <v>9409</v>
      </c>
      <c r="E2455" s="28">
        <f t="shared" si="231"/>
        <v>2250000</v>
      </c>
      <c r="F2455" s="50">
        <f t="shared" si="232"/>
        <v>2.1303263362912735E-4</v>
      </c>
      <c r="G2455" s="50">
        <f t="shared" si="233"/>
        <v>8.9085513325176731E-7</v>
      </c>
      <c r="H2455" s="50">
        <f t="shared" si="228"/>
        <v>1.3776110308016903E-5</v>
      </c>
      <c r="I2455" s="14">
        <f t="shared" si="229"/>
        <v>-4.796604131943928E-9</v>
      </c>
    </row>
    <row r="2456" spans="2:9" x14ac:dyDescent="0.25">
      <c r="B2456" s="43">
        <v>97</v>
      </c>
      <c r="C2456" s="43">
        <v>77</v>
      </c>
      <c r="D2456" s="28">
        <f t="shared" si="230"/>
        <v>9409</v>
      </c>
      <c r="E2456" s="28">
        <f t="shared" si="231"/>
        <v>2371600</v>
      </c>
      <c r="F2456" s="50">
        <f t="shared" si="232"/>
        <v>-2.0754363340965776E-4</v>
      </c>
      <c r="G2456" s="50">
        <f t="shared" si="233"/>
        <v>-8.2340109915309971E-7</v>
      </c>
      <c r="H2456" s="50">
        <f t="shared" si="228"/>
        <v>1.3072553532945975E-5</v>
      </c>
      <c r="I2456" s="14">
        <f t="shared" si="229"/>
        <v>4.4334134328086451E-9</v>
      </c>
    </row>
    <row r="2457" spans="2:9" x14ac:dyDescent="0.25">
      <c r="B2457" s="43">
        <v>97</v>
      </c>
      <c r="C2457" s="43">
        <v>79</v>
      </c>
      <c r="D2457" s="28">
        <f t="shared" si="230"/>
        <v>9409</v>
      </c>
      <c r="E2457" s="28">
        <f t="shared" si="231"/>
        <v>2496400</v>
      </c>
      <c r="F2457" s="50">
        <f t="shared" si="232"/>
        <v>2.0232933490415213E-4</v>
      </c>
      <c r="G2457" s="50">
        <f t="shared" si="233"/>
        <v>7.6258480696732852E-7</v>
      </c>
      <c r="H2457" s="50">
        <f t="shared" si="228"/>
        <v>1.2421484484621999E-5</v>
      </c>
      <c r="I2457" s="14">
        <f t="shared" si="229"/>
        <v>-4.1059621250712339E-9</v>
      </c>
    </row>
    <row r="2458" spans="2:9" x14ac:dyDescent="0.25">
      <c r="B2458" s="43">
        <v>97</v>
      </c>
      <c r="C2458" s="43">
        <v>81</v>
      </c>
      <c r="D2458" s="28">
        <f t="shared" si="230"/>
        <v>9409</v>
      </c>
      <c r="E2458" s="28">
        <f t="shared" si="231"/>
        <v>2624400</v>
      </c>
      <c r="F2458" s="50">
        <f t="shared" si="232"/>
        <v>-1.9736969449667051E-4</v>
      </c>
      <c r="G2458" s="50">
        <f t="shared" si="233"/>
        <v>-7.0760991293980356E-7</v>
      </c>
      <c r="H2458" s="50">
        <f t="shared" si="228"/>
        <v>1.1817815040850024E-5</v>
      </c>
      <c r="I2458" s="14">
        <f t="shared" si="229"/>
        <v>3.8099624793341831E-9</v>
      </c>
    </row>
    <row r="2459" spans="2:9" x14ac:dyDescent="0.25">
      <c r="B2459" s="43">
        <v>97</v>
      </c>
      <c r="C2459" s="43">
        <v>83</v>
      </c>
      <c r="D2459" s="28">
        <f t="shared" si="230"/>
        <v>9409</v>
      </c>
      <c r="E2459" s="28">
        <f t="shared" si="231"/>
        <v>2755600</v>
      </c>
      <c r="F2459" s="50">
        <f t="shared" si="232"/>
        <v>1.9264656535234571E-4</v>
      </c>
      <c r="G2459" s="50">
        <f t="shared" si="233"/>
        <v>6.5779196305713305E-7</v>
      </c>
      <c r="H2459" s="50">
        <f t="shared" si="228"/>
        <v>1.1257058336853935E-5</v>
      </c>
      <c r="I2459" s="14">
        <f t="shared" si="229"/>
        <v>-3.5417292107219197E-9</v>
      </c>
    </row>
    <row r="2460" spans="2:9" x14ac:dyDescent="0.25">
      <c r="B2460" s="43">
        <v>97</v>
      </c>
      <c r="C2460" s="43">
        <v>85</v>
      </c>
      <c r="D2460" s="28">
        <f t="shared" si="230"/>
        <v>9409</v>
      </c>
      <c r="E2460" s="28">
        <f t="shared" si="231"/>
        <v>2890000</v>
      </c>
      <c r="F2460" s="50">
        <f t="shared" si="232"/>
        <v>-1.8814347901384965E-4</v>
      </c>
      <c r="G2460" s="50">
        <f t="shared" si="233"/>
        <v>-6.1254048236724792E-7</v>
      </c>
      <c r="H2460" s="50">
        <f t="shared" si="228"/>
        <v>1.0735245567260831E-5</v>
      </c>
      <c r="I2460" s="14">
        <f t="shared" si="229"/>
        <v>3.2980830429533877E-9</v>
      </c>
    </row>
    <row r="2461" spans="2:9" x14ac:dyDescent="0.25">
      <c r="B2461" s="43">
        <v>97</v>
      </c>
      <c r="C2461" s="43">
        <v>87</v>
      </c>
      <c r="D2461" s="28">
        <f t="shared" si="230"/>
        <v>9409</v>
      </c>
      <c r="E2461" s="28">
        <f t="shared" si="231"/>
        <v>3027600</v>
      </c>
      <c r="F2461" s="50">
        <f t="shared" si="232"/>
        <v>1.8384545639140665E-4</v>
      </c>
      <c r="G2461" s="50">
        <f t="shared" si="233"/>
        <v>5.7134426581674039E-7</v>
      </c>
      <c r="H2461" s="50">
        <f t="shared" si="228"/>
        <v>1.0248855902279566E-5</v>
      </c>
      <c r="I2461" s="14">
        <f t="shared" si="229"/>
        <v>-3.0762715102462538E-9</v>
      </c>
    </row>
    <row r="2462" spans="2:9" x14ac:dyDescent="0.25">
      <c r="B2462" s="43">
        <v>97</v>
      </c>
      <c r="C2462" s="43">
        <v>89</v>
      </c>
      <c r="D2462" s="28">
        <f t="shared" si="230"/>
        <v>9409</v>
      </c>
      <c r="E2462" s="28">
        <f t="shared" si="231"/>
        <v>3168400</v>
      </c>
      <c r="F2462" s="50">
        <f t="shared" si="232"/>
        <v>-1.7973884364842326E-4</v>
      </c>
      <c r="G2462" s="50">
        <f t="shared" si="233"/>
        <v>-5.3375924122207863E-7</v>
      </c>
      <c r="H2462" s="50">
        <f t="shared" si="228"/>
        <v>9.7947572100545254E-6</v>
      </c>
      <c r="I2462" s="14">
        <f t="shared" si="229"/>
        <v>2.8739036082823077E-9</v>
      </c>
    </row>
    <row r="2463" spans="2:9" x14ac:dyDescent="0.25">
      <c r="B2463" s="43">
        <v>97</v>
      </c>
      <c r="C2463" s="43">
        <v>91</v>
      </c>
      <c r="D2463" s="28">
        <f t="shared" si="230"/>
        <v>9409</v>
      </c>
      <c r="E2463" s="28">
        <f t="shared" si="231"/>
        <v>3312400</v>
      </c>
      <c r="F2463" s="50">
        <f t="shared" si="232"/>
        <v>1.758111692518429E-4</v>
      </c>
      <c r="G2463" s="50">
        <f t="shared" si="233"/>
        <v>4.9939840945858902E-7</v>
      </c>
      <c r="H2463" s="50">
        <f t="shared" si="228"/>
        <v>9.3701557238619569E-6</v>
      </c>
      <c r="I2463" s="14">
        <f t="shared" si="229"/>
        <v>-2.6888956294741132E-9</v>
      </c>
    </row>
    <row r="2464" spans="2:9" x14ac:dyDescent="0.25">
      <c r="B2464" s="43">
        <v>97</v>
      </c>
      <c r="C2464" s="43">
        <v>93</v>
      </c>
      <c r="D2464" s="28">
        <f t="shared" si="230"/>
        <v>9409</v>
      </c>
      <c r="E2464" s="28">
        <f t="shared" si="231"/>
        <v>3459600</v>
      </c>
      <c r="F2464" s="50">
        <f t="shared" si="232"/>
        <v>-1.7205101907981148E-4</v>
      </c>
      <c r="G2464" s="50">
        <f t="shared" si="233"/>
        <v>-4.6792347049426364E-7</v>
      </c>
      <c r="H2464" s="50">
        <f t="shared" si="228"/>
        <v>8.9725531455600616E-6</v>
      </c>
      <c r="I2464" s="14">
        <f t="shared" si="229"/>
        <v>2.519426075274156E-9</v>
      </c>
    </row>
    <row r="2465" spans="2:9" x14ac:dyDescent="0.25">
      <c r="B2465" s="43">
        <v>97</v>
      </c>
      <c r="C2465" s="43">
        <v>95</v>
      </c>
      <c r="D2465" s="28">
        <f t="shared" si="230"/>
        <v>9409</v>
      </c>
      <c r="E2465" s="28">
        <f t="shared" si="231"/>
        <v>3610000</v>
      </c>
      <c r="F2465" s="50">
        <f t="shared" si="232"/>
        <v>1.6844792698829576E-4</v>
      </c>
      <c r="G2465" s="50">
        <f t="shared" si="233"/>
        <v>4.3903782410883107E-7</v>
      </c>
      <c r="H2465" s="50">
        <f t="shared" si="228"/>
        <v>8.5997099567708882E-6</v>
      </c>
      <c r="I2465" s="14">
        <f t="shared" si="229"/>
        <v>-2.3638979701595871E-9</v>
      </c>
    </row>
    <row r="2466" spans="2:9" x14ac:dyDescent="0.25">
      <c r="B2466" s="43">
        <v>97</v>
      </c>
      <c r="C2466" s="43">
        <v>97</v>
      </c>
      <c r="D2466" s="28">
        <f t="shared" si="230"/>
        <v>9409</v>
      </c>
      <c r="E2466" s="28">
        <f t="shared" si="231"/>
        <v>3763600</v>
      </c>
      <c r="F2466" s="50">
        <f t="shared" si="232"/>
        <v>-1.6499227865571573E-4</v>
      </c>
      <c r="G2466" s="50">
        <f t="shared" si="233"/>
        <v>-4.1248069663929116E-7</v>
      </c>
      <c r="H2466" s="50">
        <f t="shared" si="228"/>
        <v>8.2496139327857856E-6</v>
      </c>
      <c r="I2466" s="14">
        <f t="shared" si="229"/>
        <v>2.2209072384477017E-9</v>
      </c>
    </row>
    <row r="2467" spans="2:9" x14ac:dyDescent="0.25">
      <c r="B2467" s="43">
        <v>97</v>
      </c>
      <c r="C2467" s="43">
        <v>99</v>
      </c>
      <c r="D2467" s="28">
        <f t="shared" si="230"/>
        <v>9409</v>
      </c>
      <c r="E2467" s="28">
        <f t="shared" si="231"/>
        <v>3920400</v>
      </c>
      <c r="F2467" s="50">
        <f t="shared" si="232"/>
        <v>1.6167522686834552E-4</v>
      </c>
      <c r="G2467" s="50">
        <f t="shared" si="233"/>
        <v>3.8802219406291747E-7</v>
      </c>
      <c r="H2467" s="50">
        <f t="shared" si="228"/>
        <v>7.9204530334492493E-6</v>
      </c>
      <c r="I2467" s="14">
        <f t="shared" si="229"/>
        <v>-2.0892160687613839E-9</v>
      </c>
    </row>
    <row r="2468" spans="2:9" x14ac:dyDescent="0.25">
      <c r="B2468" s="43">
        <v>99</v>
      </c>
      <c r="C2468" s="43">
        <v>1</v>
      </c>
      <c r="D2468" s="28">
        <f t="shared" si="230"/>
        <v>9801</v>
      </c>
      <c r="E2468" s="28">
        <f t="shared" si="231"/>
        <v>400</v>
      </c>
      <c r="F2468" s="50">
        <f t="shared" si="232"/>
        <v>6.1641545570252448E-4</v>
      </c>
      <c r="G2468" s="50">
        <f t="shared" si="233"/>
        <v>1.5103719703351096E-2</v>
      </c>
      <c r="H2468" s="50">
        <f t="shared" si="228"/>
        <v>3.0512565057274938E-3</v>
      </c>
      <c r="I2468" s="14">
        <f t="shared" si="229"/>
        <v>-7.8069929484013439E-5</v>
      </c>
    </row>
    <row r="2469" spans="2:9" x14ac:dyDescent="0.25">
      <c r="B2469" s="43">
        <v>99</v>
      </c>
      <c r="C2469" s="43">
        <v>3</v>
      </c>
      <c r="D2469" s="28">
        <f t="shared" si="230"/>
        <v>9801</v>
      </c>
      <c r="E2469" s="28">
        <f t="shared" si="231"/>
        <v>3600</v>
      </c>
      <c r="F2469" s="50">
        <f t="shared" si="232"/>
        <v>-1.4076682479564468E-3</v>
      </c>
      <c r="G2469" s="50">
        <f t="shared" si="233"/>
        <v>-3.8323768050614261E-3</v>
      </c>
      <c r="H2469" s="50">
        <f t="shared" si="228"/>
        <v>2.322652609128137E-3</v>
      </c>
      <c r="I2469" s="14">
        <f t="shared" si="229"/>
        <v>1.9809251813705971E-5</v>
      </c>
    </row>
    <row r="2470" spans="2:9" x14ac:dyDescent="0.25">
      <c r="B2470" s="43">
        <v>99</v>
      </c>
      <c r="C2470" s="43">
        <v>5</v>
      </c>
      <c r="D2470" s="28">
        <f t="shared" si="230"/>
        <v>9801</v>
      </c>
      <c r="E2470" s="28">
        <f t="shared" si="231"/>
        <v>10000</v>
      </c>
      <c r="F2470" s="50">
        <f t="shared" si="232"/>
        <v>1.5878122477706804E-3</v>
      </c>
      <c r="G2470" s="50">
        <f t="shared" si="233"/>
        <v>1.5562147840400436E-3</v>
      </c>
      <c r="H2470" s="50">
        <f t="shared" si="228"/>
        <v>1.5719341252929734E-3</v>
      </c>
      <c r="I2470" s="14">
        <f t="shared" si="229"/>
        <v>-8.0439508172963101E-6</v>
      </c>
    </row>
    <row r="2471" spans="2:9" x14ac:dyDescent="0.25">
      <c r="B2471" s="43">
        <v>99</v>
      </c>
      <c r="C2471" s="43">
        <v>7</v>
      </c>
      <c r="D2471" s="28">
        <f t="shared" si="230"/>
        <v>9801</v>
      </c>
      <c r="E2471" s="28">
        <f t="shared" si="231"/>
        <v>19600</v>
      </c>
      <c r="F2471" s="50">
        <f t="shared" si="232"/>
        <v>-1.4971048075014502E-3</v>
      </c>
      <c r="G2471" s="50">
        <f t="shared" si="233"/>
        <v>-7.4862878664906673E-4</v>
      </c>
      <c r="H2471" s="50">
        <f t="shared" si="228"/>
        <v>1.0586669710188825E-3</v>
      </c>
      <c r="I2471" s="14">
        <f t="shared" si="229"/>
        <v>3.8696028350173764E-6</v>
      </c>
    </row>
    <row r="2472" spans="2:9" x14ac:dyDescent="0.25">
      <c r="B2472" s="43">
        <v>99</v>
      </c>
      <c r="C2472" s="43">
        <v>9</v>
      </c>
      <c r="D2472" s="28">
        <f t="shared" si="230"/>
        <v>9801</v>
      </c>
      <c r="E2472" s="28">
        <f t="shared" si="231"/>
        <v>32400</v>
      </c>
      <c r="F2472" s="50">
        <f t="shared" si="232"/>
        <v>1.3410224064025265E-3</v>
      </c>
      <c r="G2472" s="50">
        <f t="shared" si="233"/>
        <v>4.0565927793676453E-4</v>
      </c>
      <c r="H2472" s="50">
        <f t="shared" si="228"/>
        <v>7.3756232352138957E-4</v>
      </c>
      <c r="I2472" s="14">
        <f t="shared" si="229"/>
        <v>-2.0968206405493846E-6</v>
      </c>
    </row>
    <row r="2473" spans="2:9" x14ac:dyDescent="0.25">
      <c r="B2473" s="43">
        <v>99</v>
      </c>
      <c r="C2473" s="43">
        <v>11</v>
      </c>
      <c r="D2473" s="28">
        <f t="shared" si="230"/>
        <v>9801</v>
      </c>
      <c r="E2473" s="28">
        <f t="shared" si="231"/>
        <v>48400</v>
      </c>
      <c r="F2473" s="50">
        <f t="shared" si="232"/>
        <v>-1.1884434064678602E-3</v>
      </c>
      <c r="G2473" s="50">
        <f t="shared" si="233"/>
        <v>-2.406597898097417E-4</v>
      </c>
      <c r="H2473" s="50">
        <f t="shared" si="228"/>
        <v>5.3479953291053696E-4</v>
      </c>
      <c r="I2473" s="14">
        <f t="shared" si="229"/>
        <v>1.2439513701989202E-6</v>
      </c>
    </row>
    <row r="2474" spans="2:9" x14ac:dyDescent="0.25">
      <c r="B2474" s="43">
        <v>99</v>
      </c>
      <c r="C2474" s="43">
        <v>13</v>
      </c>
      <c r="D2474" s="28">
        <f t="shared" si="230"/>
        <v>9801</v>
      </c>
      <c r="E2474" s="28">
        <f t="shared" si="231"/>
        <v>67600</v>
      </c>
      <c r="F2474" s="50">
        <f t="shared" si="232"/>
        <v>1.056119466506619E-3</v>
      </c>
      <c r="G2474" s="50">
        <f t="shared" si="233"/>
        <v>1.5312169957442867E-4</v>
      </c>
      <c r="H2474" s="50">
        <f t="shared" si="228"/>
        <v>4.0213779686213569E-4</v>
      </c>
      <c r="I2474" s="14">
        <f t="shared" si="229"/>
        <v>-7.9147392318169346E-7</v>
      </c>
    </row>
    <row r="2475" spans="2:9" x14ac:dyDescent="0.25">
      <c r="B2475" s="43">
        <v>99</v>
      </c>
      <c r="C2475" s="43">
        <v>15</v>
      </c>
      <c r="D2475" s="28">
        <f t="shared" si="230"/>
        <v>9801</v>
      </c>
      <c r="E2475" s="28">
        <f t="shared" si="231"/>
        <v>90000</v>
      </c>
      <c r="F2475" s="50">
        <f t="shared" si="232"/>
        <v>-9.4508883632750884E-4</v>
      </c>
      <c r="G2475" s="50">
        <f t="shared" si="233"/>
        <v>-1.0292017427606576E-4</v>
      </c>
      <c r="H2475" s="50">
        <f t="shared" si="228"/>
        <v>3.1187931598807792E-4</v>
      </c>
      <c r="I2475" s="14">
        <f t="shared" si="229"/>
        <v>5.3198621968812685E-7</v>
      </c>
    </row>
    <row r="2476" spans="2:9" x14ac:dyDescent="0.25">
      <c r="B2476" s="43">
        <v>99</v>
      </c>
      <c r="C2476" s="43">
        <v>17</v>
      </c>
      <c r="D2476" s="28">
        <f t="shared" si="230"/>
        <v>9801</v>
      </c>
      <c r="E2476" s="28">
        <f t="shared" si="231"/>
        <v>115600</v>
      </c>
      <c r="F2476" s="50">
        <f t="shared" si="232"/>
        <v>8.5244072281373041E-4</v>
      </c>
      <c r="G2476" s="50">
        <f t="shared" si="233"/>
        <v>7.227311007177654E-5</v>
      </c>
      <c r="H2476" s="50">
        <f t="shared" si="228"/>
        <v>2.4821068105458616E-4</v>
      </c>
      <c r="I2476" s="14">
        <f t="shared" si="229"/>
        <v>-3.7357397500180418E-7</v>
      </c>
    </row>
    <row r="2477" spans="2:9" x14ac:dyDescent="0.25">
      <c r="B2477" s="43">
        <v>99</v>
      </c>
      <c r="C2477" s="43">
        <v>19</v>
      </c>
      <c r="D2477" s="28">
        <f t="shared" si="230"/>
        <v>9801</v>
      </c>
      <c r="E2477" s="28">
        <f t="shared" si="231"/>
        <v>144400</v>
      </c>
      <c r="F2477" s="50">
        <f t="shared" si="232"/>
        <v>-7.7478762919052085E-4</v>
      </c>
      <c r="G2477" s="50">
        <f t="shared" si="233"/>
        <v>-5.258790549651163E-5</v>
      </c>
      <c r="H2477" s="50">
        <f t="shared" si="228"/>
        <v>2.0185256655226726E-4</v>
      </c>
      <c r="I2477" s="14">
        <f t="shared" si="229"/>
        <v>2.7182271350770176E-7</v>
      </c>
    </row>
    <row r="2478" spans="2:9" x14ac:dyDescent="0.25">
      <c r="B2478" s="43">
        <v>99</v>
      </c>
      <c r="C2478" s="43">
        <v>21</v>
      </c>
      <c r="D2478" s="28">
        <f t="shared" si="230"/>
        <v>9801</v>
      </c>
      <c r="E2478" s="28">
        <f t="shared" si="231"/>
        <v>176400</v>
      </c>
      <c r="F2478" s="50">
        <f t="shared" si="232"/>
        <v>7.0917522105708565E-4</v>
      </c>
      <c r="G2478" s="50">
        <f t="shared" si="233"/>
        <v>3.9402643659753311E-5</v>
      </c>
      <c r="H2478" s="50">
        <f t="shared" si="228"/>
        <v>1.6716273067774162E-4</v>
      </c>
      <c r="I2478" s="14">
        <f t="shared" si="229"/>
        <v>-2.0366914061031871E-7</v>
      </c>
    </row>
    <row r="2479" spans="2:9" x14ac:dyDescent="0.25">
      <c r="B2479" s="43">
        <v>99</v>
      </c>
      <c r="C2479" s="43">
        <v>23</v>
      </c>
      <c r="D2479" s="28">
        <f t="shared" si="230"/>
        <v>9801</v>
      </c>
      <c r="E2479" s="28">
        <f t="shared" si="231"/>
        <v>211600</v>
      </c>
      <c r="F2479" s="50">
        <f t="shared" si="232"/>
        <v>-6.5322759817387137E-4</v>
      </c>
      <c r="G2479" s="50">
        <f t="shared" si="233"/>
        <v>-3.0256539176285907E-5</v>
      </c>
      <c r="H2479" s="50">
        <f t="shared" si="228"/>
        <v>1.4058593960698535E-4</v>
      </c>
      <c r="I2479" s="14">
        <f t="shared" si="229"/>
        <v>1.563936517835965E-7</v>
      </c>
    </row>
    <row r="2480" spans="2:9" x14ac:dyDescent="0.25">
      <c r="B2480" s="43">
        <v>99</v>
      </c>
      <c r="C2480" s="43">
        <v>25</v>
      </c>
      <c r="D2480" s="28">
        <f t="shared" si="230"/>
        <v>9801</v>
      </c>
      <c r="E2480" s="28">
        <f t="shared" si="231"/>
        <v>250000</v>
      </c>
      <c r="F2480" s="50">
        <f t="shared" si="232"/>
        <v>6.0508370479919705E-4</v>
      </c>
      <c r="G2480" s="50">
        <f t="shared" si="233"/>
        <v>2.3721701562947698E-5</v>
      </c>
      <c r="H2480" s="50">
        <f t="shared" si="228"/>
        <v>1.1980657355024102E-4</v>
      </c>
      <c r="I2480" s="14">
        <f t="shared" si="229"/>
        <v>-1.2261559434589107E-7</v>
      </c>
    </row>
    <row r="2481" spans="2:9" x14ac:dyDescent="0.25">
      <c r="B2481" s="43">
        <v>99</v>
      </c>
      <c r="C2481" s="43">
        <v>27</v>
      </c>
      <c r="D2481" s="28">
        <f t="shared" si="230"/>
        <v>9801</v>
      </c>
      <c r="E2481" s="28">
        <f t="shared" si="231"/>
        <v>291600</v>
      </c>
      <c r="F2481" s="50">
        <f t="shared" si="232"/>
        <v>-5.6329428143164447E-4</v>
      </c>
      <c r="G2481" s="50">
        <f t="shared" si="233"/>
        <v>-1.8932946681452428E-5</v>
      </c>
      <c r="H2481" s="50">
        <f t="shared" si="228"/>
        <v>1.0327061826246816E-4</v>
      </c>
      <c r="I2481" s="14">
        <f t="shared" si="229"/>
        <v>9.7862900091931307E-8</v>
      </c>
    </row>
    <row r="2482" spans="2:9" x14ac:dyDescent="0.25">
      <c r="B2482" s="43">
        <v>99</v>
      </c>
      <c r="C2482" s="43">
        <v>29</v>
      </c>
      <c r="D2482" s="28">
        <f t="shared" si="230"/>
        <v>9801</v>
      </c>
      <c r="E2482" s="28">
        <f t="shared" si="231"/>
        <v>336400</v>
      </c>
      <c r="F2482" s="50">
        <f t="shared" si="232"/>
        <v>5.2672744401380115E-4</v>
      </c>
      <c r="G2482" s="50">
        <f t="shared" si="233"/>
        <v>1.5346182160461562E-5</v>
      </c>
      <c r="H2482" s="50">
        <f t="shared" si="228"/>
        <v>8.9906925788562608E-5</v>
      </c>
      <c r="I2482" s="14">
        <f t="shared" si="229"/>
        <v>-7.9323198698545708E-8</v>
      </c>
    </row>
    <row r="2483" spans="2:9" x14ac:dyDescent="0.25">
      <c r="B2483" s="43">
        <v>99</v>
      </c>
      <c r="C2483" s="43">
        <v>31</v>
      </c>
      <c r="D2483" s="28">
        <f t="shared" si="230"/>
        <v>9801</v>
      </c>
      <c r="E2483" s="28">
        <f t="shared" si="231"/>
        <v>384400</v>
      </c>
      <c r="F2483" s="50">
        <f t="shared" si="232"/>
        <v>-4.9449310370157579E-4</v>
      </c>
      <c r="G2483" s="50">
        <f t="shared" si="233"/>
        <v>-1.2608030461444196E-5</v>
      </c>
      <c r="H2483" s="50">
        <f t="shared" si="228"/>
        <v>7.8959382687832257E-5</v>
      </c>
      <c r="I2483" s="14">
        <f t="shared" si="229"/>
        <v>6.5169909690448671E-8</v>
      </c>
    </row>
    <row r="2484" spans="2:9" x14ac:dyDescent="0.25">
      <c r="B2484" s="43">
        <v>99</v>
      </c>
      <c r="C2484" s="43">
        <v>33</v>
      </c>
      <c r="D2484" s="28">
        <f t="shared" si="230"/>
        <v>9801</v>
      </c>
      <c r="E2484" s="28">
        <f t="shared" si="231"/>
        <v>435600</v>
      </c>
      <c r="F2484" s="50">
        <f t="shared" si="232"/>
        <v>4.6588531255993543E-4</v>
      </c>
      <c r="G2484" s="50">
        <f t="shared" si="233"/>
        <v>1.0482419532598542E-5</v>
      </c>
      <c r="H2484" s="50">
        <f t="shared" si="228"/>
        <v>6.9882796883990306E-5</v>
      </c>
      <c r="I2484" s="14">
        <f t="shared" si="229"/>
        <v>-5.4182795351415455E-8</v>
      </c>
    </row>
    <row r="2485" spans="2:9" x14ac:dyDescent="0.25">
      <c r="B2485" s="43">
        <v>99</v>
      </c>
      <c r="C2485" s="43">
        <v>35</v>
      </c>
      <c r="D2485" s="28">
        <f t="shared" si="230"/>
        <v>9801</v>
      </c>
      <c r="E2485" s="28">
        <f t="shared" si="231"/>
        <v>490000</v>
      </c>
      <c r="F2485" s="50">
        <f t="shared" si="232"/>
        <v>-4.40339039391179E-4</v>
      </c>
      <c r="G2485" s="50">
        <f t="shared" si="233"/>
        <v>-8.8076794389243769E-6</v>
      </c>
      <c r="H2485" s="50">
        <f t="shared" si="228"/>
        <v>6.2276521285323892E-5</v>
      </c>
      <c r="I2485" s="14">
        <f t="shared" si="229"/>
        <v>4.5526196607188021E-8</v>
      </c>
    </row>
    <row r="2486" spans="2:9" x14ac:dyDescent="0.25">
      <c r="B2486" s="43">
        <v>99</v>
      </c>
      <c r="C2486" s="43">
        <v>37</v>
      </c>
      <c r="D2486" s="28">
        <f t="shared" si="230"/>
        <v>9801</v>
      </c>
      <c r="E2486" s="28">
        <f t="shared" si="231"/>
        <v>547600</v>
      </c>
      <c r="F2486" s="50">
        <f t="shared" si="232"/>
        <v>4.1739788833172802E-4</v>
      </c>
      <c r="G2486" s="50">
        <f t="shared" si="233"/>
        <v>7.470629480531937E-6</v>
      </c>
      <c r="H2486" s="50">
        <f t="shared" si="228"/>
        <v>5.5841068844379832E-5</v>
      </c>
      <c r="I2486" s="14">
        <f t="shared" si="229"/>
        <v>-3.8615091394798223E-8</v>
      </c>
    </row>
    <row r="2487" spans="2:9" x14ac:dyDescent="0.25">
      <c r="B2487" s="43">
        <v>99</v>
      </c>
      <c r="C2487" s="43">
        <v>39</v>
      </c>
      <c r="D2487" s="28">
        <f t="shared" si="230"/>
        <v>9801</v>
      </c>
      <c r="E2487" s="28">
        <f t="shared" si="231"/>
        <v>608400</v>
      </c>
      <c r="F2487" s="50">
        <f t="shared" si="232"/>
        <v>-3.9668992525284893E-4</v>
      </c>
      <c r="G2487" s="50">
        <f t="shared" si="233"/>
        <v>-6.3904634408336367E-6</v>
      </c>
      <c r="H2487" s="50">
        <f t="shared" si="228"/>
        <v>5.0349105897476974E-5</v>
      </c>
      <c r="I2487" s="14">
        <f t="shared" si="229"/>
        <v>3.3031798788304695E-8</v>
      </c>
    </row>
    <row r="2488" spans="2:9" x14ac:dyDescent="0.25">
      <c r="B2488" s="43">
        <v>99</v>
      </c>
      <c r="C2488" s="43">
        <v>41</v>
      </c>
      <c r="D2488" s="28">
        <f t="shared" si="230"/>
        <v>9801</v>
      </c>
      <c r="E2488" s="28">
        <f t="shared" si="231"/>
        <v>672400</v>
      </c>
      <c r="F2488" s="50">
        <f t="shared" si="232"/>
        <v>3.7790946745677501E-4</v>
      </c>
      <c r="G2488" s="50">
        <f t="shared" si="233"/>
        <v>5.5084632518498803E-6</v>
      </c>
      <c r="H2488" s="50">
        <f t="shared" si="228"/>
        <v>4.5625655217342342E-5</v>
      </c>
      <c r="I2488" s="14">
        <f t="shared" si="229"/>
        <v>-2.8472809750420851E-8</v>
      </c>
    </row>
    <row r="2489" spans="2:9" x14ac:dyDescent="0.25">
      <c r="B2489" s="43">
        <v>99</v>
      </c>
      <c r="C2489" s="43">
        <v>43</v>
      </c>
      <c r="D2489" s="28">
        <f t="shared" si="230"/>
        <v>9801</v>
      </c>
      <c r="E2489" s="28">
        <f t="shared" si="231"/>
        <v>739600</v>
      </c>
      <c r="F2489" s="50">
        <f t="shared" si="232"/>
        <v>-3.6080326118556318E-4</v>
      </c>
      <c r="G2489" s="50">
        <f t="shared" si="233"/>
        <v>-4.7812773970791166E-6</v>
      </c>
      <c r="H2489" s="50">
        <f t="shared" si="228"/>
        <v>4.153432890391948E-5</v>
      </c>
      <c r="I2489" s="14">
        <f t="shared" si="229"/>
        <v>2.4714043729946461E-8</v>
      </c>
    </row>
    <row r="2490" spans="2:9" x14ac:dyDescent="0.25">
      <c r="B2490" s="43">
        <v>99</v>
      </c>
      <c r="C2490" s="43">
        <v>45</v>
      </c>
      <c r="D2490" s="28">
        <f t="shared" si="230"/>
        <v>9801</v>
      </c>
      <c r="E2490" s="28">
        <f t="shared" si="231"/>
        <v>810000</v>
      </c>
      <c r="F2490" s="50">
        <f t="shared" si="232"/>
        <v>3.4515990205301669E-4</v>
      </c>
      <c r="G2490" s="50">
        <f t="shared" si="233"/>
        <v>4.1764348148415313E-6</v>
      </c>
      <c r="H2490" s="50">
        <f t="shared" si="228"/>
        <v>3.7967589225831834E-5</v>
      </c>
      <c r="I2490" s="14">
        <f t="shared" si="229"/>
        <v>-2.1587660383879645E-8</v>
      </c>
    </row>
    <row r="2491" spans="2:9" x14ac:dyDescent="0.25">
      <c r="B2491" s="43">
        <v>99</v>
      </c>
      <c r="C2491" s="43">
        <v>47</v>
      </c>
      <c r="D2491" s="28">
        <f t="shared" si="230"/>
        <v>9801</v>
      </c>
      <c r="E2491" s="28">
        <f t="shared" si="231"/>
        <v>883600</v>
      </c>
      <c r="F2491" s="50">
        <f t="shared" si="232"/>
        <v>-3.3080166799702264E-4</v>
      </c>
      <c r="G2491" s="50">
        <f t="shared" si="233"/>
        <v>-3.6692928339054091E-6</v>
      </c>
      <c r="H2491" s="50">
        <f t="shared" si="228"/>
        <v>3.4839750140111956E-5</v>
      </c>
      <c r="I2491" s="14">
        <f t="shared" si="229"/>
        <v>1.8966283698686045E-8</v>
      </c>
    </row>
    <row r="2492" spans="2:9" x14ac:dyDescent="0.25">
      <c r="B2492" s="43">
        <v>99</v>
      </c>
      <c r="C2492" s="43">
        <v>49</v>
      </c>
      <c r="D2492" s="28">
        <f t="shared" si="230"/>
        <v>9801</v>
      </c>
      <c r="E2492" s="28">
        <f t="shared" si="231"/>
        <v>960400</v>
      </c>
      <c r="F2492" s="50">
        <f t="shared" si="232"/>
        <v>3.1757816072901484E-4</v>
      </c>
      <c r="G2492" s="50">
        <f t="shared" si="233"/>
        <v>3.2409241496304382E-6</v>
      </c>
      <c r="H2492" s="50">
        <f t="shared" si="228"/>
        <v>3.2081875420584147E-5</v>
      </c>
      <c r="I2492" s="14">
        <f t="shared" si="229"/>
        <v>-1.6752079937536636E-8</v>
      </c>
    </row>
    <row r="2493" spans="2:9" x14ac:dyDescent="0.25">
      <c r="B2493" s="43">
        <v>99</v>
      </c>
      <c r="C2493" s="43">
        <v>51</v>
      </c>
      <c r="D2493" s="28">
        <f t="shared" si="230"/>
        <v>9801</v>
      </c>
      <c r="E2493" s="28">
        <f t="shared" si="231"/>
        <v>1040400</v>
      </c>
      <c r="F2493" s="50">
        <f t="shared" si="232"/>
        <v>-3.0536131392437627E-4</v>
      </c>
      <c r="G2493" s="50">
        <f t="shared" si="233"/>
        <v>-2.8766303707927881E-6</v>
      </c>
      <c r="H2493" s="50">
        <f t="shared" si="228"/>
        <v>2.9638009880895337E-5</v>
      </c>
      <c r="I2493" s="14">
        <f t="shared" si="229"/>
        <v>1.4869074281717262E-8</v>
      </c>
    </row>
    <row r="2494" spans="2:9" x14ac:dyDescent="0.25">
      <c r="B2494" s="43">
        <v>99</v>
      </c>
      <c r="C2494" s="43">
        <v>53</v>
      </c>
      <c r="D2494" s="28">
        <f t="shared" si="230"/>
        <v>9801</v>
      </c>
      <c r="E2494" s="28">
        <f t="shared" si="231"/>
        <v>1123600</v>
      </c>
      <c r="F2494" s="50">
        <f t="shared" si="232"/>
        <v>2.9404144285379729E-4</v>
      </c>
      <c r="G2494" s="50">
        <f t="shared" si="233"/>
        <v>2.5648809019313715E-6</v>
      </c>
      <c r="H2494" s="50">
        <f t="shared" si="228"/>
        <v>2.7462361172194273E-5</v>
      </c>
      <c r="I2494" s="14">
        <f t="shared" si="229"/>
        <v>-1.3257665997618175E-8</v>
      </c>
    </row>
    <row r="2495" spans="2:9" x14ac:dyDescent="0.25">
      <c r="B2495" s="43">
        <v>99</v>
      </c>
      <c r="C2495" s="43">
        <v>55</v>
      </c>
      <c r="D2495" s="28">
        <f t="shared" si="230"/>
        <v>9801</v>
      </c>
      <c r="E2495" s="28">
        <f t="shared" si="231"/>
        <v>1210000</v>
      </c>
      <c r="F2495" s="50">
        <f t="shared" si="232"/>
        <v>-2.8352409409336407E-4</v>
      </c>
      <c r="G2495" s="50">
        <f t="shared" si="233"/>
        <v>-2.2965451621562827E-6</v>
      </c>
      <c r="H2495" s="50">
        <f t="shared" si="228"/>
        <v>2.5517168468402765E-5</v>
      </c>
      <c r="I2495" s="14">
        <f t="shared" si="229"/>
        <v>1.187065983663686E-8</v>
      </c>
    </row>
    <row r="2496" spans="2:9" x14ac:dyDescent="0.25">
      <c r="B2496" s="43">
        <v>99</v>
      </c>
      <c r="C2496" s="43">
        <v>57</v>
      </c>
      <c r="D2496" s="28">
        <f t="shared" si="230"/>
        <v>9801</v>
      </c>
      <c r="E2496" s="28">
        <f t="shared" si="231"/>
        <v>1299600</v>
      </c>
      <c r="F2496" s="50">
        <f t="shared" si="232"/>
        <v>2.7372751481511201E-4</v>
      </c>
      <c r="G2496" s="50">
        <f t="shared" si="233"/>
        <v>2.0643300805655175E-6</v>
      </c>
      <c r="H2496" s="50">
        <f t="shared" si="228"/>
        <v>2.3771073654996568E-5</v>
      </c>
      <c r="I2496" s="14">
        <f t="shared" si="229"/>
        <v>-1.0670358493591373E-8</v>
      </c>
    </row>
    <row r="2497" spans="2:9" x14ac:dyDescent="0.25">
      <c r="B2497" s="43">
        <v>99</v>
      </c>
      <c r="C2497" s="43">
        <v>59</v>
      </c>
      <c r="D2497" s="28">
        <f t="shared" si="230"/>
        <v>9801</v>
      </c>
      <c r="E2497" s="28">
        <f t="shared" si="231"/>
        <v>1392400</v>
      </c>
      <c r="F2497" s="50">
        <f t="shared" si="232"/>
        <v>-2.6458060560052762E-4</v>
      </c>
      <c r="G2497" s="50">
        <f t="shared" si="233"/>
        <v>-1.8623631969913863E-6</v>
      </c>
      <c r="H2497" s="50">
        <f t="shared" si="228"/>
        <v>2.2197864368179856E-5</v>
      </c>
      <c r="I2497" s="14">
        <f t="shared" si="229"/>
        <v>9.6264076875366287E-9</v>
      </c>
    </row>
    <row r="2498" spans="2:9" x14ac:dyDescent="0.25">
      <c r="B2498" s="43">
        <v>99</v>
      </c>
      <c r="C2498" s="43">
        <v>61</v>
      </c>
      <c r="D2498" s="28">
        <f t="shared" si="230"/>
        <v>9801</v>
      </c>
      <c r="E2498" s="28">
        <f t="shared" si="231"/>
        <v>1488400</v>
      </c>
      <c r="F2498" s="50">
        <f t="shared" si="232"/>
        <v>2.5602125341052921E-4</v>
      </c>
      <c r="G2498" s="50">
        <f t="shared" si="233"/>
        <v>1.6858803444481339E-6</v>
      </c>
      <c r="H2498" s="50">
        <f t="shared" si="228"/>
        <v>2.077549515380524E-5</v>
      </c>
      <c r="I2498" s="14">
        <f t="shared" si="229"/>
        <v>-8.7141818171021638E-9</v>
      </c>
    </row>
    <row r="2499" spans="2:9" x14ac:dyDescent="0.25">
      <c r="B2499" s="43">
        <v>99</v>
      </c>
      <c r="C2499" s="43">
        <v>63</v>
      </c>
      <c r="D2499" s="28">
        <f t="shared" si="230"/>
        <v>9801</v>
      </c>
      <c r="E2499" s="28">
        <f t="shared" si="231"/>
        <v>1587600</v>
      </c>
      <c r="F2499" s="50">
        <f t="shared" si="232"/>
        <v>-2.4799496557730412E-4</v>
      </c>
      <c r="G2499" s="50">
        <f t="shared" si="233"/>
        <v>-1.530989328308881E-6</v>
      </c>
      <c r="H2499" s="50">
        <f t="shared" si="228"/>
        <v>1.9485318723931037E-5</v>
      </c>
      <c r="I2499" s="14">
        <f t="shared" si="229"/>
        <v>7.9135624368963433E-9</v>
      </c>
    </row>
    <row r="2500" spans="2:9" x14ac:dyDescent="0.25">
      <c r="B2500" s="43">
        <v>99</v>
      </c>
      <c r="C2500" s="43">
        <v>65</v>
      </c>
      <c r="D2500" s="28">
        <f t="shared" si="230"/>
        <v>9801</v>
      </c>
      <c r="E2500" s="28">
        <f t="shared" si="231"/>
        <v>1690000</v>
      </c>
      <c r="F2500" s="50">
        <f t="shared" si="232"/>
        <v>2.4045374378259228E-4</v>
      </c>
      <c r="G2500" s="50">
        <f t="shared" si="233"/>
        <v>1.394489433617266E-6</v>
      </c>
      <c r="H2500" s="50">
        <f t="shared" si="228"/>
        <v>1.831147741113587E-5</v>
      </c>
      <c r="I2500" s="14">
        <f t="shared" si="229"/>
        <v>-7.2080053051135089E-9</v>
      </c>
    </row>
    <row r="2501" spans="2:9" x14ac:dyDescent="0.25">
      <c r="B2501" s="43">
        <v>99</v>
      </c>
      <c r="C2501" s="43">
        <v>67</v>
      </c>
      <c r="D2501" s="28">
        <f t="shared" si="230"/>
        <v>9801</v>
      </c>
      <c r="E2501" s="28">
        <f t="shared" si="231"/>
        <v>1795600</v>
      </c>
      <c r="F2501" s="50">
        <f t="shared" si="232"/>
        <v>-2.3335515060789096E-4</v>
      </c>
      <c r="G2501" s="50">
        <f t="shared" si="233"/>
        <v>-1.2737323630585742E-6</v>
      </c>
      <c r="H2501" s="50">
        <f t="shared" si="228"/>
        <v>1.7240417843418808E-5</v>
      </c>
      <c r="I2501" s="14">
        <f t="shared" si="229"/>
        <v>6.5838215829325878E-9</v>
      </c>
    </row>
    <row r="2502" spans="2:9" x14ac:dyDescent="0.25">
      <c r="B2502" s="43">
        <v>99</v>
      </c>
      <c r="C2502" s="43">
        <v>69</v>
      </c>
      <c r="D2502" s="28">
        <f t="shared" si="230"/>
        <v>9801</v>
      </c>
      <c r="E2502" s="28">
        <f t="shared" si="231"/>
        <v>1904400</v>
      </c>
      <c r="F2502" s="50">
        <f t="shared" si="232"/>
        <v>2.2666153156846114E-4</v>
      </c>
      <c r="G2502" s="50">
        <f t="shared" si="233"/>
        <v>1.1665142149246496E-6</v>
      </c>
      <c r="H2502" s="50">
        <f t="shared" si="228"/>
        <v>1.6260501177737427E-5</v>
      </c>
      <c r="I2502" s="14">
        <f t="shared" si="229"/>
        <v>-6.0296194771848321E-9</v>
      </c>
    </row>
    <row r="2503" spans="2:9" x14ac:dyDescent="0.25">
      <c r="B2503" s="43">
        <v>99</v>
      </c>
      <c r="C2503" s="43">
        <v>71</v>
      </c>
      <c r="D2503" s="28">
        <f t="shared" si="230"/>
        <v>9801</v>
      </c>
      <c r="E2503" s="28">
        <f t="shared" si="231"/>
        <v>2016400</v>
      </c>
      <c r="F2503" s="50">
        <f t="shared" si="232"/>
        <v>-2.2033936342797324E-4</v>
      </c>
      <c r="G2503" s="50">
        <f t="shared" si="233"/>
        <v>-1.0709909248946571E-6</v>
      </c>
      <c r="H2503" s="50">
        <f t="shared" si="228"/>
        <v>1.5361688013640384E-5</v>
      </c>
      <c r="I2503" s="14">
        <f t="shared" si="229"/>
        <v>5.5358671656222651E-9</v>
      </c>
    </row>
    <row r="2504" spans="2:9" x14ac:dyDescent="0.25">
      <c r="B2504" s="43">
        <v>99</v>
      </c>
      <c r="C2504" s="43">
        <v>73</v>
      </c>
      <c r="D2504" s="28">
        <f t="shared" si="230"/>
        <v>9801</v>
      </c>
      <c r="E2504" s="28">
        <f t="shared" si="231"/>
        <v>2131600</v>
      </c>
      <c r="F2504" s="50">
        <f t="shared" si="232"/>
        <v>2.1435870565315217E-4</v>
      </c>
      <c r="G2504" s="50">
        <f t="shared" si="233"/>
        <v>9.8561159415766084E-7</v>
      </c>
      <c r="H2504" s="50">
        <f t="shared" si="228"/>
        <v>1.4535282095658946E-5</v>
      </c>
      <c r="I2504" s="14">
        <f t="shared" si="229"/>
        <v>-5.0945481752713589E-9</v>
      </c>
    </row>
    <row r="2505" spans="2:9" x14ac:dyDescent="0.25">
      <c r="B2505" s="43">
        <v>99</v>
      </c>
      <c r="C2505" s="43">
        <v>75</v>
      </c>
      <c r="D2505" s="28">
        <f t="shared" si="230"/>
        <v>9801</v>
      </c>
      <c r="E2505" s="28">
        <f t="shared" si="231"/>
        <v>2250000</v>
      </c>
      <c r="F2505" s="50">
        <f t="shared" si="232"/>
        <v>-2.0869273656025844E-4</v>
      </c>
      <c r="G2505" s="50">
        <f t="shared" si="233"/>
        <v>-9.0906556045646914E-7</v>
      </c>
      <c r="H2505" s="50">
        <f t="shared" si="228"/>
        <v>1.3773720612977056E-5</v>
      </c>
      <c r="I2505" s="14">
        <f t="shared" si="229"/>
        <v>4.6988877968542133E-9</v>
      </c>
    </row>
    <row r="2506" spans="2:9" x14ac:dyDescent="0.25">
      <c r="B2506" s="43">
        <v>99</v>
      </c>
      <c r="C2506" s="43">
        <v>77</v>
      </c>
      <c r="D2506" s="28">
        <f t="shared" si="230"/>
        <v>9801</v>
      </c>
      <c r="E2506" s="28">
        <f t="shared" si="231"/>
        <v>2371600</v>
      </c>
      <c r="F2506" s="50">
        <f t="shared" si="232"/>
        <v>2.0331735936066691E-4</v>
      </c>
      <c r="G2506" s="50">
        <f t="shared" si="233"/>
        <v>8.4024010756190739E-7</v>
      </c>
      <c r="H2506" s="50">
        <f t="shared" si="228"/>
        <v>1.3070401673185727E-5</v>
      </c>
      <c r="I2506" s="14">
        <f t="shared" si="229"/>
        <v>-4.3431344884165352E-9</v>
      </c>
    </row>
    <row r="2507" spans="2:9" x14ac:dyDescent="0.25">
      <c r="B2507" s="43">
        <v>99</v>
      </c>
      <c r="C2507" s="43">
        <v>79</v>
      </c>
      <c r="D2507" s="28">
        <f t="shared" si="230"/>
        <v>9801</v>
      </c>
      <c r="E2507" s="28">
        <f t="shared" si="231"/>
        <v>2496400</v>
      </c>
      <c r="F2507" s="50">
        <f t="shared" si="232"/>
        <v>-1.9821086617796994E-4</v>
      </c>
      <c r="G2507" s="50">
        <f t="shared" si="233"/>
        <v>-7.7818646827841185E-7</v>
      </c>
      <c r="H2507" s="50">
        <f t="shared" si="228"/>
        <v>1.2419541614948746E-5</v>
      </c>
      <c r="I2507" s="14">
        <f t="shared" si="229"/>
        <v>4.0223841475574676E-9</v>
      </c>
    </row>
    <row r="2508" spans="2:9" x14ac:dyDescent="0.25">
      <c r="B2508" s="43">
        <v>99</v>
      </c>
      <c r="C2508" s="43">
        <v>81</v>
      </c>
      <c r="D2508" s="28">
        <f t="shared" si="230"/>
        <v>9801</v>
      </c>
      <c r="E2508" s="28">
        <f t="shared" si="231"/>
        <v>2624400</v>
      </c>
      <c r="F2508" s="50">
        <f t="shared" si="232"/>
        <v>1.9335365036811437E-4</v>
      </c>
      <c r="G2508" s="50">
        <f t="shared" si="233"/>
        <v>7.2209233625127717E-7</v>
      </c>
      <c r="H2508" s="50">
        <f t="shared" si="228"/>
        <v>1.1816056411384768E-5</v>
      </c>
      <c r="I2508" s="14">
        <f t="shared" si="229"/>
        <v>-3.7324380271422201E-9</v>
      </c>
    </row>
    <row r="2509" spans="2:9" x14ac:dyDescent="0.25">
      <c r="B2509" s="43">
        <v>99</v>
      </c>
      <c r="C2509" s="43">
        <v>83</v>
      </c>
      <c r="D2509" s="28">
        <f t="shared" si="230"/>
        <v>9801</v>
      </c>
      <c r="E2509" s="28">
        <f t="shared" si="231"/>
        <v>2755600</v>
      </c>
      <c r="F2509" s="50">
        <f t="shared" si="232"/>
        <v>-1.8872795926543027E-4</v>
      </c>
      <c r="G2509" s="50">
        <f t="shared" si="233"/>
        <v>-6.7125951834825817E-7</v>
      </c>
      <c r="H2509" s="50">
        <f t="shared" si="228"/>
        <v>1.1255462630890119E-5</v>
      </c>
      <c r="I2509" s="14">
        <f t="shared" si="229"/>
        <v>3.4696872222340513E-9</v>
      </c>
    </row>
    <row r="2510" spans="2:9" x14ac:dyDescent="0.25">
      <c r="B2510" s="43">
        <v>99</v>
      </c>
      <c r="C2510" s="43">
        <v>85</v>
      </c>
      <c r="D2510" s="28">
        <f t="shared" si="230"/>
        <v>9801</v>
      </c>
      <c r="E2510" s="28">
        <f t="shared" si="231"/>
        <v>2890000</v>
      </c>
      <c r="F2510" s="50">
        <f t="shared" si="232"/>
        <v>1.8431768090562873E-4</v>
      </c>
      <c r="G2510" s="50">
        <f t="shared" si="233"/>
        <v>6.2508567147267293E-7</v>
      </c>
      <c r="H2510" s="50">
        <f t="shared" si="228"/>
        <v>1.0733794358621907E-5</v>
      </c>
      <c r="I2510" s="14">
        <f t="shared" si="229"/>
        <v>-3.2310182691295883E-9</v>
      </c>
    </row>
    <row r="2511" spans="2:9" x14ac:dyDescent="0.25">
      <c r="B2511" s="43">
        <v>99</v>
      </c>
      <c r="C2511" s="43">
        <v>87</v>
      </c>
      <c r="D2511" s="28">
        <f t="shared" si="230"/>
        <v>9801</v>
      </c>
      <c r="E2511" s="28">
        <f t="shared" si="231"/>
        <v>3027600</v>
      </c>
      <c r="F2511" s="50">
        <f t="shared" si="232"/>
        <v>-1.8010815942151397E-4</v>
      </c>
      <c r="G2511" s="50">
        <f t="shared" si="233"/>
        <v>-5.8304930324025685E-7</v>
      </c>
      <c r="H2511" s="50">
        <f t="shared" si="228"/>
        <v>1.024753320846545E-5</v>
      </c>
      <c r="I2511" s="14">
        <f t="shared" si="229"/>
        <v>3.0137356150466807E-9</v>
      </c>
    </row>
    <row r="2512" spans="2:9" x14ac:dyDescent="0.25">
      <c r="B2512" s="43">
        <v>99</v>
      </c>
      <c r="C2512" s="43">
        <v>89</v>
      </c>
      <c r="D2512" s="28">
        <f t="shared" si="230"/>
        <v>9801</v>
      </c>
      <c r="E2512" s="28">
        <f t="shared" si="231"/>
        <v>3168400</v>
      </c>
      <c r="F2512" s="50">
        <f t="shared" si="232"/>
        <v>1.7608603472917819E-4</v>
      </c>
      <c r="G2512" s="50">
        <f t="shared" si="233"/>
        <v>5.4469739501977211E-7</v>
      </c>
      <c r="H2512" s="50">
        <f t="shared" si="228"/>
        <v>9.7935491225778878E-6</v>
      </c>
      <c r="I2512" s="14">
        <f t="shared" si="229"/>
        <v>-2.8154976426029114E-9</v>
      </c>
    </row>
    <row r="2513" spans="2:9" x14ac:dyDescent="0.25">
      <c r="B2513" s="43">
        <v>99</v>
      </c>
      <c r="C2513" s="43">
        <v>91</v>
      </c>
      <c r="D2513" s="28">
        <f t="shared" si="230"/>
        <v>9801</v>
      </c>
      <c r="E2513" s="28">
        <f t="shared" si="231"/>
        <v>3312400</v>
      </c>
      <c r="F2513" s="50">
        <f t="shared" si="232"/>
        <v>-1.7223910286871618E-4</v>
      </c>
      <c r="G2513" s="50">
        <f t="shared" si="233"/>
        <v>-5.096351428620419E-7</v>
      </c>
      <c r="H2513" s="50">
        <f t="shared" si="228"/>
        <v>9.3690501011004953E-6</v>
      </c>
      <c r="I2513" s="14">
        <f t="shared" si="229"/>
        <v>2.6342636414914704E-9</v>
      </c>
    </row>
    <row r="2514" spans="2:9" x14ac:dyDescent="0.25">
      <c r="B2514" s="43">
        <v>99</v>
      </c>
      <c r="C2514" s="43">
        <v>93</v>
      </c>
      <c r="D2514" s="28">
        <f t="shared" si="230"/>
        <v>9801</v>
      </c>
      <c r="E2514" s="28">
        <f t="shared" si="231"/>
        <v>3459600</v>
      </c>
      <c r="F2514" s="50">
        <f t="shared" si="232"/>
        <v>1.6855619397031205E-4</v>
      </c>
      <c r="G2514" s="50">
        <f t="shared" si="233"/>
        <v>4.7751741736124934E-7</v>
      </c>
      <c r="H2514" s="50">
        <f t="shared" si="228"/>
        <v>8.9715393564843517E-6</v>
      </c>
      <c r="I2514" s="14">
        <f t="shared" si="229"/>
        <v>-2.4682496651808731E-9</v>
      </c>
    </row>
    <row r="2515" spans="2:9" x14ac:dyDescent="0.25">
      <c r="B2515" s="43">
        <v>99</v>
      </c>
      <c r="C2515" s="43">
        <v>95</v>
      </c>
      <c r="D2515" s="28">
        <f t="shared" ref="D2515:D2517" si="234">B2515*B2515</f>
        <v>9801</v>
      </c>
      <c r="E2515" s="28">
        <f t="shared" ref="E2515:E2517" si="235">POWER(C2515*$F$5/$F$6,2)</f>
        <v>3610000</v>
      </c>
      <c r="F2515" s="50">
        <f t="shared" ref="F2515:F2517" si="236">16*(1+$F$9)/PI()/PI()*1/B2515/C2515*((D2515+$F$9*E2515)/(D2515+E2515)-1)*SIN(B2515*PI()/2)*SIN(C2515*PI()/2)</f>
        <v>-1.6502706531216425E-4</v>
      </c>
      <c r="G2515" s="50">
        <f t="shared" ref="G2515:G2517" si="237">16*(1+$F$9)/PI()/PI()*1/B2515/C2515*(($F$9*D2515+E2515)/(D2515+E2515)-1)*SIN(B2515*PI()/2)*SIN(C2515*PI()/2)</f>
        <v>-4.4804162524224375E-7</v>
      </c>
      <c r="H2515" s="50">
        <f t="shared" si="228"/>
        <v>8.5987786662654009E-6</v>
      </c>
      <c r="I2515" s="14">
        <f t="shared" si="229"/>
        <v>2.3158916330262969E-9</v>
      </c>
    </row>
    <row r="2516" spans="2:9" x14ac:dyDescent="0.25">
      <c r="B2516" s="43">
        <v>99</v>
      </c>
      <c r="C2516" s="43">
        <v>97</v>
      </c>
      <c r="D2516" s="28">
        <f t="shared" si="234"/>
        <v>9801</v>
      </c>
      <c r="E2516" s="28">
        <f t="shared" si="235"/>
        <v>3763600</v>
      </c>
      <c r="F2516" s="50">
        <f t="shared" si="236"/>
        <v>1.6164230734323767E-4</v>
      </c>
      <c r="G2516" s="50">
        <f t="shared" si="237"/>
        <v>4.2094171917075528E-7</v>
      </c>
      <c r="H2516" s="50">
        <f t="shared" si="228"/>
        <v>8.248756921123984E-6</v>
      </c>
      <c r="I2516" s="14">
        <f t="shared" si="229"/>
        <v>-2.1758143674534211E-9</v>
      </c>
    </row>
    <row r="2517" spans="2:9" x14ac:dyDescent="0.25">
      <c r="B2517" s="43">
        <v>99</v>
      </c>
      <c r="C2517" s="43">
        <v>99</v>
      </c>
      <c r="D2517" s="28">
        <f t="shared" si="234"/>
        <v>9801</v>
      </c>
      <c r="E2517" s="28">
        <f t="shared" si="235"/>
        <v>3920400</v>
      </c>
      <c r="F2517" s="50">
        <f t="shared" si="236"/>
        <v>-1.5839326087864803E-4</v>
      </c>
      <c r="G2517" s="50">
        <f t="shared" si="237"/>
        <v>-3.9598315219659982E-7</v>
      </c>
      <c r="H2517" s="50">
        <f t="shared" si="228"/>
        <v>7.9196630439324008E-6</v>
      </c>
      <c r="I2517" s="14">
        <f t="shared" si="229"/>
        <v>2.0468055138753965E-9</v>
      </c>
    </row>
    <row r="2518" spans="2:9" x14ac:dyDescent="0.25">
      <c r="C2518" s="43"/>
    </row>
    <row r="2519" spans="2:9" x14ac:dyDescent="0.25">
      <c r="C2519" s="43"/>
    </row>
    <row r="2520" spans="2:9" x14ac:dyDescent="0.25">
      <c r="C2520" s="43"/>
    </row>
    <row r="2521" spans="2:9" x14ac:dyDescent="0.25">
      <c r="C2521" s="43"/>
    </row>
    <row r="2522" spans="2:9" x14ac:dyDescent="0.25">
      <c r="C2522" s="43"/>
    </row>
    <row r="2523" spans="2:9" x14ac:dyDescent="0.25">
      <c r="C2523" s="43"/>
    </row>
    <row r="2524" spans="2:9" x14ac:dyDescent="0.25">
      <c r="C2524" s="43"/>
    </row>
    <row r="2525" spans="2:9" x14ac:dyDescent="0.25">
      <c r="C2525" s="43"/>
    </row>
    <row r="2526" spans="2:9" x14ac:dyDescent="0.25">
      <c r="C2526" s="43"/>
    </row>
    <row r="2527" spans="2:9" x14ac:dyDescent="0.25">
      <c r="C2527" s="43"/>
    </row>
    <row r="2528" spans="2:9" x14ac:dyDescent="0.25">
      <c r="C2528" s="43"/>
    </row>
    <row r="2529" spans="3:3" x14ac:dyDescent="0.25">
      <c r="C2529" s="43"/>
    </row>
    <row r="2530" spans="3:3" x14ac:dyDescent="0.25">
      <c r="C2530" s="43"/>
    </row>
    <row r="2531" spans="3:3" x14ac:dyDescent="0.25">
      <c r="C2531" s="43"/>
    </row>
    <row r="2532" spans="3:3" x14ac:dyDescent="0.25">
      <c r="C2532" s="43"/>
    </row>
    <row r="2533" spans="3:3" x14ac:dyDescent="0.25">
      <c r="C2533" s="43"/>
    </row>
    <row r="2534" spans="3:3" x14ac:dyDescent="0.25">
      <c r="C2534" s="43"/>
    </row>
    <row r="2535" spans="3:3" x14ac:dyDescent="0.25">
      <c r="C2535" s="43"/>
    </row>
    <row r="2536" spans="3:3" x14ac:dyDescent="0.25">
      <c r="C2536" s="43"/>
    </row>
    <row r="2537" spans="3:3" x14ac:dyDescent="0.25">
      <c r="C2537" s="43"/>
    </row>
    <row r="2538" spans="3:3" x14ac:dyDescent="0.25">
      <c r="C2538" s="43"/>
    </row>
    <row r="2539" spans="3:3" x14ac:dyDescent="0.25">
      <c r="C2539" s="43"/>
    </row>
    <row r="2540" spans="3:3" x14ac:dyDescent="0.25">
      <c r="C2540" s="43"/>
    </row>
    <row r="2541" spans="3:3" x14ac:dyDescent="0.25">
      <c r="C2541" s="43"/>
    </row>
    <row r="2542" spans="3:3" x14ac:dyDescent="0.25">
      <c r="C2542" s="43"/>
    </row>
    <row r="2543" spans="3:3" x14ac:dyDescent="0.25">
      <c r="C2543" s="43"/>
    </row>
    <row r="2544" spans="3:3" x14ac:dyDescent="0.25">
      <c r="C2544" s="43"/>
    </row>
    <row r="2545" spans="3:3" x14ac:dyDescent="0.25">
      <c r="C2545" s="43"/>
    </row>
    <row r="2546" spans="3:3" x14ac:dyDescent="0.25">
      <c r="C2546" s="43"/>
    </row>
    <row r="2547" spans="3:3" x14ac:dyDescent="0.25">
      <c r="C2547" s="43"/>
    </row>
    <row r="2548" spans="3:3" x14ac:dyDescent="0.25">
      <c r="C2548" s="43"/>
    </row>
    <row r="2549" spans="3:3" x14ac:dyDescent="0.25">
      <c r="C2549" s="43"/>
    </row>
    <row r="2550" spans="3:3" x14ac:dyDescent="0.25">
      <c r="C2550" s="43"/>
    </row>
    <row r="2551" spans="3:3" x14ac:dyDescent="0.25">
      <c r="C2551" s="43"/>
    </row>
    <row r="2552" spans="3:3" x14ac:dyDescent="0.25">
      <c r="C2552" s="43"/>
    </row>
    <row r="2553" spans="3:3" x14ac:dyDescent="0.25">
      <c r="C2553" s="43"/>
    </row>
    <row r="2554" spans="3:3" x14ac:dyDescent="0.25">
      <c r="C2554" s="43"/>
    </row>
    <row r="2555" spans="3:3" x14ac:dyDescent="0.25">
      <c r="C2555" s="43"/>
    </row>
    <row r="2556" spans="3:3" x14ac:dyDescent="0.25">
      <c r="C2556" s="43"/>
    </row>
    <row r="2557" spans="3:3" x14ac:dyDescent="0.25">
      <c r="C2557" s="43"/>
    </row>
    <row r="2558" spans="3:3" x14ac:dyDescent="0.25">
      <c r="C2558" s="43"/>
    </row>
    <row r="2559" spans="3:3" x14ac:dyDescent="0.25">
      <c r="C2559" s="43"/>
    </row>
    <row r="2560" spans="3:3" x14ac:dyDescent="0.25">
      <c r="C2560" s="43"/>
    </row>
    <row r="2561" spans="3:3" x14ac:dyDescent="0.25">
      <c r="C2561" s="43"/>
    </row>
    <row r="2562" spans="3:3" x14ac:dyDescent="0.25">
      <c r="C2562" s="43"/>
    </row>
    <row r="2563" spans="3:3" x14ac:dyDescent="0.25">
      <c r="C2563" s="43"/>
    </row>
    <row r="2564" spans="3:3" x14ac:dyDescent="0.25">
      <c r="C2564" s="43"/>
    </row>
    <row r="2565" spans="3:3" x14ac:dyDescent="0.25">
      <c r="C2565" s="43"/>
    </row>
    <row r="2566" spans="3:3" x14ac:dyDescent="0.25">
      <c r="C2566" s="43"/>
    </row>
    <row r="2567" spans="3:3" x14ac:dyDescent="0.25">
      <c r="C2567" s="43"/>
    </row>
    <row r="2568" spans="3:3" x14ac:dyDescent="0.25">
      <c r="C2568" s="43"/>
    </row>
    <row r="2569" spans="3:3" x14ac:dyDescent="0.25">
      <c r="C2569" s="43"/>
    </row>
    <row r="2570" spans="3:3" x14ac:dyDescent="0.25">
      <c r="C2570" s="43"/>
    </row>
    <row r="2571" spans="3:3" x14ac:dyDescent="0.25">
      <c r="C2571" s="43"/>
    </row>
    <row r="2572" spans="3:3" x14ac:dyDescent="0.25">
      <c r="C2572" s="43"/>
    </row>
    <row r="2573" spans="3:3" x14ac:dyDescent="0.25">
      <c r="C2573" s="43"/>
    </row>
    <row r="2574" spans="3:3" x14ac:dyDescent="0.25">
      <c r="C2574" s="43"/>
    </row>
    <row r="2575" spans="3:3" x14ac:dyDescent="0.25">
      <c r="C2575" s="43"/>
    </row>
    <row r="2576" spans="3:3" x14ac:dyDescent="0.25">
      <c r="C2576" s="43"/>
    </row>
    <row r="2577" spans="3:3" x14ac:dyDescent="0.25">
      <c r="C2577" s="43"/>
    </row>
    <row r="2578" spans="3:3" x14ac:dyDescent="0.25">
      <c r="C2578" s="43"/>
    </row>
    <row r="2579" spans="3:3" x14ac:dyDescent="0.25">
      <c r="C2579" s="43"/>
    </row>
    <row r="2580" spans="3:3" x14ac:dyDescent="0.25">
      <c r="C2580" s="43"/>
    </row>
    <row r="2581" spans="3:3" x14ac:dyDescent="0.25">
      <c r="C2581" s="43"/>
    </row>
    <row r="2582" spans="3:3" x14ac:dyDescent="0.25">
      <c r="C2582" s="43"/>
    </row>
    <row r="2583" spans="3:3" x14ac:dyDescent="0.25">
      <c r="C2583" s="43"/>
    </row>
    <row r="2584" spans="3:3" x14ac:dyDescent="0.25">
      <c r="C2584" s="43"/>
    </row>
    <row r="2585" spans="3:3" x14ac:dyDescent="0.25">
      <c r="C2585" s="43"/>
    </row>
    <row r="2586" spans="3:3" x14ac:dyDescent="0.25">
      <c r="C2586" s="43"/>
    </row>
    <row r="2587" spans="3:3" x14ac:dyDescent="0.25">
      <c r="C2587" s="43"/>
    </row>
    <row r="2588" spans="3:3" x14ac:dyDescent="0.25">
      <c r="C2588" s="43"/>
    </row>
    <row r="2589" spans="3:3" x14ac:dyDescent="0.25">
      <c r="C2589" s="43"/>
    </row>
    <row r="2590" spans="3:3" x14ac:dyDescent="0.25">
      <c r="C2590" s="43"/>
    </row>
    <row r="2591" spans="3:3" x14ac:dyDescent="0.25">
      <c r="C2591" s="43"/>
    </row>
    <row r="2592" spans="3:3" x14ac:dyDescent="0.25">
      <c r="C2592" s="43"/>
    </row>
    <row r="2593" spans="3:3" x14ac:dyDescent="0.25">
      <c r="C2593" s="43"/>
    </row>
    <row r="2594" spans="3:3" x14ac:dyDescent="0.25">
      <c r="C2594" s="43"/>
    </row>
    <row r="2595" spans="3:3" x14ac:dyDescent="0.25">
      <c r="C2595" s="43"/>
    </row>
    <row r="2596" spans="3:3" x14ac:dyDescent="0.25">
      <c r="C2596" s="43"/>
    </row>
    <row r="2597" spans="3:3" x14ac:dyDescent="0.25">
      <c r="C2597" s="43"/>
    </row>
    <row r="2598" spans="3:3" x14ac:dyDescent="0.25">
      <c r="C2598" s="43"/>
    </row>
    <row r="2599" spans="3:3" x14ac:dyDescent="0.25">
      <c r="C2599" s="43"/>
    </row>
    <row r="2600" spans="3:3" x14ac:dyDescent="0.25">
      <c r="C2600" s="43"/>
    </row>
    <row r="2601" spans="3:3" x14ac:dyDescent="0.25">
      <c r="C2601" s="43"/>
    </row>
    <row r="2602" spans="3:3" x14ac:dyDescent="0.25">
      <c r="C2602" s="43"/>
    </row>
    <row r="2603" spans="3:3" x14ac:dyDescent="0.25">
      <c r="C2603" s="43"/>
    </row>
    <row r="2604" spans="3:3" x14ac:dyDescent="0.25">
      <c r="C2604" s="43"/>
    </row>
    <row r="2605" spans="3:3" x14ac:dyDescent="0.25">
      <c r="C2605" s="43"/>
    </row>
    <row r="2606" spans="3:3" x14ac:dyDescent="0.25">
      <c r="C2606" s="43"/>
    </row>
    <row r="2607" spans="3:3" x14ac:dyDescent="0.25">
      <c r="C2607" s="43"/>
    </row>
    <row r="2608" spans="3:3" x14ac:dyDescent="0.25">
      <c r="C2608" s="43"/>
    </row>
    <row r="2609" spans="3:3" x14ac:dyDescent="0.25">
      <c r="C2609" s="43"/>
    </row>
    <row r="2610" spans="3:3" x14ac:dyDescent="0.25">
      <c r="C2610" s="43"/>
    </row>
    <row r="2611" spans="3:3" x14ac:dyDescent="0.25">
      <c r="C2611" s="43"/>
    </row>
    <row r="2612" spans="3:3" x14ac:dyDescent="0.25">
      <c r="C2612" s="43"/>
    </row>
    <row r="2613" spans="3:3" x14ac:dyDescent="0.25">
      <c r="C2613" s="43"/>
    </row>
    <row r="2614" spans="3:3" x14ac:dyDescent="0.25">
      <c r="C2614" s="43"/>
    </row>
    <row r="2615" spans="3:3" x14ac:dyDescent="0.25">
      <c r="C2615" s="43"/>
    </row>
    <row r="2616" spans="3:3" x14ac:dyDescent="0.25">
      <c r="C2616" s="43"/>
    </row>
    <row r="2617" spans="3:3" x14ac:dyDescent="0.25">
      <c r="C2617" s="43"/>
    </row>
  </sheetData>
  <mergeCells count="3">
    <mergeCell ref="Q5:T5"/>
    <mergeCell ref="L18:L21"/>
    <mergeCell ref="L13:L16"/>
  </mergeCells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Simple summation</vt:lpstr>
      <vt:lpstr>Double summation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cp:lastPrinted>2020-02-05T10:09:27Z</cp:lastPrinted>
  <dcterms:created xsi:type="dcterms:W3CDTF">2019-11-25T09:09:17Z</dcterms:created>
  <dcterms:modified xsi:type="dcterms:W3CDTF">2021-06-14T13:56:05Z</dcterms:modified>
</cp:coreProperties>
</file>