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917"/>
  <workbookPr defaultThemeVersion="166925"/>
  <mc:AlternateContent xmlns:mc="http://schemas.openxmlformats.org/markup-compatibility/2006">
    <mc:Choice Requires="x15">
      <x15ac:absPath xmlns:x15ac="http://schemas.microsoft.com/office/spreadsheetml/2010/11/ac" url="I:\Brown 13379932\2021-2024 PhD\Manuscripts\Bioinformatics\"/>
    </mc:Choice>
  </mc:AlternateContent>
  <xr:revisionPtr revIDLastSave="0" documentId="13_ncr:1_{A533D37A-6A28-4690-B6D3-9A8CC5291C62}" xr6:coauthVersionLast="47" xr6:coauthVersionMax="47" xr10:uidLastSave="{00000000-0000-0000-0000-000000000000}"/>
  <bookViews>
    <workbookView xWindow="0" yWindow="0" windowWidth="28800" windowHeight="12225" firstSheet="9" activeTab="9" xr2:uid="{42402B74-E3D8-7847-A021-867024053958}"/>
  </bookViews>
  <sheets>
    <sheet name="COG colour categories" sheetId="20" r:id="rId1"/>
    <sheet name="Summary of regions analysed" sheetId="2" r:id="rId2"/>
    <sheet name="Top arCOGs CetZ regions" sheetId="16" r:id="rId3"/>
    <sheet name="Top arCOGs CetZ1 regions" sheetId="17" r:id="rId4"/>
    <sheet name="Top arCOGs CetZ2 regions" sheetId="18" r:id="rId5"/>
    <sheet name="CetZ regions - full" sheetId="9" r:id="rId6"/>
    <sheet name="CetZ1 regions - full" sheetId="5" r:id="rId7"/>
    <sheet name="CetZ2 regions - full" sheetId="8" r:id="rId8"/>
    <sheet name="CetZ2 regions - additional" sheetId="13" r:id="rId9"/>
    <sheet name="CetZ2 synteny summary" sheetId="19" r:id="rId10"/>
    <sheet name="vLOOKUP" sheetId="7" r:id="rId11"/>
  </sheets>
  <definedNames>
    <definedName name="_xlnm._FilterDatabase" localSheetId="2" hidden="1">'Top arCOGs CetZ regions'!$A$1:$D$1222</definedName>
    <definedName name="_xlnm._FilterDatabase" localSheetId="3" hidden="1">'Top arCOGs CetZ1 regions'!$A$1:$D$1</definedName>
    <definedName name="_xlnm._FilterDatabase" localSheetId="4" hidden="1">'Top arCOGs CetZ2 regions'!$A$1:$D$988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9" i="2" l="1"/>
  <c r="C78" i="2"/>
  <c r="C79" i="2"/>
  <c r="C80" i="2"/>
  <c r="C81" i="2"/>
  <c r="C82" i="2"/>
  <c r="C83" i="2"/>
  <c r="C84" i="2"/>
  <c r="C85" i="2"/>
  <c r="C86" i="2"/>
  <c r="C87" i="2"/>
  <c r="C88" i="2"/>
  <c r="C52" i="2"/>
  <c r="C53" i="2"/>
  <c r="C54" i="2"/>
  <c r="C55" i="2"/>
  <c r="C56" i="2"/>
  <c r="C57" i="2"/>
  <c r="C58" i="2"/>
  <c r="C59" i="2"/>
  <c r="C60" i="2"/>
  <c r="C61" i="2"/>
  <c r="C62" i="2"/>
  <c r="C63" i="2"/>
  <c r="C64" i="2"/>
  <c r="C65" i="2"/>
  <c r="C66" i="2"/>
  <c r="C69" i="2"/>
  <c r="C70" i="2"/>
  <c r="C71" i="2"/>
  <c r="C72" i="2"/>
  <c r="C73" i="2"/>
  <c r="C74" i="2"/>
  <c r="C75" i="2"/>
  <c r="C76" i="2"/>
  <c r="C77" i="2"/>
  <c r="C32" i="2"/>
  <c r="C33" i="2"/>
  <c r="C34" i="2"/>
  <c r="C35" i="2"/>
  <c r="C36" i="2"/>
  <c r="C37" i="2"/>
  <c r="C38" i="2"/>
  <c r="C39" i="2"/>
  <c r="C40" i="2"/>
  <c r="C41" i="2"/>
  <c r="C42" i="2"/>
  <c r="C43" i="2"/>
  <c r="C44" i="2"/>
  <c r="C45" i="2"/>
  <c r="C46" i="2"/>
  <c r="C47" i="2"/>
  <c r="C48" i="2"/>
  <c r="C49" i="2"/>
  <c r="C50" i="2"/>
  <c r="C51"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2" i="2"/>
  <c r="A698" i="9"/>
  <c r="G157" i="9" l="1"/>
  <c r="G1007" i="9"/>
  <c r="G18" i="9"/>
  <c r="G24" i="9"/>
  <c r="G31" i="8"/>
  <c r="G349" i="13" l="1"/>
  <c r="G350" i="13"/>
  <c r="G351" i="13"/>
  <c r="G352" i="13"/>
  <c r="G353" i="13"/>
  <c r="G354" i="13"/>
  <c r="G355" i="13"/>
  <c r="G356" i="13"/>
  <c r="G357" i="13"/>
  <c r="G358" i="13"/>
  <c r="G359" i="13"/>
  <c r="G360" i="13"/>
  <c r="G361" i="13"/>
  <c r="G362" i="13"/>
  <c r="G363" i="13"/>
  <c r="G364" i="13"/>
  <c r="G365" i="13"/>
  <c r="G366" i="13"/>
  <c r="G368" i="13"/>
  <c r="G369" i="13"/>
  <c r="G370" i="13"/>
  <c r="G371" i="13"/>
  <c r="G372" i="13"/>
  <c r="G373" i="13"/>
  <c r="G374" i="13"/>
  <c r="G375" i="13"/>
  <c r="G376" i="13"/>
  <c r="G377" i="13"/>
  <c r="G378" i="13"/>
  <c r="G379" i="13"/>
  <c r="G380" i="13"/>
  <c r="G381" i="13"/>
  <c r="G382" i="13"/>
  <c r="G383" i="13"/>
  <c r="G384" i="13"/>
  <c r="G33" i="13"/>
  <c r="G34" i="13"/>
  <c r="G35" i="13"/>
  <c r="G36" i="13"/>
  <c r="G900" i="13"/>
  <c r="G899" i="13"/>
  <c r="G898" i="13"/>
  <c r="G897" i="13"/>
  <c r="G896" i="13"/>
  <c r="G895" i="13"/>
  <c r="G894" i="13"/>
  <c r="G893" i="13"/>
  <c r="G892" i="13"/>
  <c r="G891" i="13"/>
  <c r="G890" i="13"/>
  <c r="G889" i="13"/>
  <c r="G888" i="13"/>
  <c r="G887" i="13"/>
  <c r="G886" i="13"/>
  <c r="G885" i="13"/>
  <c r="G884" i="13"/>
  <c r="G883" i="13"/>
  <c r="G882" i="13"/>
  <c r="G880" i="13"/>
  <c r="G879" i="13"/>
  <c r="G878" i="13"/>
  <c r="G877" i="13"/>
  <c r="G876" i="13"/>
  <c r="G875" i="13"/>
  <c r="G874" i="13"/>
  <c r="G873" i="13"/>
  <c r="G872" i="13"/>
  <c r="G871" i="13"/>
  <c r="G870" i="13"/>
  <c r="G869" i="13"/>
  <c r="G868" i="13"/>
  <c r="G867" i="13"/>
  <c r="G866" i="13"/>
  <c r="G863" i="13"/>
  <c r="G862" i="13"/>
  <c r="G861" i="13"/>
  <c r="G860" i="13"/>
  <c r="G859" i="13"/>
  <c r="G858" i="13"/>
  <c r="G857" i="13"/>
  <c r="G856" i="13"/>
  <c r="G855" i="13"/>
  <c r="A855" i="13"/>
  <c r="G854" i="13"/>
  <c r="G853" i="13"/>
  <c r="G852" i="13"/>
  <c r="G851" i="13"/>
  <c r="G850" i="13"/>
  <c r="G849" i="13"/>
  <c r="G848" i="13"/>
  <c r="G847" i="13"/>
  <c r="G846" i="13"/>
  <c r="G845" i="13"/>
  <c r="G844" i="13"/>
  <c r="G843" i="13"/>
  <c r="G842" i="13"/>
  <c r="G841" i="13"/>
  <c r="G840" i="13"/>
  <c r="G839" i="13"/>
  <c r="G838" i="13"/>
  <c r="G837" i="13"/>
  <c r="G836" i="13"/>
  <c r="G835" i="13"/>
  <c r="G834" i="13"/>
  <c r="G833" i="13"/>
  <c r="G832" i="13"/>
  <c r="G831" i="13"/>
  <c r="G830" i="13"/>
  <c r="G829" i="13"/>
  <c r="G828" i="13"/>
  <c r="G827" i="13"/>
  <c r="G826" i="13"/>
  <c r="G825" i="13"/>
  <c r="G824" i="13"/>
  <c r="G823" i="13"/>
  <c r="G822" i="13"/>
  <c r="G821" i="13"/>
  <c r="G820" i="13"/>
  <c r="G819" i="13"/>
  <c r="G818" i="13"/>
  <c r="G817" i="13"/>
  <c r="G816" i="13"/>
  <c r="G815" i="13"/>
  <c r="G814" i="13"/>
  <c r="G813" i="13"/>
  <c r="G812" i="13"/>
  <c r="A812" i="13"/>
  <c r="G811" i="13"/>
  <c r="G810" i="13"/>
  <c r="G809" i="13"/>
  <c r="G808" i="13"/>
  <c r="G807" i="13"/>
  <c r="G806" i="13"/>
  <c r="G805" i="13"/>
  <c r="G804" i="13"/>
  <c r="G803" i="13"/>
  <c r="G802" i="13"/>
  <c r="G801" i="13"/>
  <c r="G800" i="13"/>
  <c r="G799" i="13"/>
  <c r="G798" i="13"/>
  <c r="G797" i="13"/>
  <c r="G796" i="13"/>
  <c r="G795" i="13"/>
  <c r="G794" i="13"/>
  <c r="G793" i="13"/>
  <c r="G792" i="13"/>
  <c r="G791" i="13"/>
  <c r="G790" i="13"/>
  <c r="G789" i="13"/>
  <c r="G788" i="13"/>
  <c r="G787" i="13"/>
  <c r="G786" i="13"/>
  <c r="G785" i="13"/>
  <c r="G784" i="13"/>
  <c r="G783" i="13"/>
  <c r="G782" i="13"/>
  <c r="G781" i="13"/>
  <c r="G780" i="13"/>
  <c r="G779" i="13"/>
  <c r="G778" i="13"/>
  <c r="G777" i="13"/>
  <c r="G776" i="13"/>
  <c r="G775" i="13"/>
  <c r="A775" i="13"/>
  <c r="G774" i="13"/>
  <c r="G773" i="13"/>
  <c r="G772" i="13"/>
  <c r="G771" i="13"/>
  <c r="G770" i="13"/>
  <c r="G769" i="13"/>
  <c r="G768" i="13"/>
  <c r="G767" i="13"/>
  <c r="G766" i="13"/>
  <c r="G765" i="13"/>
  <c r="G764" i="13"/>
  <c r="G763" i="13"/>
  <c r="G762" i="13"/>
  <c r="G761" i="13"/>
  <c r="G760" i="13"/>
  <c r="G759" i="13"/>
  <c r="G758" i="13"/>
  <c r="G757" i="13"/>
  <c r="G756" i="13"/>
  <c r="G755" i="13"/>
  <c r="G754" i="13"/>
  <c r="G753" i="13"/>
  <c r="G752" i="13"/>
  <c r="G751" i="13"/>
  <c r="G750" i="13"/>
  <c r="G749" i="13"/>
  <c r="G748" i="13"/>
  <c r="G747" i="13"/>
  <c r="G746" i="13"/>
  <c r="G745" i="13"/>
  <c r="G744" i="13"/>
  <c r="G743" i="13"/>
  <c r="G742" i="13"/>
  <c r="G741" i="13"/>
  <c r="G740" i="13"/>
  <c r="G739" i="13"/>
  <c r="G738" i="13"/>
  <c r="G737" i="13"/>
  <c r="G736" i="13"/>
  <c r="G735" i="13"/>
  <c r="G734" i="13"/>
  <c r="G733" i="13"/>
  <c r="A733" i="13"/>
  <c r="G732" i="13"/>
  <c r="G731" i="13"/>
  <c r="G730" i="13"/>
  <c r="G729" i="13"/>
  <c r="G728" i="13"/>
  <c r="G727" i="13"/>
  <c r="G726" i="13"/>
  <c r="G725" i="13"/>
  <c r="G724" i="13"/>
  <c r="G723" i="13"/>
  <c r="G722" i="13"/>
  <c r="G721" i="13"/>
  <c r="G720" i="13"/>
  <c r="G719" i="13"/>
  <c r="G718" i="13"/>
  <c r="G717" i="13"/>
  <c r="G716" i="13"/>
  <c r="G715" i="13"/>
  <c r="G714" i="13"/>
  <c r="G713" i="13"/>
  <c r="G712" i="13"/>
  <c r="G711" i="13"/>
  <c r="G710" i="13"/>
  <c r="G709" i="13"/>
  <c r="G708" i="13"/>
  <c r="G707" i="13"/>
  <c r="G706" i="13"/>
  <c r="G705" i="13"/>
  <c r="G704" i="13"/>
  <c r="G703" i="13"/>
  <c r="G702" i="13"/>
  <c r="G701" i="13"/>
  <c r="G700" i="13"/>
  <c r="G699" i="13"/>
  <c r="G698" i="13"/>
  <c r="G697" i="13"/>
  <c r="G696" i="13"/>
  <c r="G695" i="13"/>
  <c r="G694" i="13"/>
  <c r="G693" i="13"/>
  <c r="G692" i="13"/>
  <c r="G691" i="13"/>
  <c r="A691" i="13"/>
  <c r="G690" i="13"/>
  <c r="G689" i="13"/>
  <c r="G688" i="13"/>
  <c r="G687" i="13"/>
  <c r="G686" i="13"/>
  <c r="G685" i="13"/>
  <c r="G684" i="13"/>
  <c r="G683" i="13"/>
  <c r="G682" i="13"/>
  <c r="G681" i="13"/>
  <c r="G680" i="13"/>
  <c r="G679" i="13"/>
  <c r="G678" i="13"/>
  <c r="G677" i="13"/>
  <c r="G676" i="13"/>
  <c r="G675" i="13"/>
  <c r="G674" i="13"/>
  <c r="G673" i="13"/>
  <c r="G672" i="13"/>
  <c r="G671" i="13"/>
  <c r="G670" i="13"/>
  <c r="G669" i="13"/>
  <c r="G668" i="13"/>
  <c r="G667" i="13"/>
  <c r="G666" i="13"/>
  <c r="G665" i="13"/>
  <c r="G664" i="13"/>
  <c r="G663" i="13"/>
  <c r="G662" i="13"/>
  <c r="G661" i="13"/>
  <c r="G660" i="13"/>
  <c r="G659" i="13"/>
  <c r="G658" i="13"/>
  <c r="G657" i="13"/>
  <c r="A657" i="13"/>
  <c r="G656" i="13"/>
  <c r="G655" i="13"/>
  <c r="G654" i="13"/>
  <c r="G653" i="13"/>
  <c r="G652" i="13"/>
  <c r="G651" i="13"/>
  <c r="G650" i="13"/>
  <c r="G649" i="13"/>
  <c r="G648" i="13"/>
  <c r="G647" i="13"/>
  <c r="G645" i="13"/>
  <c r="G644" i="13"/>
  <c r="G643" i="13"/>
  <c r="G642" i="13"/>
  <c r="G641" i="13"/>
  <c r="G640" i="13"/>
  <c r="G639" i="13"/>
  <c r="G638" i="13"/>
  <c r="G637" i="13"/>
  <c r="G636" i="13"/>
  <c r="G635" i="13"/>
  <c r="G634" i="13"/>
  <c r="G633" i="13"/>
  <c r="G632" i="13"/>
  <c r="G631" i="13"/>
  <c r="G630" i="13"/>
  <c r="G629" i="13"/>
  <c r="G628" i="13"/>
  <c r="G627" i="13"/>
  <c r="G626" i="13"/>
  <c r="G625" i="13"/>
  <c r="G624" i="13"/>
  <c r="G623" i="13"/>
  <c r="G622" i="13"/>
  <c r="G621" i="13"/>
  <c r="G620" i="13"/>
  <c r="G619" i="13"/>
  <c r="G618" i="13"/>
  <c r="G617" i="13"/>
  <c r="G616" i="13"/>
  <c r="G615" i="13"/>
  <c r="G614" i="13"/>
  <c r="G613" i="13"/>
  <c r="G612" i="13"/>
  <c r="A612" i="13"/>
  <c r="G611" i="13"/>
  <c r="G610" i="13"/>
  <c r="G609" i="13"/>
  <c r="G608" i="13"/>
  <c r="G607" i="13"/>
  <c r="G606" i="13"/>
  <c r="G605" i="13"/>
  <c r="G604" i="13"/>
  <c r="G603" i="13"/>
  <c r="G602" i="13"/>
  <c r="G601" i="13"/>
  <c r="G600" i="13"/>
  <c r="G599" i="13"/>
  <c r="G598" i="13"/>
  <c r="G597" i="13"/>
  <c r="G596" i="13"/>
  <c r="G595" i="13"/>
  <c r="G594" i="13"/>
  <c r="G593" i="13"/>
  <c r="G592" i="13"/>
  <c r="G591" i="13"/>
  <c r="G590" i="13"/>
  <c r="G589" i="13"/>
  <c r="G588" i="13"/>
  <c r="G587" i="13"/>
  <c r="G586" i="13"/>
  <c r="G585" i="13"/>
  <c r="G584" i="13"/>
  <c r="G583" i="13"/>
  <c r="G582" i="13"/>
  <c r="G581" i="13"/>
  <c r="G580" i="13"/>
  <c r="G579" i="13"/>
  <c r="G578" i="13"/>
  <c r="G577" i="13"/>
  <c r="G576" i="13"/>
  <c r="G575" i="13"/>
  <c r="G574" i="13"/>
  <c r="G573" i="13"/>
  <c r="G572" i="13"/>
  <c r="G571" i="13"/>
  <c r="G570" i="13"/>
  <c r="G569" i="13"/>
  <c r="G568" i="13"/>
  <c r="G567" i="13"/>
  <c r="G566" i="13"/>
  <c r="A566" i="13"/>
  <c r="G565" i="13"/>
  <c r="G564" i="13"/>
  <c r="G563" i="13"/>
  <c r="G562" i="13"/>
  <c r="G561" i="13"/>
  <c r="G560" i="13"/>
  <c r="G559" i="13"/>
  <c r="G558" i="13"/>
  <c r="G557" i="13"/>
  <c r="G556" i="13"/>
  <c r="G555" i="13"/>
  <c r="G554" i="13"/>
  <c r="G553" i="13"/>
  <c r="G552" i="13"/>
  <c r="G551" i="13"/>
  <c r="G550" i="13"/>
  <c r="G549" i="13"/>
  <c r="G548" i="13"/>
  <c r="G547" i="13"/>
  <c r="G546" i="13"/>
  <c r="G545" i="13"/>
  <c r="G544" i="13"/>
  <c r="G543" i="13"/>
  <c r="G542" i="13"/>
  <c r="G541" i="13"/>
  <c r="G540" i="13"/>
  <c r="G539" i="13"/>
  <c r="G538" i="13"/>
  <c r="G537" i="13"/>
  <c r="G536" i="13"/>
  <c r="G535" i="13"/>
  <c r="G534" i="13"/>
  <c r="G533" i="13"/>
  <c r="G532" i="13"/>
  <c r="G531" i="13"/>
  <c r="G530" i="13"/>
  <c r="G529" i="13"/>
  <c r="G528" i="13"/>
  <c r="G527" i="13"/>
  <c r="G526" i="13"/>
  <c r="G525" i="13"/>
  <c r="G524" i="13"/>
  <c r="G523" i="13"/>
  <c r="G522" i="13"/>
  <c r="G521" i="13"/>
  <c r="G520" i="13"/>
  <c r="A520" i="13"/>
  <c r="G519" i="13"/>
  <c r="G518" i="13"/>
  <c r="G517" i="13"/>
  <c r="G516" i="13"/>
  <c r="G515" i="13"/>
  <c r="G514" i="13"/>
  <c r="G513" i="13"/>
  <c r="G512" i="13"/>
  <c r="G511" i="13"/>
  <c r="G510" i="13"/>
  <c r="G509" i="13"/>
  <c r="G508" i="13"/>
  <c r="G507" i="13"/>
  <c r="G506" i="13"/>
  <c r="G505" i="13"/>
  <c r="G504" i="13"/>
  <c r="G503" i="13"/>
  <c r="G502" i="13"/>
  <c r="G501" i="13"/>
  <c r="G500" i="13"/>
  <c r="G499" i="13"/>
  <c r="G498" i="13"/>
  <c r="G497" i="13"/>
  <c r="G496" i="13"/>
  <c r="G495" i="13"/>
  <c r="G494" i="13"/>
  <c r="G493" i="13"/>
  <c r="G492" i="13"/>
  <c r="G491" i="13"/>
  <c r="G490" i="13"/>
  <c r="G489" i="13"/>
  <c r="G488" i="13"/>
  <c r="G487" i="13"/>
  <c r="G486" i="13"/>
  <c r="G485" i="13"/>
  <c r="G484" i="13"/>
  <c r="G483" i="13"/>
  <c r="G482" i="13"/>
  <c r="G481" i="13"/>
  <c r="G480" i="13"/>
  <c r="G479" i="13"/>
  <c r="G478" i="13"/>
  <c r="G477" i="13"/>
  <c r="G476" i="13"/>
  <c r="G475" i="13"/>
  <c r="G474" i="13"/>
  <c r="G473" i="13"/>
  <c r="G472" i="13"/>
  <c r="G471" i="13"/>
  <c r="G470" i="13"/>
  <c r="G469" i="13"/>
  <c r="G468" i="13"/>
  <c r="G467" i="13"/>
  <c r="G466" i="13"/>
  <c r="G465" i="13"/>
  <c r="G464" i="13"/>
  <c r="G463" i="13"/>
  <c r="G462" i="13"/>
  <c r="G461" i="13"/>
  <c r="G460" i="13"/>
  <c r="G459" i="13"/>
  <c r="G458" i="13"/>
  <c r="G457" i="13"/>
  <c r="G456" i="13"/>
  <c r="G455" i="13"/>
  <c r="G454" i="13"/>
  <c r="G453" i="13"/>
  <c r="G452" i="13"/>
  <c r="G451" i="13"/>
  <c r="G450" i="13"/>
  <c r="G449" i="13"/>
  <c r="G448" i="13"/>
  <c r="G447" i="13"/>
  <c r="G446" i="13"/>
  <c r="G445" i="13"/>
  <c r="G444" i="13"/>
  <c r="G443" i="13"/>
  <c r="G442" i="13"/>
  <c r="G441" i="13"/>
  <c r="G440" i="13"/>
  <c r="G439" i="13"/>
  <c r="G438" i="13"/>
  <c r="G437" i="13"/>
  <c r="G436" i="13"/>
  <c r="G435" i="13"/>
  <c r="G434" i="13"/>
  <c r="G433" i="13"/>
  <c r="G432" i="13"/>
  <c r="G431" i="13"/>
  <c r="G430" i="13"/>
  <c r="G429" i="13"/>
  <c r="G428" i="13"/>
  <c r="G427" i="13"/>
  <c r="G426" i="13"/>
  <c r="G425" i="13"/>
  <c r="G424" i="13"/>
  <c r="G423" i="13"/>
  <c r="G422" i="13"/>
  <c r="G421" i="13"/>
  <c r="G420" i="13"/>
  <c r="G419" i="13"/>
  <c r="G418" i="13"/>
  <c r="G417" i="13"/>
  <c r="G416" i="13"/>
  <c r="G415" i="13"/>
  <c r="G414" i="13"/>
  <c r="G413" i="13"/>
  <c r="G412" i="13"/>
  <c r="G411" i="13"/>
  <c r="G410" i="13"/>
  <c r="G409" i="13"/>
  <c r="G408" i="13"/>
  <c r="G407" i="13"/>
  <c r="G406" i="13"/>
  <c r="G405" i="13"/>
  <c r="G404" i="13"/>
  <c r="G403" i="13"/>
  <c r="G402" i="13"/>
  <c r="G401" i="13"/>
  <c r="G400" i="13"/>
  <c r="G399" i="13"/>
  <c r="G398" i="13"/>
  <c r="G397" i="13"/>
  <c r="G396" i="13"/>
  <c r="G395" i="13"/>
  <c r="G394" i="13"/>
  <c r="G393" i="13"/>
  <c r="G392" i="13"/>
  <c r="G391" i="13"/>
  <c r="G390" i="13"/>
  <c r="G389" i="13"/>
  <c r="A389" i="13"/>
  <c r="A349" i="13"/>
  <c r="G344" i="13"/>
  <c r="G343" i="13"/>
  <c r="G342" i="13"/>
  <c r="G341" i="13"/>
  <c r="G340" i="13"/>
  <c r="G339" i="13"/>
  <c r="G338" i="13"/>
  <c r="G337" i="13"/>
  <c r="G336" i="13"/>
  <c r="G335" i="13"/>
  <c r="G334" i="13"/>
  <c r="G333" i="13"/>
  <c r="G332" i="13"/>
  <c r="G331" i="13"/>
  <c r="G330" i="13"/>
  <c r="G329" i="13"/>
  <c r="G328" i="13"/>
  <c r="G327" i="13"/>
  <c r="G326" i="13"/>
  <c r="G325" i="13"/>
  <c r="G324" i="13"/>
  <c r="G323" i="13"/>
  <c r="G322" i="13"/>
  <c r="G321" i="13"/>
  <c r="G320" i="13"/>
  <c r="G319" i="13"/>
  <c r="G318" i="13"/>
  <c r="G317" i="13"/>
  <c r="G316" i="13"/>
  <c r="G315" i="13"/>
  <c r="G314" i="13"/>
  <c r="G313" i="13"/>
  <c r="G312" i="13"/>
  <c r="G311" i="13"/>
  <c r="G310" i="13"/>
  <c r="G309" i="13"/>
  <c r="G308" i="13"/>
  <c r="G307" i="13"/>
  <c r="A307" i="13"/>
  <c r="G306" i="13"/>
  <c r="G305" i="13"/>
  <c r="G304" i="13"/>
  <c r="G303" i="13"/>
  <c r="G302" i="13"/>
  <c r="G301" i="13"/>
  <c r="G300" i="13"/>
  <c r="G299" i="13"/>
  <c r="G298" i="13"/>
  <c r="G297" i="13"/>
  <c r="G296" i="13"/>
  <c r="G295" i="13"/>
  <c r="G294" i="13"/>
  <c r="G293" i="13"/>
  <c r="G292" i="13"/>
  <c r="G291" i="13"/>
  <c r="G290" i="13"/>
  <c r="G289" i="13"/>
  <c r="G288" i="13"/>
  <c r="G287" i="13"/>
  <c r="G286" i="13"/>
  <c r="G285" i="13"/>
  <c r="G284" i="13"/>
  <c r="G283" i="13"/>
  <c r="G282" i="13"/>
  <c r="G281" i="13"/>
  <c r="G280" i="13"/>
  <c r="G279" i="13"/>
  <c r="G278" i="13"/>
  <c r="G277" i="13"/>
  <c r="G276" i="13"/>
  <c r="G275" i="13"/>
  <c r="G274" i="13"/>
  <c r="G273" i="13"/>
  <c r="G272" i="13"/>
  <c r="G271" i="13"/>
  <c r="G270" i="13"/>
  <c r="G269" i="13"/>
  <c r="G268" i="13"/>
  <c r="G267" i="13"/>
  <c r="G266" i="13"/>
  <c r="G265" i="13"/>
  <c r="G264" i="13"/>
  <c r="G263" i="13"/>
  <c r="G262" i="13"/>
  <c r="A262" i="13"/>
  <c r="G261" i="13"/>
  <c r="G260" i="13"/>
  <c r="G259" i="13"/>
  <c r="G258" i="13"/>
  <c r="G257" i="13"/>
  <c r="G256" i="13"/>
  <c r="G255" i="13"/>
  <c r="G254" i="13"/>
  <c r="G253" i="13"/>
  <c r="G252" i="13"/>
  <c r="G251" i="13"/>
  <c r="G250" i="13"/>
  <c r="G249" i="13"/>
  <c r="G248" i="13"/>
  <c r="G247" i="13"/>
  <c r="G246" i="13"/>
  <c r="G245" i="13"/>
  <c r="G244" i="13"/>
  <c r="G243" i="13"/>
  <c r="G242" i="13"/>
  <c r="G241" i="13"/>
  <c r="G240" i="13"/>
  <c r="G239" i="13"/>
  <c r="G238" i="13"/>
  <c r="G237" i="13"/>
  <c r="G236" i="13"/>
  <c r="G235" i="13"/>
  <c r="G234" i="13"/>
  <c r="G233" i="13"/>
  <c r="G232" i="13"/>
  <c r="G231" i="13"/>
  <c r="G230" i="13"/>
  <c r="G229" i="13"/>
  <c r="G228" i="13"/>
  <c r="G227" i="13"/>
  <c r="G226" i="13"/>
  <c r="G225" i="13"/>
  <c r="G224" i="13"/>
  <c r="G223" i="13"/>
  <c r="G222" i="13"/>
  <c r="G221" i="13"/>
  <c r="G220" i="13"/>
  <c r="G219" i="13"/>
  <c r="G218" i="13"/>
  <c r="G217" i="13"/>
  <c r="G216" i="13"/>
  <c r="G215" i="13"/>
  <c r="G214" i="13"/>
  <c r="A214" i="13"/>
  <c r="G213" i="13"/>
  <c r="G212" i="13"/>
  <c r="G211" i="13"/>
  <c r="G210" i="13"/>
  <c r="G209" i="13"/>
  <c r="G208" i="13"/>
  <c r="G207" i="13"/>
  <c r="G206" i="13"/>
  <c r="G205" i="13"/>
  <c r="G204" i="13"/>
  <c r="G203" i="13"/>
  <c r="G202" i="13"/>
  <c r="G201" i="13"/>
  <c r="G200" i="13"/>
  <c r="G199" i="13"/>
  <c r="G198" i="13"/>
  <c r="G197" i="13"/>
  <c r="G196" i="13"/>
  <c r="G195" i="13"/>
  <c r="G194" i="13"/>
  <c r="G193" i="13"/>
  <c r="G192" i="13"/>
  <c r="G191" i="13"/>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A167" i="13"/>
  <c r="G166" i="13"/>
  <c r="G165" i="13"/>
  <c r="G164" i="13"/>
  <c r="G163" i="13"/>
  <c r="G162" i="13"/>
  <c r="G161" i="13"/>
  <c r="G160" i="13"/>
  <c r="G159" i="13"/>
  <c r="G158" i="13"/>
  <c r="G157" i="13"/>
  <c r="G156" i="13"/>
  <c r="G155" i="13"/>
  <c r="G154" i="13"/>
  <c r="G153" i="13"/>
  <c r="G152" i="13"/>
  <c r="G151" i="13"/>
  <c r="G150" i="13"/>
  <c r="G149" i="13"/>
  <c r="G148" i="13"/>
  <c r="G147" i="13"/>
  <c r="G146" i="13"/>
  <c r="G145" i="13"/>
  <c r="G144" i="13"/>
  <c r="G143" i="13"/>
  <c r="G142" i="13"/>
  <c r="G141" i="13"/>
  <c r="G140" i="13"/>
  <c r="G139" i="13"/>
  <c r="G138" i="13"/>
  <c r="G137" i="13"/>
  <c r="G136" i="13"/>
  <c r="G135" i="13"/>
  <c r="G134" i="13"/>
  <c r="G133" i="13"/>
  <c r="G132" i="13"/>
  <c r="G131" i="13"/>
  <c r="G130" i="13"/>
  <c r="G129" i="13"/>
  <c r="G128" i="13"/>
  <c r="G127" i="13"/>
  <c r="G126" i="13"/>
  <c r="G125" i="13"/>
  <c r="G124" i="13"/>
  <c r="G123" i="13"/>
  <c r="G122" i="13"/>
  <c r="G121" i="13"/>
  <c r="G120" i="13"/>
  <c r="A120" i="13"/>
  <c r="G119" i="13"/>
  <c r="G118" i="13"/>
  <c r="G117" i="13"/>
  <c r="G116" i="13"/>
  <c r="G115" i="13"/>
  <c r="G114" i="13"/>
  <c r="G113" i="13"/>
  <c r="G112" i="13"/>
  <c r="G111" i="13"/>
  <c r="G110" i="13"/>
  <c r="G109" i="13"/>
  <c r="G108" i="13"/>
  <c r="G107" i="13"/>
  <c r="G106" i="13"/>
  <c r="G105" i="13"/>
  <c r="G104" i="13"/>
  <c r="G103" i="13"/>
  <c r="G102" i="13"/>
  <c r="G101" i="13"/>
  <c r="G100" i="13"/>
  <c r="G99" i="13"/>
  <c r="G98" i="13"/>
  <c r="G97" i="13"/>
  <c r="G96" i="13"/>
  <c r="G95" i="13"/>
  <c r="G94" i="13"/>
  <c r="G93" i="13"/>
  <c r="G92" i="13"/>
  <c r="G91" i="13"/>
  <c r="G90" i="13"/>
  <c r="G89" i="13"/>
  <c r="G88" i="13"/>
  <c r="G87" i="13"/>
  <c r="G86" i="13"/>
  <c r="G85" i="13"/>
  <c r="G84" i="13"/>
  <c r="G83" i="13"/>
  <c r="G82" i="13"/>
  <c r="A82" i="13"/>
  <c r="G81" i="13"/>
  <c r="G80" i="13"/>
  <c r="G79" i="13"/>
  <c r="G78" i="13"/>
  <c r="G77" i="13"/>
  <c r="G76" i="13"/>
  <c r="G75" i="13"/>
  <c r="G74" i="13"/>
  <c r="G73" i="13"/>
  <c r="G72" i="13"/>
  <c r="G71" i="13"/>
  <c r="G70" i="13"/>
  <c r="G69" i="13"/>
  <c r="G68" i="13"/>
  <c r="G67" i="13"/>
  <c r="G66" i="13"/>
  <c r="G65" i="13"/>
  <c r="G64" i="13"/>
  <c r="G63" i="13"/>
  <c r="G62" i="13"/>
  <c r="G61" i="13"/>
  <c r="G60" i="13"/>
  <c r="G59" i="13"/>
  <c r="G58" i="13"/>
  <c r="G57" i="13"/>
  <c r="G56" i="13"/>
  <c r="G55" i="13"/>
  <c r="G54" i="13"/>
  <c r="G53" i="13"/>
  <c r="G52" i="13"/>
  <c r="G51" i="13"/>
  <c r="G50" i="13"/>
  <c r="G49" i="13"/>
  <c r="G48" i="13"/>
  <c r="G47" i="13"/>
  <c r="G46" i="13"/>
  <c r="G45" i="13"/>
  <c r="G44" i="13"/>
  <c r="G43" i="13"/>
  <c r="G42" i="13"/>
  <c r="G41" i="13"/>
  <c r="G40" i="13"/>
  <c r="G39" i="13"/>
  <c r="G38" i="13"/>
  <c r="G37" i="13"/>
  <c r="A37" i="13"/>
  <c r="A2" i="13"/>
  <c r="G2" i="13"/>
  <c r="G3" i="13"/>
  <c r="G4" i="13"/>
  <c r="G5" i="13"/>
  <c r="G6" i="13"/>
  <c r="G7" i="13"/>
  <c r="G8" i="13"/>
  <c r="G9" i="13"/>
  <c r="G10" i="13"/>
  <c r="G11" i="13"/>
  <c r="G12" i="13"/>
  <c r="G13" i="13"/>
  <c r="G14" i="13"/>
  <c r="G15" i="13"/>
  <c r="G16" i="13"/>
  <c r="G17" i="13"/>
  <c r="G18" i="13"/>
  <c r="G19" i="13"/>
  <c r="G20" i="13"/>
  <c r="G21" i="13"/>
  <c r="G22" i="13"/>
  <c r="G23" i="13"/>
  <c r="G24" i="13"/>
  <c r="G25" i="13"/>
  <c r="G26" i="13"/>
  <c r="G27" i="13"/>
  <c r="G28" i="13"/>
  <c r="G29" i="13"/>
  <c r="G30" i="13"/>
  <c r="G31" i="13"/>
  <c r="G32" i="13"/>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88" i="8"/>
  <c r="G89" i="8"/>
  <c r="G90" i="8"/>
  <c r="G91" i="8"/>
  <c r="G92" i="8"/>
  <c r="G93" i="8"/>
  <c r="G94" i="8"/>
  <c r="G95" i="8"/>
  <c r="G96" i="8"/>
  <c r="G97" i="8"/>
  <c r="G98" i="8"/>
  <c r="G99" i="8"/>
  <c r="G100" i="8"/>
  <c r="G101" i="8"/>
  <c r="G102" i="8"/>
  <c r="G103" i="8"/>
  <c r="G104" i="8"/>
  <c r="G105" i="8"/>
  <c r="G106" i="8"/>
  <c r="G107" i="8"/>
  <c r="G108" i="8"/>
  <c r="G109" i="8"/>
  <c r="G110" i="8"/>
  <c r="G111" i="8"/>
  <c r="G112" i="8"/>
  <c r="G114" i="8"/>
  <c r="G115" i="8"/>
  <c r="G116" i="8"/>
  <c r="G117" i="8"/>
  <c r="G118" i="8"/>
  <c r="G119" i="8"/>
  <c r="G120" i="8"/>
  <c r="G121" i="8"/>
  <c r="G122" i="8"/>
  <c r="G123" i="8"/>
  <c r="G124" i="8"/>
  <c r="G125" i="8"/>
  <c r="G126" i="8"/>
  <c r="G128" i="8"/>
  <c r="G129" i="8"/>
  <c r="G130" i="8"/>
  <c r="G131" i="8"/>
  <c r="G132" i="8"/>
  <c r="G133" i="8"/>
  <c r="G134" i="8"/>
  <c r="G135" i="8"/>
  <c r="G136" i="8"/>
  <c r="G137" i="8"/>
  <c r="G138" i="8"/>
  <c r="G139" i="8"/>
  <c r="G140" i="8"/>
  <c r="G141" i="8"/>
  <c r="G142" i="8"/>
  <c r="G143" i="8"/>
  <c r="G144" i="8"/>
  <c r="G145" i="8"/>
  <c r="G146" i="8"/>
  <c r="G147" i="8"/>
  <c r="G148" i="8"/>
  <c r="G150" i="8"/>
  <c r="G151" i="8"/>
  <c r="G152" i="8"/>
  <c r="G153" i="8"/>
  <c r="G154" i="8"/>
  <c r="G155" i="8"/>
  <c r="G156" i="8"/>
  <c r="G157" i="8"/>
  <c r="G158" i="8"/>
  <c r="G159" i="8"/>
  <c r="G160" i="8"/>
  <c r="G161" i="8"/>
  <c r="G162" i="8"/>
  <c r="G163" i="8"/>
  <c r="G164" i="8"/>
  <c r="G165" i="8"/>
  <c r="G166" i="8"/>
  <c r="G167" i="8"/>
  <c r="G168" i="8"/>
  <c r="G169" i="8"/>
  <c r="G170" i="8"/>
  <c r="G171" i="8"/>
  <c r="G172" i="8"/>
  <c r="G173" i="8"/>
  <c r="G174" i="8"/>
  <c r="G175" i="8"/>
  <c r="G176" i="8"/>
  <c r="G177" i="8"/>
  <c r="G178" i="8"/>
  <c r="G179" i="8"/>
  <c r="G180" i="8"/>
  <c r="G181" i="8"/>
  <c r="G182" i="8"/>
  <c r="G183" i="8"/>
  <c r="G184" i="8"/>
  <c r="G185" i="8"/>
  <c r="G186" i="8"/>
  <c r="G187" i="8"/>
  <c r="G188" i="8"/>
  <c r="G189" i="8"/>
  <c r="G190" i="8"/>
  <c r="G191" i="8"/>
  <c r="G192" i="8"/>
  <c r="G193" i="8"/>
  <c r="G194" i="8"/>
  <c r="G195" i="8"/>
  <c r="G196" i="8"/>
  <c r="G197" i="8"/>
  <c r="G198" i="8"/>
  <c r="G199" i="8"/>
  <c r="G200" i="8"/>
  <c r="G201" i="8"/>
  <c r="G202" i="8"/>
  <c r="G203" i="8"/>
  <c r="G204" i="8"/>
  <c r="G205" i="8"/>
  <c r="G206" i="8"/>
  <c r="G207" i="8"/>
  <c r="G208" i="8"/>
  <c r="G209" i="8"/>
  <c r="G210" i="8"/>
  <c r="G211" i="8"/>
  <c r="G212" i="8"/>
  <c r="G213" i="8"/>
  <c r="G214" i="8"/>
  <c r="G215" i="8"/>
  <c r="G216" i="8"/>
  <c r="G217" i="8"/>
  <c r="G218" i="8"/>
  <c r="G219" i="8"/>
  <c r="G220" i="8"/>
  <c r="G221" i="8"/>
  <c r="G222" i="8"/>
  <c r="G223" i="8"/>
  <c r="G224" i="8"/>
  <c r="G225" i="8"/>
  <c r="G226" i="8"/>
  <c r="G227" i="8"/>
  <c r="G228" i="8"/>
  <c r="G229" i="8"/>
  <c r="G230" i="8"/>
  <c r="G231" i="8"/>
  <c r="G232" i="8"/>
  <c r="G233" i="8"/>
  <c r="G234" i="8"/>
  <c r="G235" i="8"/>
  <c r="G236" i="8"/>
  <c r="G237" i="8"/>
  <c r="G238" i="8"/>
  <c r="G239" i="8"/>
  <c r="G240" i="8"/>
  <c r="G241" i="8"/>
  <c r="G242" i="8"/>
  <c r="G243" i="8"/>
  <c r="G244" i="8"/>
  <c r="G245" i="8"/>
  <c r="G246" i="8"/>
  <c r="G247" i="8"/>
  <c r="G248" i="8"/>
  <c r="G249" i="8"/>
  <c r="G250" i="8"/>
  <c r="G251" i="8"/>
  <c r="G252" i="8"/>
  <c r="G253" i="8"/>
  <c r="G254" i="8"/>
  <c r="G255" i="8"/>
  <c r="G256" i="8"/>
  <c r="G257" i="8"/>
  <c r="G258" i="8"/>
  <c r="G259" i="8"/>
  <c r="G260" i="8"/>
  <c r="G261" i="8"/>
  <c r="G262" i="8"/>
  <c r="G263" i="8"/>
  <c r="G264" i="8"/>
  <c r="G265" i="8"/>
  <c r="G266" i="8"/>
  <c r="G267" i="8"/>
  <c r="G268" i="8"/>
  <c r="G269" i="8"/>
  <c r="G270" i="8"/>
  <c r="G271" i="8"/>
  <c r="G272" i="8"/>
  <c r="G273" i="8"/>
  <c r="G274" i="8"/>
  <c r="G275" i="8"/>
  <c r="G276" i="8"/>
  <c r="G277" i="8"/>
  <c r="G278" i="8"/>
  <c r="G279" i="8"/>
  <c r="G280" i="8"/>
  <c r="G281" i="8"/>
  <c r="G282" i="8"/>
  <c r="G283" i="8"/>
  <c r="G284" i="8"/>
  <c r="G285" i="8"/>
  <c r="G286" i="8"/>
  <c r="G287" i="8"/>
  <c r="G288" i="8"/>
  <c r="G289" i="8"/>
  <c r="G290" i="8"/>
  <c r="G291" i="8"/>
  <c r="G292" i="8"/>
  <c r="G293" i="8"/>
  <c r="G294" i="8"/>
  <c r="G295" i="8"/>
  <c r="G296" i="8"/>
  <c r="G297" i="8"/>
  <c r="G298" i="8"/>
  <c r="G299" i="8"/>
  <c r="G300" i="8"/>
  <c r="G301" i="8"/>
  <c r="G302" i="8"/>
  <c r="G303" i="8"/>
  <c r="G304" i="8"/>
  <c r="G305" i="8"/>
  <c r="G306" i="8"/>
  <c r="G308" i="8"/>
  <c r="G309" i="8"/>
  <c r="G311" i="8"/>
  <c r="G312" i="8"/>
  <c r="G313" i="8"/>
  <c r="G314" i="8"/>
  <c r="G315" i="8"/>
  <c r="G316" i="8"/>
  <c r="G317" i="8"/>
  <c r="G318" i="8"/>
  <c r="G319" i="8"/>
  <c r="G320" i="8"/>
  <c r="G321" i="8"/>
  <c r="G322" i="8"/>
  <c r="G323" i="8"/>
  <c r="G324" i="8"/>
  <c r="G325" i="8"/>
  <c r="G326" i="8"/>
  <c r="G327" i="8"/>
  <c r="G328" i="8"/>
  <c r="G329" i="8"/>
  <c r="G330" i="8"/>
  <c r="G331" i="8"/>
  <c r="G332" i="8"/>
  <c r="G333" i="8"/>
  <c r="G334" i="8"/>
  <c r="G335" i="8"/>
  <c r="G336" i="8"/>
  <c r="G337" i="8"/>
  <c r="G338" i="8"/>
  <c r="G339" i="8"/>
  <c r="G340" i="8"/>
  <c r="G341" i="8"/>
  <c r="G342" i="8"/>
  <c r="G343" i="8"/>
  <c r="G344" i="8"/>
  <c r="G345" i="8"/>
  <c r="G346" i="8"/>
  <c r="G347" i="8"/>
  <c r="G349" i="8"/>
  <c r="G350" i="8"/>
  <c r="G351" i="8"/>
  <c r="G352" i="8"/>
  <c r="G353" i="8"/>
  <c r="G354" i="8"/>
  <c r="G355" i="8"/>
  <c r="G356" i="8"/>
  <c r="G357" i="8"/>
  <c r="G358" i="8"/>
  <c r="G359" i="8"/>
  <c r="G360" i="8"/>
  <c r="G361" i="8"/>
  <c r="G362" i="8"/>
  <c r="G363" i="8"/>
  <c r="G364" i="8"/>
  <c r="G365" i="8"/>
  <c r="G366" i="8"/>
  <c r="G367" i="8"/>
  <c r="G368" i="8"/>
  <c r="G369" i="8"/>
  <c r="G370" i="8"/>
  <c r="G371" i="8"/>
  <c r="G372" i="8"/>
  <c r="G373" i="8"/>
  <c r="G374" i="8"/>
  <c r="G375" i="8"/>
  <c r="G376" i="8"/>
  <c r="G377" i="8"/>
  <c r="G378" i="8"/>
  <c r="G379" i="8"/>
  <c r="G380" i="8"/>
  <c r="G381" i="8"/>
  <c r="G382" i="8"/>
  <c r="G383" i="8"/>
  <c r="G384" i="8"/>
  <c r="G385" i="8"/>
  <c r="G386" i="8"/>
  <c r="G387" i="8"/>
  <c r="G388" i="8"/>
  <c r="G389" i="8"/>
  <c r="G390" i="8"/>
  <c r="G391" i="8"/>
  <c r="G392" i="8"/>
  <c r="G393" i="8"/>
  <c r="G394" i="8"/>
  <c r="G395" i="8"/>
  <c r="G396" i="8"/>
  <c r="G397" i="8"/>
  <c r="G398" i="8"/>
  <c r="G399" i="8"/>
  <c r="G400" i="8"/>
  <c r="G401" i="8"/>
  <c r="G402" i="8"/>
  <c r="G403" i="8"/>
  <c r="G404" i="8"/>
  <c r="G405" i="8"/>
  <c r="G406" i="8"/>
  <c r="G407" i="8"/>
  <c r="G408" i="8"/>
  <c r="G409" i="8"/>
  <c r="G410" i="8"/>
  <c r="G411" i="8"/>
  <c r="G412" i="8"/>
  <c r="G413" i="8"/>
  <c r="G414" i="8"/>
  <c r="G415" i="8"/>
  <c r="G416" i="8"/>
  <c r="G417" i="8"/>
  <c r="G418" i="8"/>
  <c r="G419" i="8"/>
  <c r="G420" i="8"/>
  <c r="G421" i="8"/>
  <c r="G422" i="8"/>
  <c r="G423" i="8"/>
  <c r="G424" i="8"/>
  <c r="G425" i="8"/>
  <c r="G426" i="8"/>
  <c r="G427" i="8"/>
  <c r="G428" i="8"/>
  <c r="G429" i="8"/>
  <c r="G430" i="8"/>
  <c r="G431" i="8"/>
  <c r="G432" i="8"/>
  <c r="G433" i="8"/>
  <c r="G434" i="8"/>
  <c r="G435" i="8"/>
  <c r="G436" i="8"/>
  <c r="G437" i="8"/>
  <c r="G438" i="8"/>
  <c r="G439" i="8"/>
  <c r="G440" i="8"/>
  <c r="G441" i="8"/>
  <c r="G442" i="8"/>
  <c r="G443" i="8"/>
  <c r="G444" i="8"/>
  <c r="G445" i="8"/>
  <c r="G446" i="8"/>
  <c r="G447" i="8"/>
  <c r="G448" i="8"/>
  <c r="G449" i="8"/>
  <c r="G450" i="8"/>
  <c r="G451" i="8"/>
  <c r="G452" i="8"/>
  <c r="G453" i="8"/>
  <c r="G454" i="8"/>
  <c r="G455" i="8"/>
  <c r="G456" i="8"/>
  <c r="G457" i="8"/>
  <c r="G458" i="8"/>
  <c r="G459" i="8"/>
  <c r="G460" i="8"/>
  <c r="G461" i="8"/>
  <c r="G462" i="8"/>
  <c r="G463" i="8"/>
  <c r="G464" i="8"/>
  <c r="G465" i="8"/>
  <c r="G466" i="8"/>
  <c r="G467" i="8"/>
  <c r="G468" i="8"/>
  <c r="G469" i="8"/>
  <c r="G470" i="8"/>
  <c r="G471" i="8"/>
  <c r="G472" i="8"/>
  <c r="G473" i="8"/>
  <c r="G474" i="8"/>
  <c r="G475" i="8"/>
  <c r="G476" i="8"/>
  <c r="G477" i="8"/>
  <c r="G478" i="8"/>
  <c r="G479" i="8"/>
  <c r="G480" i="8"/>
  <c r="G481" i="8"/>
  <c r="G482" i="8"/>
  <c r="G483" i="8"/>
  <c r="G484" i="8"/>
  <c r="G485" i="8"/>
  <c r="G486" i="8"/>
  <c r="G487" i="8"/>
  <c r="G488" i="8"/>
  <c r="G489" i="8"/>
  <c r="G490" i="8"/>
  <c r="G491" i="8"/>
  <c r="G492" i="8"/>
  <c r="G493" i="8"/>
  <c r="G494" i="8"/>
  <c r="G495" i="8"/>
  <c r="G496" i="8"/>
  <c r="G497" i="8"/>
  <c r="G498" i="8"/>
  <c r="G499" i="8"/>
  <c r="G500" i="8"/>
  <c r="G501" i="8"/>
  <c r="G503" i="8"/>
  <c r="G504" i="8"/>
  <c r="G505" i="8"/>
  <c r="G506" i="8"/>
  <c r="G507" i="8"/>
  <c r="G509" i="8"/>
  <c r="G510" i="8"/>
  <c r="G511" i="8"/>
  <c r="G512" i="8"/>
  <c r="G513" i="8"/>
  <c r="G514" i="8"/>
  <c r="G515" i="8"/>
  <c r="G516" i="8"/>
  <c r="G517" i="8"/>
  <c r="G518" i="8"/>
  <c r="G519" i="8"/>
  <c r="G520" i="8"/>
  <c r="G521" i="8"/>
  <c r="G522" i="8"/>
  <c r="G523" i="8"/>
  <c r="G524" i="8"/>
  <c r="G525" i="8"/>
  <c r="G526" i="8"/>
  <c r="G527" i="8"/>
  <c r="G528" i="8"/>
  <c r="G529" i="8"/>
  <c r="G530" i="8"/>
  <c r="G531" i="8"/>
  <c r="G533" i="8"/>
  <c r="G534" i="8"/>
  <c r="G535" i="8"/>
  <c r="G536" i="8"/>
  <c r="G537" i="8"/>
  <c r="G538" i="8"/>
  <c r="G539" i="8"/>
  <c r="G540" i="8"/>
  <c r="G541" i="8"/>
  <c r="G542" i="8"/>
  <c r="G543" i="8"/>
  <c r="G544" i="8"/>
  <c r="G545" i="8"/>
  <c r="G546" i="8"/>
  <c r="G547" i="8"/>
  <c r="G548" i="8"/>
  <c r="G549" i="8"/>
  <c r="G550" i="8"/>
  <c r="G551" i="8"/>
  <c r="G552" i="8"/>
  <c r="G553" i="8"/>
  <c r="G554" i="8"/>
  <c r="G555" i="8"/>
  <c r="G556" i="8"/>
  <c r="G557" i="8"/>
  <c r="G558" i="8"/>
  <c r="G559" i="8"/>
  <c r="G560" i="8"/>
  <c r="G561" i="8"/>
  <c r="G562" i="8"/>
  <c r="G563" i="8"/>
  <c r="G564" i="8"/>
  <c r="G565" i="8"/>
  <c r="G566" i="8"/>
  <c r="G567" i="8"/>
  <c r="G568" i="8"/>
  <c r="G569" i="8"/>
  <c r="G570" i="8"/>
  <c r="G571" i="8"/>
  <c r="G572" i="8"/>
  <c r="G573" i="8"/>
  <c r="G574" i="8"/>
  <c r="G575" i="8"/>
  <c r="G576" i="8"/>
  <c r="G577" i="8"/>
  <c r="G578" i="8"/>
  <c r="G579" i="8"/>
  <c r="G580" i="8"/>
  <c r="G581" i="8"/>
  <c r="G582" i="8"/>
  <c r="G583" i="8"/>
  <c r="G584" i="8"/>
  <c r="G585" i="8"/>
  <c r="G586" i="8"/>
  <c r="G587" i="8"/>
  <c r="G588" i="8"/>
  <c r="G589" i="8"/>
  <c r="G590" i="8"/>
  <c r="G591" i="8"/>
  <c r="G592" i="8"/>
  <c r="G593" i="8"/>
  <c r="G594" i="8"/>
  <c r="G595" i="8"/>
  <c r="G596" i="8"/>
  <c r="G597" i="8"/>
  <c r="G598" i="8"/>
  <c r="G599" i="8"/>
  <c r="G600" i="8"/>
  <c r="G601" i="8"/>
  <c r="G602" i="8"/>
  <c r="G603" i="8"/>
  <c r="G604" i="8"/>
  <c r="G605" i="8"/>
  <c r="G606" i="8"/>
  <c r="G607" i="8"/>
  <c r="G608" i="8"/>
  <c r="G609" i="8"/>
  <c r="G610" i="8"/>
  <c r="G611" i="8"/>
  <c r="G612" i="8"/>
  <c r="G613" i="8"/>
  <c r="G614" i="8"/>
  <c r="G615" i="8"/>
  <c r="G616" i="8"/>
  <c r="G617" i="8"/>
  <c r="G618" i="8"/>
  <c r="G619" i="8"/>
  <c r="G620" i="8"/>
  <c r="G621" i="8"/>
  <c r="G622" i="8"/>
  <c r="G623" i="8"/>
  <c r="G625" i="8"/>
  <c r="G626" i="8"/>
  <c r="G627" i="8"/>
  <c r="G628" i="8"/>
  <c r="G629" i="8"/>
  <c r="G630" i="8"/>
  <c r="G631" i="8"/>
  <c r="G632" i="8"/>
  <c r="G633" i="8"/>
  <c r="G634" i="8"/>
  <c r="G635" i="8"/>
  <c r="G636" i="8"/>
  <c r="G637" i="8"/>
  <c r="G638" i="8"/>
  <c r="G639" i="8"/>
  <c r="G640" i="8"/>
  <c r="G641" i="8"/>
  <c r="G642" i="8"/>
  <c r="G643" i="8"/>
  <c r="G644" i="8"/>
  <c r="G645" i="8"/>
  <c r="G646" i="8"/>
  <c r="G647" i="8"/>
  <c r="G648" i="8"/>
  <c r="G649" i="8"/>
  <c r="G650" i="8"/>
  <c r="G651" i="8"/>
  <c r="G652" i="8"/>
  <c r="G653" i="8"/>
  <c r="G654" i="8"/>
  <c r="G655" i="8"/>
  <c r="G656" i="8"/>
  <c r="G657" i="8"/>
  <c r="G658" i="8"/>
  <c r="G659" i="8"/>
  <c r="G660" i="8"/>
  <c r="G661" i="8"/>
  <c r="G662" i="8"/>
  <c r="G663" i="8"/>
  <c r="G664" i="8"/>
  <c r="G665" i="8"/>
  <c r="G666" i="8"/>
  <c r="G667" i="8"/>
  <c r="G668" i="8"/>
  <c r="G669" i="8"/>
  <c r="G670" i="8"/>
  <c r="G671" i="8"/>
  <c r="G672" i="8"/>
  <c r="G673" i="8"/>
  <c r="G674" i="8"/>
  <c r="G675" i="8"/>
  <c r="G676" i="8"/>
  <c r="G677" i="8"/>
  <c r="G678" i="8"/>
  <c r="G679" i="8"/>
  <c r="G680" i="8"/>
  <c r="G681" i="8"/>
  <c r="G682" i="8"/>
  <c r="G683" i="8"/>
  <c r="G684" i="8"/>
  <c r="G685" i="8"/>
  <c r="G686" i="8"/>
  <c r="G687" i="8"/>
  <c r="G688" i="8"/>
  <c r="G689" i="8"/>
  <c r="G690" i="8"/>
  <c r="G691" i="8"/>
  <c r="G692" i="8"/>
  <c r="G693" i="8"/>
  <c r="G694" i="8"/>
  <c r="G695" i="8"/>
  <c r="G696" i="8"/>
  <c r="G697" i="8"/>
  <c r="G698" i="8"/>
  <c r="G699" i="8"/>
  <c r="G700" i="8"/>
  <c r="G702" i="8"/>
  <c r="G703" i="8"/>
  <c r="G704" i="8"/>
  <c r="G705" i="8"/>
  <c r="G706" i="8"/>
  <c r="G707" i="8"/>
  <c r="G708" i="8"/>
  <c r="G709" i="8"/>
  <c r="G710" i="8"/>
  <c r="G711" i="8"/>
  <c r="G712" i="8"/>
  <c r="G713" i="8"/>
  <c r="G714" i="8"/>
  <c r="G715" i="8"/>
  <c r="G716" i="8"/>
  <c r="G717" i="8"/>
  <c r="G718" i="8"/>
  <c r="G719" i="8"/>
  <c r="G720" i="8"/>
  <c r="G721" i="8"/>
  <c r="G722" i="8"/>
  <c r="G723" i="8"/>
  <c r="G724" i="8"/>
  <c r="G725" i="8"/>
  <c r="G726" i="8"/>
  <c r="G727" i="8"/>
  <c r="G728" i="8"/>
  <c r="G729" i="8"/>
  <c r="G730" i="8"/>
  <c r="G731" i="8"/>
  <c r="G732" i="8"/>
  <c r="G733" i="8"/>
  <c r="G734" i="8"/>
  <c r="G735" i="8"/>
  <c r="G736" i="8"/>
  <c r="G737" i="8"/>
  <c r="G738" i="8"/>
  <c r="G739" i="8"/>
  <c r="G740" i="8"/>
  <c r="G741" i="8"/>
  <c r="G742" i="8"/>
  <c r="G743" i="8"/>
  <c r="G744" i="8"/>
  <c r="G745" i="8"/>
  <c r="G746" i="8"/>
  <c r="G747" i="8"/>
  <c r="G748" i="8"/>
  <c r="G749" i="8"/>
  <c r="G750" i="8"/>
  <c r="G751" i="8"/>
  <c r="G752" i="8"/>
  <c r="G753" i="8"/>
  <c r="G754" i="8"/>
  <c r="G755" i="8"/>
  <c r="G756" i="8"/>
  <c r="G757" i="8"/>
  <c r="G758" i="8"/>
  <c r="G759" i="8"/>
  <c r="G760" i="8"/>
  <c r="G761" i="8"/>
  <c r="G762" i="8"/>
  <c r="G763" i="8"/>
  <c r="G764" i="8"/>
  <c r="G765" i="8"/>
  <c r="G766" i="8"/>
  <c r="G767" i="8"/>
  <c r="G768" i="8"/>
  <c r="G2" i="8"/>
  <c r="G3" i="8"/>
  <c r="G4" i="8"/>
  <c r="G5" i="8"/>
  <c r="G6" i="8"/>
  <c r="G7" i="8"/>
  <c r="G8" i="8"/>
  <c r="G9" i="8"/>
  <c r="G10" i="8"/>
  <c r="G11" i="8"/>
  <c r="G12" i="8"/>
  <c r="G13" i="8"/>
  <c r="G14" i="8"/>
  <c r="G15" i="8"/>
  <c r="G16" i="8"/>
  <c r="G17" i="8"/>
  <c r="G18" i="8"/>
  <c r="G19" i="8"/>
  <c r="G20" i="8"/>
  <c r="G21" i="8"/>
  <c r="G22" i="8"/>
  <c r="G23" i="8"/>
  <c r="G24" i="8"/>
  <c r="G25" i="8"/>
  <c r="G26" i="8"/>
  <c r="G27" i="8"/>
  <c r="G28" i="8"/>
  <c r="G29" i="8"/>
  <c r="G30" i="8"/>
  <c r="G32" i="8"/>
  <c r="G33" i="8"/>
  <c r="G34" i="8"/>
  <c r="G35" i="8"/>
  <c r="G36" i="8"/>
  <c r="G37" i="8"/>
  <c r="G38" i="8"/>
  <c r="G39" i="8"/>
  <c r="G40" i="8"/>
  <c r="G41" i="8"/>
  <c r="G42" i="8"/>
  <c r="G43" i="8"/>
  <c r="G44" i="8"/>
  <c r="G45" i="8"/>
  <c r="G46" i="8"/>
  <c r="G47" i="8"/>
  <c r="G48" i="8"/>
  <c r="G49" i="8"/>
  <c r="G769" i="8"/>
  <c r="G770" i="8"/>
  <c r="G771" i="8"/>
  <c r="G772" i="8"/>
  <c r="G773" i="8"/>
  <c r="G774" i="8"/>
  <c r="G775" i="8"/>
  <c r="G776" i="8"/>
  <c r="G777" i="8"/>
  <c r="G778" i="8"/>
  <c r="G779" i="8"/>
  <c r="G780" i="8"/>
  <c r="G781" i="8"/>
  <c r="G782" i="8"/>
  <c r="G783" i="8"/>
  <c r="G784" i="8"/>
  <c r="G785" i="8"/>
  <c r="G786" i="8"/>
  <c r="G787" i="8"/>
  <c r="G788" i="8"/>
  <c r="G789" i="8"/>
  <c r="G790" i="8"/>
  <c r="G791" i="8"/>
  <c r="G792" i="8"/>
  <c r="G793" i="8"/>
  <c r="G794" i="8"/>
  <c r="G795" i="8"/>
  <c r="G796" i="8"/>
  <c r="G797" i="8"/>
  <c r="G798" i="8"/>
  <c r="G799" i="8"/>
  <c r="G800" i="8"/>
  <c r="G801" i="8"/>
  <c r="G802" i="8"/>
  <c r="G803" i="8"/>
  <c r="G804" i="8"/>
  <c r="G805" i="8"/>
  <c r="G806" i="8"/>
  <c r="G807" i="8"/>
  <c r="G808" i="8"/>
  <c r="G809" i="8"/>
  <c r="G810" i="8"/>
  <c r="G811" i="8"/>
  <c r="G812" i="8"/>
  <c r="G813" i="8"/>
  <c r="G814" i="8"/>
  <c r="G815" i="8"/>
  <c r="G816" i="8"/>
  <c r="G817" i="8"/>
  <c r="G818" i="8"/>
  <c r="G819" i="8"/>
  <c r="G820" i="8"/>
  <c r="G821" i="8"/>
  <c r="G822" i="8"/>
  <c r="G823" i="8"/>
  <c r="G824" i="8"/>
  <c r="G825" i="8"/>
  <c r="G826" i="8"/>
  <c r="G827" i="8"/>
  <c r="G828" i="8"/>
  <c r="G829" i="8"/>
  <c r="G830" i="8"/>
  <c r="G831" i="8"/>
  <c r="G832" i="8"/>
  <c r="G833" i="8"/>
  <c r="G834" i="8"/>
  <c r="G835" i="8"/>
  <c r="G836" i="8"/>
  <c r="G837" i="8"/>
  <c r="G838" i="8"/>
  <c r="G839" i="8"/>
  <c r="G840" i="8"/>
  <c r="G841" i="8"/>
  <c r="G842" i="8"/>
  <c r="G843" i="8"/>
  <c r="G844" i="8"/>
  <c r="G845" i="8"/>
  <c r="G846" i="8"/>
  <c r="G847" i="8"/>
  <c r="G848" i="8"/>
  <c r="G849" i="8"/>
  <c r="G850" i="8"/>
  <c r="G851" i="8"/>
  <c r="G852" i="8"/>
  <c r="G853" i="8"/>
  <c r="G854" i="8"/>
  <c r="G855" i="8"/>
  <c r="G856" i="8"/>
  <c r="G857" i="8"/>
  <c r="G858" i="8"/>
  <c r="G859" i="8"/>
  <c r="G860" i="8"/>
  <c r="G861" i="8"/>
  <c r="G862" i="8"/>
  <c r="G863" i="8"/>
  <c r="G864" i="8"/>
  <c r="G865" i="8"/>
  <c r="G866" i="8"/>
  <c r="G867" i="8"/>
  <c r="G868" i="8"/>
  <c r="G869" i="8"/>
  <c r="G870" i="8"/>
  <c r="G871" i="8"/>
  <c r="G872" i="8"/>
  <c r="G873" i="8"/>
  <c r="G874" i="8"/>
  <c r="G875" i="8"/>
  <c r="G876" i="8"/>
  <c r="G877" i="8"/>
  <c r="G878" i="8"/>
  <c r="G879" i="8"/>
  <c r="G880" i="8"/>
  <c r="G881" i="8"/>
  <c r="G882" i="8"/>
  <c r="G883" i="8"/>
  <c r="G884" i="8"/>
  <c r="G885" i="8"/>
  <c r="G886" i="8"/>
  <c r="G887" i="8"/>
  <c r="G888" i="8"/>
  <c r="G889" i="8"/>
  <c r="G890" i="8"/>
  <c r="G891" i="8"/>
  <c r="G892" i="8"/>
  <c r="G893" i="8"/>
  <c r="G894" i="8"/>
  <c r="G895" i="8"/>
  <c r="G896" i="8"/>
  <c r="G897" i="8"/>
  <c r="G898" i="8"/>
  <c r="G899" i="8"/>
  <c r="G900" i="8"/>
  <c r="G901" i="8"/>
  <c r="G902" i="8"/>
  <c r="G903" i="8"/>
  <c r="G904" i="8"/>
  <c r="G905" i="8"/>
  <c r="G906" i="8"/>
  <c r="G907" i="8"/>
  <c r="G908" i="8"/>
  <c r="G909" i="8"/>
  <c r="G910" i="8"/>
  <c r="G911" i="8"/>
  <c r="G912" i="8"/>
  <c r="G913" i="8"/>
  <c r="G914" i="8"/>
  <c r="G915" i="8"/>
  <c r="G916" i="8"/>
  <c r="G917" i="8"/>
  <c r="G918" i="8"/>
  <c r="G919" i="8"/>
  <c r="G920" i="8"/>
  <c r="G921" i="8"/>
  <c r="G922" i="8"/>
  <c r="G923" i="8"/>
  <c r="G924" i="8"/>
  <c r="G925" i="8"/>
  <c r="G926" i="8"/>
  <c r="G927" i="8"/>
  <c r="G928" i="8"/>
  <c r="G929" i="8"/>
  <c r="G930" i="8"/>
  <c r="G931" i="8"/>
  <c r="G932" i="8"/>
  <c r="G933" i="8"/>
  <c r="G934" i="8"/>
  <c r="G935" i="8"/>
  <c r="G936" i="8"/>
  <c r="G937" i="8"/>
  <c r="G938" i="8"/>
  <c r="G939" i="8"/>
  <c r="G940" i="8"/>
  <c r="G941" i="8"/>
  <c r="G942" i="8"/>
  <c r="G943" i="8"/>
  <c r="G944" i="8"/>
  <c r="G945" i="8"/>
  <c r="G946" i="8"/>
  <c r="G947" i="8"/>
  <c r="G948" i="8"/>
  <c r="G949" i="8"/>
  <c r="G950" i="8"/>
  <c r="G951" i="8"/>
  <c r="G952" i="8"/>
  <c r="G953" i="8"/>
  <c r="G954" i="8"/>
  <c r="G955" i="8"/>
  <c r="G956" i="8"/>
  <c r="G957" i="8"/>
  <c r="G958" i="8"/>
  <c r="G959" i="8"/>
  <c r="G960" i="8"/>
  <c r="G961" i="8"/>
  <c r="G962" i="8"/>
  <c r="G963" i="8"/>
  <c r="G964" i="8"/>
  <c r="G965" i="8"/>
  <c r="G966" i="8"/>
  <c r="G967" i="8"/>
  <c r="G968" i="8"/>
  <c r="G969" i="8"/>
  <c r="G970" i="8"/>
  <c r="G971" i="8"/>
  <c r="G972" i="8"/>
  <c r="G973" i="8"/>
  <c r="G974" i="8"/>
  <c r="G975" i="8"/>
  <c r="G976" i="8"/>
  <c r="G977" i="8"/>
  <c r="G978" i="8"/>
  <c r="G979" i="8"/>
  <c r="G980" i="8"/>
  <c r="G981" i="8"/>
  <c r="G982" i="8"/>
  <c r="G983" i="8"/>
  <c r="G984" i="8"/>
  <c r="G985" i="8"/>
  <c r="G986" i="8"/>
  <c r="G987" i="8"/>
  <c r="G988" i="8"/>
  <c r="G46" i="9"/>
  <c r="A947" i="8"/>
  <c r="A904" i="8"/>
  <c r="A861" i="8"/>
  <c r="A820" i="8"/>
  <c r="A769" i="8"/>
  <c r="A2" i="8"/>
  <c r="A722" i="8"/>
  <c r="A684" i="8"/>
  <c r="A634" i="8"/>
  <c r="A579" i="8"/>
  <c r="A527" i="8"/>
  <c r="A487" i="8"/>
  <c r="A436" i="8"/>
  <c r="A389" i="8"/>
  <c r="A347" i="8"/>
  <c r="A304" i="8"/>
  <c r="A264" i="8"/>
  <c r="A224" i="8"/>
  <c r="A182" i="8"/>
  <c r="A140" i="8"/>
  <c r="A99" i="8"/>
  <c r="A50" i="8"/>
  <c r="E2" i="19" l="1"/>
  <c r="H502" i="8"/>
  <c r="H508" i="8"/>
  <c r="H32" i="13"/>
  <c r="H24" i="13"/>
  <c r="H16" i="13"/>
  <c r="H44" i="13"/>
  <c r="H52" i="13"/>
  <c r="H60" i="13"/>
  <c r="H68" i="13"/>
  <c r="H76" i="13"/>
  <c r="H113" i="8"/>
  <c r="H971" i="8"/>
  <c r="H987" i="8"/>
  <c r="H947" i="8"/>
  <c r="H955" i="8"/>
  <c r="H954" i="8"/>
  <c r="H979" i="8"/>
  <c r="H970" i="8"/>
  <c r="H768" i="8"/>
  <c r="H45" i="13"/>
  <c r="H257" i="13"/>
  <c r="H264" i="13"/>
  <c r="H272" i="13"/>
  <c r="H280" i="13"/>
  <c r="H288" i="13"/>
  <c r="H296" i="13"/>
  <c r="H304" i="13"/>
  <c r="H311" i="13"/>
  <c r="H319" i="13"/>
  <c r="H327" i="13"/>
  <c r="H335" i="13"/>
  <c r="H343" i="13"/>
  <c r="H393" i="13"/>
  <c r="H61" i="13"/>
  <c r="H116" i="13"/>
  <c r="H155" i="13"/>
  <c r="H233" i="13"/>
  <c r="H46" i="13"/>
  <c r="H78" i="13"/>
  <c r="H117" i="13"/>
  <c r="H140" i="13"/>
  <c r="H156" i="13"/>
  <c r="H187" i="13"/>
  <c r="H218" i="13"/>
  <c r="H234" i="13"/>
  <c r="H242" i="13"/>
  <c r="H250" i="13"/>
  <c r="H258" i="13"/>
  <c r="H265" i="13"/>
  <c r="H273" i="13"/>
  <c r="H31" i="13"/>
  <c r="H53" i="13"/>
  <c r="H92" i="13"/>
  <c r="H131" i="13"/>
  <c r="H170" i="13"/>
  <c r="H202" i="13"/>
  <c r="H249" i="13"/>
  <c r="H38" i="13"/>
  <c r="H62" i="13"/>
  <c r="H93" i="13"/>
  <c r="H109" i="13"/>
  <c r="H124" i="13"/>
  <c r="H148" i="13"/>
  <c r="H164" i="13"/>
  <c r="H179" i="13"/>
  <c r="H203" i="13"/>
  <c r="H13" i="13"/>
  <c r="H39" i="13"/>
  <c r="H55" i="13"/>
  <c r="H71" i="13"/>
  <c r="H86" i="13"/>
  <c r="H118" i="13"/>
  <c r="H141" i="13"/>
  <c r="H149" i="13"/>
  <c r="H172" i="13"/>
  <c r="H180" i="13"/>
  <c r="H188" i="13"/>
  <c r="H196" i="13"/>
  <c r="H204" i="13"/>
  <c r="H212" i="13"/>
  <c r="H219" i="13"/>
  <c r="H227" i="13"/>
  <c r="H235" i="13"/>
  <c r="H243" i="13"/>
  <c r="H251" i="13"/>
  <c r="H259" i="13"/>
  <c r="H77" i="13"/>
  <c r="H123" i="13"/>
  <c r="H194" i="13"/>
  <c r="H30" i="13"/>
  <c r="H85" i="13"/>
  <c r="H126" i="13"/>
  <c r="H134" i="13"/>
  <c r="H142" i="13"/>
  <c r="H150" i="13"/>
  <c r="H158" i="13"/>
  <c r="H166" i="13"/>
  <c r="H173" i="13"/>
  <c r="H181" i="13"/>
  <c r="H189" i="13"/>
  <c r="H197" i="13"/>
  <c r="H205" i="13"/>
  <c r="H213" i="13"/>
  <c r="H220" i="13"/>
  <c r="H228" i="13"/>
  <c r="H236" i="13"/>
  <c r="H244" i="13"/>
  <c r="H252" i="13"/>
  <c r="H260" i="13"/>
  <c r="H37" i="13"/>
  <c r="H108" i="13"/>
  <c r="H163" i="13"/>
  <c r="H217" i="13"/>
  <c r="H22" i="13"/>
  <c r="H54" i="13"/>
  <c r="H101" i="13"/>
  <c r="H132" i="13"/>
  <c r="H171" i="13"/>
  <c r="H195" i="13"/>
  <c r="H211" i="13"/>
  <c r="H226" i="13"/>
  <c r="H29" i="13"/>
  <c r="H21" i="13"/>
  <c r="H5" i="13"/>
  <c r="H47" i="13"/>
  <c r="H63" i="13"/>
  <c r="H79" i="13"/>
  <c r="H94" i="13"/>
  <c r="H102" i="13"/>
  <c r="H125" i="13"/>
  <c r="H165" i="13"/>
  <c r="H12" i="13"/>
  <c r="H40" i="13"/>
  <c r="H72" i="13"/>
  <c r="H11" i="13"/>
  <c r="H41" i="13"/>
  <c r="H49" i="13"/>
  <c r="H57" i="13"/>
  <c r="H15" i="13"/>
  <c r="H69" i="13"/>
  <c r="H100" i="13"/>
  <c r="H139" i="13"/>
  <c r="H178" i="13"/>
  <c r="H186" i="13"/>
  <c r="H210" i="13"/>
  <c r="H241" i="13"/>
  <c r="H14" i="13"/>
  <c r="H70" i="13"/>
  <c r="H110" i="13"/>
  <c r="H133" i="13"/>
  <c r="H157" i="13"/>
  <c r="H28" i="13"/>
  <c r="H20" i="13"/>
  <c r="H4" i="13"/>
  <c r="H48" i="13"/>
  <c r="H56" i="13"/>
  <c r="H64" i="13"/>
  <c r="H80" i="13"/>
  <c r="H87" i="13"/>
  <c r="H95" i="13"/>
  <c r="H103" i="13"/>
  <c r="H111" i="13"/>
  <c r="H119" i="13"/>
  <c r="H27" i="13"/>
  <c r="H19" i="13"/>
  <c r="H3" i="13"/>
  <c r="H875" i="13"/>
  <c r="H23" i="13"/>
  <c r="H84" i="13"/>
  <c r="H147" i="13"/>
  <c r="H225" i="13"/>
  <c r="H25" i="13"/>
  <c r="H17" i="13"/>
  <c r="H43" i="13"/>
  <c r="H51" i="13"/>
  <c r="H59" i="13"/>
  <c r="H67" i="13"/>
  <c r="H75" i="13"/>
  <c r="H82" i="13"/>
  <c r="H90" i="13"/>
  <c r="H98" i="13"/>
  <c r="H106" i="13"/>
  <c r="H114" i="13"/>
  <c r="H121" i="13"/>
  <c r="H129" i="13"/>
  <c r="H137" i="13"/>
  <c r="H145" i="13"/>
  <c r="H153" i="13"/>
  <c r="H161" i="13"/>
  <c r="H168" i="13"/>
  <c r="H176" i="13"/>
  <c r="H184" i="13"/>
  <c r="H192" i="13"/>
  <c r="H200" i="13"/>
  <c r="H208" i="13"/>
  <c r="H215" i="13"/>
  <c r="H83" i="13"/>
  <c r="H91" i="13"/>
  <c r="H99" i="13"/>
  <c r="H107" i="13"/>
  <c r="H115" i="13"/>
  <c r="H122" i="13"/>
  <c r="H130" i="13"/>
  <c r="H138" i="13"/>
  <c r="H146" i="13"/>
  <c r="H154" i="13"/>
  <c r="H162" i="13"/>
  <c r="H169" i="13"/>
  <c r="H177" i="13"/>
  <c r="H185" i="13"/>
  <c r="H193" i="13"/>
  <c r="H201" i="13"/>
  <c r="H209" i="13"/>
  <c r="H216" i="13"/>
  <c r="H224" i="13"/>
  <c r="H232" i="13"/>
  <c r="H240" i="13"/>
  <c r="H248" i="13"/>
  <c r="H256" i="13"/>
  <c r="H263" i="13"/>
  <c r="H271" i="13"/>
  <c r="H279" i="13"/>
  <c r="H287" i="13"/>
  <c r="H295" i="13"/>
  <c r="H303" i="13"/>
  <c r="H310" i="13"/>
  <c r="H318" i="13"/>
  <c r="H326" i="13"/>
  <c r="H334" i="13"/>
  <c r="H342" i="13"/>
  <c r="H392" i="13"/>
  <c r="H400" i="13"/>
  <c r="H408" i="13"/>
  <c r="H416" i="13"/>
  <c r="H424" i="13"/>
  <c r="H432" i="13"/>
  <c r="H440" i="13"/>
  <c r="H448" i="13"/>
  <c r="H456" i="13"/>
  <c r="H464" i="13"/>
  <c r="H472" i="13"/>
  <c r="H480" i="13"/>
  <c r="H488" i="13"/>
  <c r="H223" i="13"/>
  <c r="H231" i="13"/>
  <c r="H239" i="13"/>
  <c r="H247" i="13"/>
  <c r="H255" i="13"/>
  <c r="H262" i="13"/>
  <c r="H270" i="13"/>
  <c r="H278" i="13"/>
  <c r="H286" i="13"/>
  <c r="H294" i="13"/>
  <c r="H302" i="13"/>
  <c r="H309" i="13"/>
  <c r="H317" i="13"/>
  <c r="H325" i="13"/>
  <c r="H333" i="13"/>
  <c r="H341" i="13"/>
  <c r="H391" i="13"/>
  <c r="H399" i="13"/>
  <c r="H407" i="13"/>
  <c r="H415" i="13"/>
  <c r="H423" i="13"/>
  <c r="H431" i="13"/>
  <c r="H439" i="13"/>
  <c r="H447" i="13"/>
  <c r="H455" i="13"/>
  <c r="H463" i="13"/>
  <c r="H471" i="13"/>
  <c r="H479" i="13"/>
  <c r="H487" i="13"/>
  <c r="H495" i="13"/>
  <c r="H503" i="13"/>
  <c r="H511" i="13"/>
  <c r="H519" i="13"/>
  <c r="H526" i="13"/>
  <c r="H534" i="13"/>
  <c r="H542" i="13"/>
  <c r="H550" i="13"/>
  <c r="H573" i="13"/>
  <c r="H581" i="13"/>
  <c r="H597" i="13"/>
  <c r="H605" i="13"/>
  <c r="H628" i="13"/>
  <c r="H636" i="13"/>
  <c r="H644" i="13"/>
  <c r="H653" i="13"/>
  <c r="H660" i="13"/>
  <c r="H668" i="13"/>
  <c r="H684" i="13"/>
  <c r="H691" i="13"/>
  <c r="H699" i="13"/>
  <c r="H707" i="13"/>
  <c r="H715" i="13"/>
  <c r="H723" i="13"/>
  <c r="H731" i="13"/>
  <c r="H738" i="13"/>
  <c r="H746" i="13"/>
  <c r="H754" i="13"/>
  <c r="H762" i="13"/>
  <c r="H770" i="13"/>
  <c r="H777" i="13"/>
  <c r="H816" i="13"/>
  <c r="H824" i="13"/>
  <c r="H856" i="13"/>
  <c r="H496" i="13"/>
  <c r="H504" i="13"/>
  <c r="H512" i="13"/>
  <c r="H527" i="13"/>
  <c r="H535" i="13"/>
  <c r="H543" i="13"/>
  <c r="H551" i="13"/>
  <c r="H559" i="13"/>
  <c r="H566" i="13"/>
  <c r="H574" i="13"/>
  <c r="H582" i="13"/>
  <c r="H590" i="13"/>
  <c r="H598" i="13"/>
  <c r="H606" i="13"/>
  <c r="H613" i="13"/>
  <c r="H621" i="13"/>
  <c r="H629" i="13"/>
  <c r="H637" i="13"/>
  <c r="H645" i="13"/>
  <c r="H654" i="13"/>
  <c r="H661" i="13"/>
  <c r="H669" i="13"/>
  <c r="H677" i="13"/>
  <c r="H685" i="13"/>
  <c r="H692" i="13"/>
  <c r="H700" i="13"/>
  <c r="H708" i="13"/>
  <c r="H716" i="13"/>
  <c r="H724" i="13"/>
  <c r="H732" i="13"/>
  <c r="H739" i="13"/>
  <c r="H747" i="13"/>
  <c r="H755" i="13"/>
  <c r="H763" i="13"/>
  <c r="H771" i="13"/>
  <c r="H778" i="13"/>
  <c r="H786" i="13"/>
  <c r="H794" i="13"/>
  <c r="H802" i="13"/>
  <c r="H810" i="13"/>
  <c r="H817" i="13"/>
  <c r="H825" i="13"/>
  <c r="H833" i="13"/>
  <c r="H874" i="13"/>
  <c r="H883" i="13"/>
  <c r="H891" i="13"/>
  <c r="H899" i="13"/>
  <c r="H401" i="13"/>
  <c r="H409" i="13"/>
  <c r="H417" i="13"/>
  <c r="H425" i="13"/>
  <c r="H433" i="13"/>
  <c r="H441" i="13"/>
  <c r="H449" i="13"/>
  <c r="H457" i="13"/>
  <c r="H465" i="13"/>
  <c r="H473" i="13"/>
  <c r="H481" i="13"/>
  <c r="H489" i="13"/>
  <c r="H497" i="13"/>
  <c r="H505" i="13"/>
  <c r="H513" i="13"/>
  <c r="H520" i="13"/>
  <c r="H528" i="13"/>
  <c r="H536" i="13"/>
  <c r="H544" i="13"/>
  <c r="H552" i="13"/>
  <c r="H560" i="13"/>
  <c r="H567" i="13"/>
  <c r="H583" i="13"/>
  <c r="H591" i="13"/>
  <c r="H607" i="13"/>
  <c r="H614" i="13"/>
  <c r="H622" i="13"/>
  <c r="H638" i="13"/>
  <c r="H647" i="13"/>
  <c r="H655" i="13"/>
  <c r="H670" i="13"/>
  <c r="H678" i="13"/>
  <c r="H686" i="13"/>
  <c r="H701" i="13"/>
  <c r="H709" i="13"/>
  <c r="H717" i="13"/>
  <c r="H725" i="13"/>
  <c r="H740" i="13"/>
  <c r="H756" i="13"/>
  <c r="H764" i="13"/>
  <c r="H772" i="13"/>
  <c r="H779" i="13"/>
  <c r="H787" i="13"/>
  <c r="H795" i="13"/>
  <c r="H803" i="13"/>
  <c r="H818" i="13"/>
  <c r="H826" i="13"/>
  <c r="H834" i="13"/>
  <c r="H850" i="13"/>
  <c r="H281" i="13"/>
  <c r="H289" i="13"/>
  <c r="H297" i="13"/>
  <c r="H305" i="13"/>
  <c r="H312" i="13"/>
  <c r="H320" i="13"/>
  <c r="H328" i="13"/>
  <c r="H336" i="13"/>
  <c r="H344" i="13"/>
  <c r="H394" i="13"/>
  <c r="H402" i="13"/>
  <c r="H410" i="13"/>
  <c r="H418" i="13"/>
  <c r="H426" i="13"/>
  <c r="H434" i="13"/>
  <c r="H442" i="13"/>
  <c r="H450" i="13"/>
  <c r="H458" i="13"/>
  <c r="H466" i="13"/>
  <c r="H474" i="13"/>
  <c r="H482" i="13"/>
  <c r="H490" i="13"/>
  <c r="H498" i="13"/>
  <c r="H506" i="13"/>
  <c r="H514" i="13"/>
  <c r="H521" i="13"/>
  <c r="H529" i="13"/>
  <c r="H537" i="13"/>
  <c r="H545" i="13"/>
  <c r="H553" i="13"/>
  <c r="H561" i="13"/>
  <c r="H568" i="13"/>
  <c r="H576" i="13"/>
  <c r="H584" i="13"/>
  <c r="H592" i="13"/>
  <c r="H600" i="13"/>
  <c r="H608" i="13"/>
  <c r="H615" i="13"/>
  <c r="H623" i="13"/>
  <c r="H631" i="13"/>
  <c r="H639" i="13"/>
  <c r="H648" i="13"/>
  <c r="H656" i="13"/>
  <c r="H663" i="13"/>
  <c r="H671" i="13"/>
  <c r="H679" i="13"/>
  <c r="H687" i="13"/>
  <c r="H733" i="13"/>
  <c r="H741" i="13"/>
  <c r="H749" i="13"/>
  <c r="H765" i="13"/>
  <c r="H773" i="13"/>
  <c r="H780" i="13"/>
  <c r="H788" i="13"/>
  <c r="H796" i="13"/>
  <c r="H804" i="13"/>
  <c r="H819" i="13"/>
  <c r="H827" i="13"/>
  <c r="H835" i="13"/>
  <c r="H843" i="13"/>
  <c r="H858" i="13"/>
  <c r="H868" i="13"/>
  <c r="H876" i="13"/>
  <c r="H885" i="13"/>
  <c r="H893" i="13"/>
  <c r="H900" i="13"/>
  <c r="H266" i="13"/>
  <c r="H274" i="13"/>
  <c r="H282" i="13"/>
  <c r="H290" i="13"/>
  <c r="H298" i="13"/>
  <c r="H306" i="13"/>
  <c r="H313" i="13"/>
  <c r="H321" i="13"/>
  <c r="H329" i="13"/>
  <c r="H337" i="13"/>
  <c r="H395" i="13"/>
  <c r="H403" i="13"/>
  <c r="H411" i="13"/>
  <c r="H419" i="13"/>
  <c r="H427" i="13"/>
  <c r="H435" i="13"/>
  <c r="H443" i="13"/>
  <c r="H451" i="13"/>
  <c r="H459" i="13"/>
  <c r="H467" i="13"/>
  <c r="H475" i="13"/>
  <c r="H483" i="13"/>
  <c r="H491" i="13"/>
  <c r="H499" i="13"/>
  <c r="H507" i="13"/>
  <c r="H515" i="13"/>
  <c r="H522" i="13"/>
  <c r="H530" i="13"/>
  <c r="H538" i="13"/>
  <c r="H546" i="13"/>
  <c r="H554" i="13"/>
  <c r="H562" i="13"/>
  <c r="H569" i="13"/>
  <c r="H577" i="13"/>
  <c r="H585" i="13"/>
  <c r="H593" i="13"/>
  <c r="H601" i="13"/>
  <c r="H609" i="13"/>
  <c r="H616" i="13"/>
  <c r="H624" i="13"/>
  <c r="H632" i="13"/>
  <c r="H640" i="13"/>
  <c r="H649" i="13"/>
  <c r="H664" i="13"/>
  <c r="H672" i="13"/>
  <c r="H680" i="13"/>
  <c r="H688" i="13"/>
  <c r="H695" i="13"/>
  <c r="H703" i="13"/>
  <c r="H711" i="13"/>
  <c r="H719" i="13"/>
  <c r="H727" i="13"/>
  <c r="H734" i="13"/>
  <c r="H742" i="13"/>
  <c r="H750" i="13"/>
  <c r="H758" i="13"/>
  <c r="H766" i="13"/>
  <c r="H774" i="13"/>
  <c r="H781" i="13"/>
  <c r="H789" i="13"/>
  <c r="H797" i="13"/>
  <c r="H805" i="13"/>
  <c r="H812" i="13"/>
  <c r="H820" i="13"/>
  <c r="H828" i="13"/>
  <c r="H836" i="13"/>
  <c r="H844" i="13"/>
  <c r="H852" i="13"/>
  <c r="H859" i="13"/>
  <c r="H869" i="13"/>
  <c r="H877" i="13"/>
  <c r="H886" i="13"/>
  <c r="H894" i="13"/>
  <c r="H892" i="13"/>
  <c r="H377" i="13"/>
  <c r="H267" i="13"/>
  <c r="H275" i="13"/>
  <c r="H283" i="13"/>
  <c r="H291" i="13"/>
  <c r="H299" i="13"/>
  <c r="H314" i="13"/>
  <c r="H322" i="13"/>
  <c r="H330" i="13"/>
  <c r="H338" i="13"/>
  <c r="H396" i="13"/>
  <c r="H404" i="13"/>
  <c r="H428" i="13"/>
  <c r="H436" i="13"/>
  <c r="H444" i="13"/>
  <c r="H452" i="13"/>
  <c r="H460" i="13"/>
  <c r="H468" i="13"/>
  <c r="H476" i="13"/>
  <c r="H492" i="13"/>
  <c r="H500" i="13"/>
  <c r="H508" i="13"/>
  <c r="H523" i="13"/>
  <c r="H531" i="13"/>
  <c r="H555" i="13"/>
  <c r="H563" i="13"/>
  <c r="H617" i="13"/>
  <c r="H625" i="13"/>
  <c r="H633" i="13"/>
  <c r="H665" i="13"/>
  <c r="H673" i="13"/>
  <c r="H681" i="13"/>
  <c r="H689" i="13"/>
  <c r="H696" i="13"/>
  <c r="H704" i="13"/>
  <c r="H728" i="13"/>
  <c r="H743" i="13"/>
  <c r="H751" i="13"/>
  <c r="H759" i="13"/>
  <c r="H790" i="13"/>
  <c r="H798" i="13"/>
  <c r="H806" i="13"/>
  <c r="H837" i="13"/>
  <c r="H845" i="13"/>
  <c r="H853" i="13"/>
  <c r="H870" i="13"/>
  <c r="H884" i="13"/>
  <c r="H65" i="13"/>
  <c r="H73" i="13"/>
  <c r="H81" i="13"/>
  <c r="H88" i="13"/>
  <c r="H96" i="13"/>
  <c r="H104" i="13"/>
  <c r="H112" i="13"/>
  <c r="H127" i="13"/>
  <c r="H135" i="13"/>
  <c r="H143" i="13"/>
  <c r="H151" i="13"/>
  <c r="H159" i="13"/>
  <c r="H174" i="13"/>
  <c r="H182" i="13"/>
  <c r="H190" i="13"/>
  <c r="H198" i="13"/>
  <c r="H206" i="13"/>
  <c r="H221" i="13"/>
  <c r="H229" i="13"/>
  <c r="H237" i="13"/>
  <c r="H245" i="13"/>
  <c r="H253" i="13"/>
  <c r="H261" i="13"/>
  <c r="H268" i="13"/>
  <c r="H276" i="13"/>
  <c r="H284" i="13"/>
  <c r="H292" i="13"/>
  <c r="H300" i="13"/>
  <c r="H307" i="13"/>
  <c r="H315" i="13"/>
  <c r="H323" i="13"/>
  <c r="H331" i="13"/>
  <c r="H339" i="13"/>
  <c r="H389" i="13"/>
  <c r="H397" i="13"/>
  <c r="H405" i="13"/>
  <c r="H413" i="13"/>
  <c r="H421" i="13"/>
  <c r="H429" i="13"/>
  <c r="H437" i="13"/>
  <c r="H445" i="13"/>
  <c r="H453" i="13"/>
  <c r="H461" i="13"/>
  <c r="H469" i="13"/>
  <c r="H477" i="13"/>
  <c r="H485" i="13"/>
  <c r="H493" i="13"/>
  <c r="H501" i="13"/>
  <c r="H509" i="13"/>
  <c r="H517" i="13"/>
  <c r="H524" i="13"/>
  <c r="H532" i="13"/>
  <c r="H540" i="13"/>
  <c r="H548" i="13"/>
  <c r="H556" i="13"/>
  <c r="H564" i="13"/>
  <c r="H571" i="13"/>
  <c r="H579" i="13"/>
  <c r="H587" i="13"/>
  <c r="H595" i="13"/>
  <c r="H603" i="13"/>
  <c r="H611" i="13"/>
  <c r="H618" i="13"/>
  <c r="H651" i="13"/>
  <c r="H697" i="13"/>
  <c r="H705" i="13"/>
  <c r="H713" i="13"/>
  <c r="H729" i="13"/>
  <c r="H736" i="13"/>
  <c r="H744" i="13"/>
  <c r="H760" i="13"/>
  <c r="H768" i="13"/>
  <c r="H775" i="13"/>
  <c r="H791" i="13"/>
  <c r="H799" i="13"/>
  <c r="H807" i="13"/>
  <c r="H822" i="13"/>
  <c r="H846" i="13"/>
  <c r="H854" i="13"/>
  <c r="H861" i="13"/>
  <c r="H871" i="13"/>
  <c r="H879" i="13"/>
  <c r="H888" i="13"/>
  <c r="H896" i="13"/>
  <c r="H26" i="13"/>
  <c r="H18" i="13"/>
  <c r="H10" i="13"/>
  <c r="E4" i="19"/>
  <c r="D4" i="19" s="1"/>
  <c r="E5" i="19"/>
  <c r="D5" i="19" s="1"/>
  <c r="H367" i="13"/>
  <c r="H368" i="13"/>
  <c r="H353" i="13"/>
  <c r="H354" i="13"/>
  <c r="H370" i="13"/>
  <c r="H384" i="13"/>
  <c r="H361" i="13"/>
  <c r="H362" i="13"/>
  <c r="H378" i="13"/>
  <c r="D2" i="19"/>
  <c r="H33" i="13"/>
  <c r="H865" i="13"/>
  <c r="H881" i="13"/>
  <c r="H34" i="13"/>
  <c r="H376" i="13"/>
  <c r="H800" i="13"/>
  <c r="H855" i="13"/>
  <c r="H864" i="13"/>
  <c r="H35" i="13"/>
  <c r="H720" i="13"/>
  <c r="H752" i="13"/>
  <c r="H783" i="13"/>
  <c r="H792" i="13"/>
  <c r="H811" i="13"/>
  <c r="H829" i="13"/>
  <c r="H838" i="13"/>
  <c r="H847" i="13"/>
  <c r="H36" i="13"/>
  <c r="H722" i="13"/>
  <c r="H753" i="13"/>
  <c r="H784" i="13"/>
  <c r="H821" i="13"/>
  <c r="H830" i="13"/>
  <c r="H839" i="13"/>
  <c r="H848" i="13"/>
  <c r="H867" i="13"/>
  <c r="H2" i="13"/>
  <c r="H813" i="13"/>
  <c r="H831" i="13"/>
  <c r="H840" i="13"/>
  <c r="E3" i="19"/>
  <c r="D3" i="19" s="1"/>
  <c r="H714" i="13"/>
  <c r="H735" i="13"/>
  <c r="H745" i="13"/>
  <c r="H814" i="13"/>
  <c r="H823" i="13"/>
  <c r="H832" i="13"/>
  <c r="H842" i="13"/>
  <c r="H851" i="13"/>
  <c r="H860" i="13"/>
  <c r="H878" i="13"/>
  <c r="H887" i="13"/>
  <c r="H895" i="13"/>
  <c r="H646" i="13"/>
  <c r="H808" i="13"/>
  <c r="H863" i="13"/>
  <c r="H872" i="13"/>
  <c r="H882" i="13"/>
  <c r="H890" i="13"/>
  <c r="H898" i="13"/>
  <c r="H42" i="13"/>
  <c r="H50" i="13"/>
  <c r="H58" i="13"/>
  <c r="H66" i="13"/>
  <c r="H74" i="13"/>
  <c r="H89" i="13"/>
  <c r="H97" i="13"/>
  <c r="H105" i="13"/>
  <c r="H113" i="13"/>
  <c r="H128" i="13"/>
  <c r="H136" i="13"/>
  <c r="H144" i="13"/>
  <c r="H152" i="13"/>
  <c r="H160" i="13"/>
  <c r="H167" i="13"/>
  <c r="H183" i="13"/>
  <c r="H191" i="13"/>
  <c r="H199" i="13"/>
  <c r="H207" i="13"/>
  <c r="H269" i="13"/>
  <c r="H277" i="13"/>
  <c r="H285" i="13"/>
  <c r="H301" i="13"/>
  <c r="H308" i="13"/>
  <c r="H316" i="13"/>
  <c r="H324" i="13"/>
  <c r="H332" i="13"/>
  <c r="H340" i="13"/>
  <c r="H398" i="13"/>
  <c r="H406" i="13"/>
  <c r="H414" i="13"/>
  <c r="H430" i="13"/>
  <c r="H446" i="13"/>
  <c r="H454" i="13"/>
  <c r="H462" i="13"/>
  <c r="H470" i="13"/>
  <c r="H478" i="13"/>
  <c r="H486" i="13"/>
  <c r="H494" i="13"/>
  <c r="H510" i="13"/>
  <c r="H518" i="13"/>
  <c r="H525" i="13"/>
  <c r="H533" i="13"/>
  <c r="H541" i="13"/>
  <c r="H549" i="13"/>
  <c r="H565" i="13"/>
  <c r="H572" i="13"/>
  <c r="H580" i="13"/>
  <c r="H588" i="13"/>
  <c r="H596" i="13"/>
  <c r="H604" i="13"/>
  <c r="H619" i="13"/>
  <c r="H627" i="13"/>
  <c r="H635" i="13"/>
  <c r="H643" i="13"/>
  <c r="H659" i="13"/>
  <c r="H675" i="13"/>
  <c r="H698" i="13"/>
  <c r="H706" i="13"/>
  <c r="H737" i="13"/>
  <c r="H761" i="13"/>
  <c r="H769" i="13"/>
  <c r="H815" i="13"/>
  <c r="H862" i="13"/>
  <c r="H880" i="13"/>
  <c r="H889" i="13"/>
  <c r="H897" i="13"/>
  <c r="H866" i="13"/>
  <c r="H626" i="13"/>
  <c r="H634" i="13"/>
  <c r="H642" i="13"/>
  <c r="H658" i="13"/>
  <c r="H666" i="13"/>
  <c r="H674" i="13"/>
  <c r="H682" i="13"/>
  <c r="H690" i="13"/>
  <c r="H721" i="13"/>
  <c r="H380" i="13"/>
  <c r="H372" i="13"/>
  <c r="H120" i="13"/>
  <c r="H175" i="13"/>
  <c r="H214" i="13"/>
  <c r="H222" i="13"/>
  <c r="H230" i="13"/>
  <c r="H238" i="13"/>
  <c r="H246" i="13"/>
  <c r="H254" i="13"/>
  <c r="H293" i="13"/>
  <c r="H390" i="13"/>
  <c r="H422" i="13"/>
  <c r="H438" i="13"/>
  <c r="H502" i="13"/>
  <c r="H557" i="13"/>
  <c r="H652" i="13"/>
  <c r="H667" i="13"/>
  <c r="H683" i="13"/>
  <c r="H730" i="13"/>
  <c r="H776" i="13"/>
  <c r="H558" i="13"/>
  <c r="H589" i="13"/>
  <c r="H612" i="13"/>
  <c r="H620" i="13"/>
  <c r="H676" i="13"/>
  <c r="H785" i="13"/>
  <c r="H793" i="13"/>
  <c r="H801" i="13"/>
  <c r="H809" i="13"/>
  <c r="H873" i="13"/>
  <c r="H841" i="13"/>
  <c r="H849" i="13"/>
  <c r="H369" i="13"/>
  <c r="H360" i="13"/>
  <c r="H352" i="13"/>
  <c r="H575" i="13"/>
  <c r="H599" i="13"/>
  <c r="H630" i="13"/>
  <c r="H662" i="13"/>
  <c r="H693" i="13"/>
  <c r="H748" i="13"/>
  <c r="H857" i="13"/>
  <c r="H359" i="13"/>
  <c r="H694" i="13"/>
  <c r="H702" i="13"/>
  <c r="H710" i="13"/>
  <c r="H718" i="13"/>
  <c r="H726" i="13"/>
  <c r="H757" i="13"/>
  <c r="H382" i="13"/>
  <c r="H374" i="13"/>
  <c r="H365" i="13"/>
  <c r="H357" i="13"/>
  <c r="H349" i="13"/>
  <c r="H412" i="13"/>
  <c r="H420" i="13"/>
  <c r="H484" i="13"/>
  <c r="H516" i="13"/>
  <c r="H539" i="13"/>
  <c r="H547" i="13"/>
  <c r="H570" i="13"/>
  <c r="H578" i="13"/>
  <c r="H586" i="13"/>
  <c r="H594" i="13"/>
  <c r="H602" i="13"/>
  <c r="H610" i="13"/>
  <c r="H641" i="13"/>
  <c r="H650" i="13"/>
  <c r="H657" i="13"/>
  <c r="H712" i="13"/>
  <c r="H767" i="13"/>
  <c r="H782" i="13"/>
  <c r="H381" i="13"/>
  <c r="H373" i="13"/>
  <c r="H364" i="13"/>
  <c r="H356" i="13"/>
  <c r="H351" i="13"/>
  <c r="H383" i="13"/>
  <c r="H375" i="13"/>
  <c r="H366" i="13"/>
  <c r="H358" i="13"/>
  <c r="H350" i="13"/>
  <c r="H363" i="13"/>
  <c r="H355" i="13"/>
  <c r="H379" i="13"/>
  <c r="H371" i="13"/>
  <c r="H7" i="13"/>
  <c r="H760" i="8"/>
  <c r="H752" i="8"/>
  <c r="H736" i="8"/>
  <c r="H671" i="8"/>
  <c r="H975" i="8"/>
  <c r="H959" i="8"/>
  <c r="H943" i="8"/>
  <c r="H911" i="8"/>
  <c r="H887" i="8"/>
  <c r="H973" i="8"/>
  <c r="H957" i="8"/>
  <c r="H941" i="8"/>
  <c r="H925" i="8"/>
  <c r="H909" i="8"/>
  <c r="H901" i="8"/>
  <c r="H885" i="8"/>
  <c r="H877" i="8"/>
  <c r="H869" i="8"/>
  <c r="H861" i="8"/>
  <c r="H890" i="8"/>
  <c r="H977" i="8"/>
  <c r="H905" i="8"/>
  <c r="H833" i="8"/>
  <c r="H785" i="8"/>
  <c r="H10" i="8"/>
  <c r="H729" i="8"/>
  <c r="H976" i="8"/>
  <c r="H936" i="8"/>
  <c r="H888" i="8"/>
  <c r="H848" i="8"/>
  <c r="H816" i="8"/>
  <c r="H776" i="8"/>
  <c r="H17" i="8"/>
  <c r="H951" i="8"/>
  <c r="H927" i="8"/>
  <c r="H903" i="8"/>
  <c r="H879" i="8"/>
  <c r="H981" i="8"/>
  <c r="H965" i="8"/>
  <c r="H949" i="8"/>
  <c r="H933" i="8"/>
  <c r="H917" i="8"/>
  <c r="H893" i="8"/>
  <c r="H988" i="8"/>
  <c r="H980" i="8"/>
  <c r="H972" i="8"/>
  <c r="H964" i="8"/>
  <c r="H956" i="8"/>
  <c r="H948" i="8"/>
  <c r="H940" i="8"/>
  <c r="H932" i="8"/>
  <c r="H924" i="8"/>
  <c r="H939" i="8"/>
  <c r="H931" i="8"/>
  <c r="H923" i="8"/>
  <c r="H915" i="8"/>
  <c r="H907" i="8"/>
  <c r="H899" i="8"/>
  <c r="H891" i="8"/>
  <c r="H883" i="8"/>
  <c r="H875" i="8"/>
  <c r="H867" i="8"/>
  <c r="H859" i="8"/>
  <c r="H851" i="8"/>
  <c r="H843" i="8"/>
  <c r="H835" i="8"/>
  <c r="H827" i="8"/>
  <c r="H819" i="8"/>
  <c r="H811" i="8"/>
  <c r="H803" i="8"/>
  <c r="H795" i="8"/>
  <c r="H787" i="8"/>
  <c r="H779" i="8"/>
  <c r="H771" i="8"/>
  <c r="H44" i="8"/>
  <c r="H36" i="8"/>
  <c r="H28" i="8"/>
  <c r="H20" i="8"/>
  <c r="H12" i="8"/>
  <c r="H4" i="8"/>
  <c r="H763" i="8"/>
  <c r="H755" i="8"/>
  <c r="H747" i="8"/>
  <c r="H739" i="8"/>
  <c r="H731" i="8"/>
  <c r="H723" i="8"/>
  <c r="H715" i="8"/>
  <c r="H707" i="8"/>
  <c r="H698" i="8"/>
  <c r="H690" i="8"/>
  <c r="H682" i="8"/>
  <c r="H674" i="8"/>
  <c r="H666" i="8"/>
  <c r="H658" i="8"/>
  <c r="H650" i="8"/>
  <c r="H642" i="8"/>
  <c r="H634" i="8"/>
  <c r="H626" i="8"/>
  <c r="H617" i="8"/>
  <c r="H609" i="8"/>
  <c r="H978" i="8"/>
  <c r="H946" i="8"/>
  <c r="H922" i="8"/>
  <c r="H882" i="8"/>
  <c r="H858" i="8"/>
  <c r="H834" i="8"/>
  <c r="H810" i="8"/>
  <c r="H802" i="8"/>
  <c r="H794" i="8"/>
  <c r="H786" i="8"/>
  <c r="H778" i="8"/>
  <c r="H770" i="8"/>
  <c r="H43" i="8"/>
  <c r="H35" i="8"/>
  <c r="H27" i="8"/>
  <c r="H19" i="8"/>
  <c r="H11" i="8"/>
  <c r="H3" i="8"/>
  <c r="H762" i="8"/>
  <c r="H754" i="8"/>
  <c r="H746" i="8"/>
  <c r="H738" i="8"/>
  <c r="H730" i="8"/>
  <c r="H722" i="8"/>
  <c r="H714" i="8"/>
  <c r="H706" i="8"/>
  <c r="H697" i="8"/>
  <c r="H689" i="8"/>
  <c r="H681" i="8"/>
  <c r="H673" i="8"/>
  <c r="H665" i="8"/>
  <c r="H657" i="8"/>
  <c r="H649" i="8"/>
  <c r="H641" i="8"/>
  <c r="H633" i="8"/>
  <c r="H625" i="8"/>
  <c r="H616" i="8"/>
  <c r="H608" i="8"/>
  <c r="H600" i="8"/>
  <c r="H592" i="8"/>
  <c r="H584" i="8"/>
  <c r="H874" i="8"/>
  <c r="H961" i="8"/>
  <c r="H897" i="8"/>
  <c r="H809" i="8"/>
  <c r="H26" i="8"/>
  <c r="H737" i="8"/>
  <c r="H705" i="8"/>
  <c r="H696" i="8"/>
  <c r="H688" i="8"/>
  <c r="H680" i="8"/>
  <c r="H672" i="8"/>
  <c r="H664" i="8"/>
  <c r="H656" i="8"/>
  <c r="H648" i="8"/>
  <c r="H640" i="8"/>
  <c r="H632" i="8"/>
  <c r="H623" i="8"/>
  <c r="H615" i="8"/>
  <c r="H607" i="8"/>
  <c r="H599" i="8"/>
  <c r="H591" i="8"/>
  <c r="H583" i="8"/>
  <c r="H575" i="8"/>
  <c r="H567" i="8"/>
  <c r="H559" i="8"/>
  <c r="H551" i="8"/>
  <c r="H543" i="8"/>
  <c r="H535" i="8"/>
  <c r="H526" i="8"/>
  <c r="H898" i="8"/>
  <c r="H985" i="8"/>
  <c r="H913" i="8"/>
  <c r="H42" i="8"/>
  <c r="H753" i="8"/>
  <c r="H721" i="8"/>
  <c r="H960" i="8"/>
  <c r="H928" i="8"/>
  <c r="H896" i="8"/>
  <c r="H856" i="8"/>
  <c r="H808" i="8"/>
  <c r="H792" i="8"/>
  <c r="H33" i="8"/>
  <c r="H9" i="8"/>
  <c r="H744" i="8"/>
  <c r="H728" i="8"/>
  <c r="H695" i="8"/>
  <c r="H655" i="8"/>
  <c r="H647" i="8"/>
  <c r="H639" i="8"/>
  <c r="H631" i="8"/>
  <c r="H622" i="8"/>
  <c r="H614" i="8"/>
  <c r="H606" i="8"/>
  <c r="H598" i="8"/>
  <c r="H590" i="8"/>
  <c r="H582" i="8"/>
  <c r="H574" i="8"/>
  <c r="H566" i="8"/>
  <c r="H963" i="8"/>
  <c r="H962" i="8"/>
  <c r="H930" i="8"/>
  <c r="H906" i="8"/>
  <c r="H850" i="8"/>
  <c r="H826" i="8"/>
  <c r="H969" i="8"/>
  <c r="H937" i="8"/>
  <c r="H921" i="8"/>
  <c r="H881" i="8"/>
  <c r="H865" i="8"/>
  <c r="H849" i="8"/>
  <c r="H825" i="8"/>
  <c r="H801" i="8"/>
  <c r="H769" i="8"/>
  <c r="H720" i="8"/>
  <c r="H712" i="8"/>
  <c r="H704" i="8"/>
  <c r="H687" i="8"/>
  <c r="H679" i="8"/>
  <c r="H983" i="8"/>
  <c r="H967" i="8"/>
  <c r="H935" i="8"/>
  <c r="H919" i="8"/>
  <c r="H895" i="8"/>
  <c r="H871" i="8"/>
  <c r="H863" i="8"/>
  <c r="H855" i="8"/>
  <c r="H847" i="8"/>
  <c r="H839" i="8"/>
  <c r="H831" i="8"/>
  <c r="H823" i="8"/>
  <c r="H815" i="8"/>
  <c r="H807" i="8"/>
  <c r="H799" i="8"/>
  <c r="H759" i="8"/>
  <c r="H986" i="8"/>
  <c r="H938" i="8"/>
  <c r="H914" i="8"/>
  <c r="H866" i="8"/>
  <c r="H842" i="8"/>
  <c r="H818" i="8"/>
  <c r="H953" i="8"/>
  <c r="H945" i="8"/>
  <c r="H929" i="8"/>
  <c r="H889" i="8"/>
  <c r="H873" i="8"/>
  <c r="H857" i="8"/>
  <c r="H841" i="8"/>
  <c r="H817" i="8"/>
  <c r="H793" i="8"/>
  <c r="H777" i="8"/>
  <c r="H34" i="8"/>
  <c r="H18" i="8"/>
  <c r="H532" i="8"/>
  <c r="H307" i="8"/>
  <c r="H348" i="8"/>
  <c r="H127" i="8"/>
  <c r="H149" i="8"/>
  <c r="H701" i="8"/>
  <c r="H2" i="8"/>
  <c r="H50" i="8"/>
  <c r="H310" i="8"/>
  <c r="H624" i="8"/>
  <c r="H761" i="8"/>
  <c r="H745" i="8"/>
  <c r="H713" i="8"/>
  <c r="H984" i="8"/>
  <c r="H968" i="8"/>
  <c r="H952" i="8"/>
  <c r="H944" i="8"/>
  <c r="H920" i="8"/>
  <c r="H912" i="8"/>
  <c r="H904" i="8"/>
  <c r="H880" i="8"/>
  <c r="H872" i="8"/>
  <c r="H864" i="8"/>
  <c r="H840" i="8"/>
  <c r="H832" i="8"/>
  <c r="H824" i="8"/>
  <c r="H800" i="8"/>
  <c r="H784" i="8"/>
  <c r="H49" i="8"/>
  <c r="H41" i="8"/>
  <c r="H25" i="8"/>
  <c r="H663" i="8"/>
  <c r="H791" i="8"/>
  <c r="H783" i="8"/>
  <c r="H775" i="8"/>
  <c r="H48" i="8"/>
  <c r="H40" i="8"/>
  <c r="H32" i="8"/>
  <c r="H24" i="8"/>
  <c r="H16" i="8"/>
  <c r="H8" i="8"/>
  <c r="H767" i="8"/>
  <c r="H751" i="8"/>
  <c r="H853" i="8"/>
  <c r="H845" i="8"/>
  <c r="H837" i="8"/>
  <c r="H829" i="8"/>
  <c r="H821" i="8"/>
  <c r="H813" i="8"/>
  <c r="H805" i="8"/>
  <c r="H797" i="8"/>
  <c r="H789" i="8"/>
  <c r="H781" i="8"/>
  <c r="H773" i="8"/>
  <c r="H46" i="8"/>
  <c r="H38" i="8"/>
  <c r="H30" i="8"/>
  <c r="H22" i="8"/>
  <c r="H14" i="8"/>
  <c r="H6" i="8"/>
  <c r="H765" i="8"/>
  <c r="H757" i="8"/>
  <c r="H749" i="8"/>
  <c r="H741" i="8"/>
  <c r="H733" i="8"/>
  <c r="H725" i="8"/>
  <c r="H717" i="8"/>
  <c r="H709" i="8"/>
  <c r="H700" i="8"/>
  <c r="H692" i="8"/>
  <c r="H684" i="8"/>
  <c r="H676" i="8"/>
  <c r="H668" i="8"/>
  <c r="H660" i="8"/>
  <c r="H652" i="8"/>
  <c r="H644" i="8"/>
  <c r="H636" i="8"/>
  <c r="H628" i="8"/>
  <c r="H619" i="8"/>
  <c r="H611" i="8"/>
  <c r="H603" i="8"/>
  <c r="H595" i="8"/>
  <c r="H587" i="8"/>
  <c r="H579" i="8"/>
  <c r="H571" i="8"/>
  <c r="H563" i="8"/>
  <c r="H555" i="8"/>
  <c r="H547" i="8"/>
  <c r="H539" i="8"/>
  <c r="H530" i="8"/>
  <c r="H522" i="8"/>
  <c r="H514" i="8"/>
  <c r="H505" i="8"/>
  <c r="H496" i="8"/>
  <c r="H480" i="8"/>
  <c r="H472" i="8"/>
  <c r="H456" i="8"/>
  <c r="H440" i="8"/>
  <c r="H432" i="8"/>
  <c r="H416" i="8"/>
  <c r="H408" i="8"/>
  <c r="H392" i="8"/>
  <c r="H376" i="8"/>
  <c r="H368" i="8"/>
  <c r="H352" i="8"/>
  <c r="H343" i="8"/>
  <c r="H301" i="8"/>
  <c r="H293" i="8"/>
  <c r="H285" i="8"/>
  <c r="H277" i="8"/>
  <c r="H269" i="8"/>
  <c r="H261" i="8"/>
  <c r="H253" i="8"/>
  <c r="H245" i="8"/>
  <c r="H237" i="8"/>
  <c r="H229" i="8"/>
  <c r="H221" i="8"/>
  <c r="H213" i="8"/>
  <c r="H205" i="8"/>
  <c r="H197" i="8"/>
  <c r="H189" i="8"/>
  <c r="H181" i="8"/>
  <c r="H173" i="8"/>
  <c r="H165" i="8"/>
  <c r="H157" i="8"/>
  <c r="H916" i="8"/>
  <c r="H908" i="8"/>
  <c r="H900" i="8"/>
  <c r="H892" i="8"/>
  <c r="H884" i="8"/>
  <c r="H876" i="8"/>
  <c r="H868" i="8"/>
  <c r="H860" i="8"/>
  <c r="H852" i="8"/>
  <c r="H844" i="8"/>
  <c r="H836" i="8"/>
  <c r="H828" i="8"/>
  <c r="H820" i="8"/>
  <c r="H812" i="8"/>
  <c r="H804" i="8"/>
  <c r="H796" i="8"/>
  <c r="H788" i="8"/>
  <c r="H780" i="8"/>
  <c r="H772" i="8"/>
  <c r="H45" i="8"/>
  <c r="H37" i="8"/>
  <c r="H29" i="8"/>
  <c r="H21" i="8"/>
  <c r="H13" i="8"/>
  <c r="H5" i="8"/>
  <c r="H764" i="8"/>
  <c r="H756" i="8"/>
  <c r="H748" i="8"/>
  <c r="H740" i="8"/>
  <c r="H732" i="8"/>
  <c r="H724" i="8"/>
  <c r="H716" i="8"/>
  <c r="H708" i="8"/>
  <c r="H699" i="8"/>
  <c r="H691" i="8"/>
  <c r="H683" i="8"/>
  <c r="H675" i="8"/>
  <c r="H667" i="8"/>
  <c r="H659" i="8"/>
  <c r="H651" i="8"/>
  <c r="H643" i="8"/>
  <c r="H635" i="8"/>
  <c r="H627" i="8"/>
  <c r="H618" i="8"/>
  <c r="H610" i="8"/>
  <c r="H602" i="8"/>
  <c r="H594" i="8"/>
  <c r="H586" i="8"/>
  <c r="H578" i="8"/>
  <c r="H570" i="8"/>
  <c r="H562" i="8"/>
  <c r="H554" i="8"/>
  <c r="H546" i="8"/>
  <c r="H538" i="8"/>
  <c r="H529" i="8"/>
  <c r="H521" i="8"/>
  <c r="H513" i="8"/>
  <c r="H504" i="8"/>
  <c r="H495" i="8"/>
  <c r="H487" i="8"/>
  <c r="H479" i="8"/>
  <c r="H471" i="8"/>
  <c r="H463" i="8"/>
  <c r="H455" i="8"/>
  <c r="H447" i="8"/>
  <c r="H439" i="8"/>
  <c r="H431" i="8"/>
  <c r="H423" i="8"/>
  <c r="H415" i="8"/>
  <c r="H407" i="8"/>
  <c r="H399" i="8"/>
  <c r="H391" i="8"/>
  <c r="H383" i="8"/>
  <c r="H375" i="8"/>
  <c r="H367" i="8"/>
  <c r="H359" i="8"/>
  <c r="H351" i="8"/>
  <c r="H342" i="8"/>
  <c r="H334" i="8"/>
  <c r="H326" i="8"/>
  <c r="H318" i="8"/>
  <c r="H309" i="8"/>
  <c r="H300" i="8"/>
  <c r="H292" i="8"/>
  <c r="H284" i="8"/>
  <c r="H601" i="8"/>
  <c r="H593" i="8"/>
  <c r="H585" i="8"/>
  <c r="H577" i="8"/>
  <c r="H569" i="8"/>
  <c r="H561" i="8"/>
  <c r="H553" i="8"/>
  <c r="H545" i="8"/>
  <c r="H537" i="8"/>
  <c r="H528" i="8"/>
  <c r="H520" i="8"/>
  <c r="H512" i="8"/>
  <c r="H503" i="8"/>
  <c r="H494" i="8"/>
  <c r="H486" i="8"/>
  <c r="H478" i="8"/>
  <c r="H470" i="8"/>
  <c r="H462" i="8"/>
  <c r="H454" i="8"/>
  <c r="H446" i="8"/>
  <c r="H438" i="8"/>
  <c r="H430" i="8"/>
  <c r="H422" i="8"/>
  <c r="H414" i="8"/>
  <c r="H406" i="8"/>
  <c r="H398" i="8"/>
  <c r="H390" i="8"/>
  <c r="H382" i="8"/>
  <c r="H374" i="8"/>
  <c r="H366" i="8"/>
  <c r="H358" i="8"/>
  <c r="H350" i="8"/>
  <c r="H341" i="8"/>
  <c r="H333" i="8"/>
  <c r="H325" i="8"/>
  <c r="H317" i="8"/>
  <c r="H308" i="8"/>
  <c r="H299" i="8"/>
  <c r="H291" i="8"/>
  <c r="H283" i="8"/>
  <c r="H275" i="8"/>
  <c r="H267" i="8"/>
  <c r="H259" i="8"/>
  <c r="H251" i="8"/>
  <c r="H243" i="8"/>
  <c r="H235" i="8"/>
  <c r="H227" i="8"/>
  <c r="H219" i="8"/>
  <c r="H211" i="8"/>
  <c r="H203" i="8"/>
  <c r="H195" i="8"/>
  <c r="H187" i="8"/>
  <c r="H179" i="8"/>
  <c r="H171" i="8"/>
  <c r="H163" i="8"/>
  <c r="H155" i="8"/>
  <c r="H121" i="8"/>
  <c r="H104" i="8"/>
  <c r="H88" i="8"/>
  <c r="H72" i="8"/>
  <c r="H56" i="8"/>
  <c r="H576" i="8"/>
  <c r="H568" i="8"/>
  <c r="H560" i="8"/>
  <c r="H552" i="8"/>
  <c r="H544" i="8"/>
  <c r="H536" i="8"/>
  <c r="H527" i="8"/>
  <c r="H519" i="8"/>
  <c r="H511" i="8"/>
  <c r="H501" i="8"/>
  <c r="H493" i="8"/>
  <c r="H485" i="8"/>
  <c r="H477" i="8"/>
  <c r="H469" i="8"/>
  <c r="H461" i="8"/>
  <c r="H453" i="8"/>
  <c r="H445" i="8"/>
  <c r="H437" i="8"/>
  <c r="H429" i="8"/>
  <c r="H421" i="8"/>
  <c r="H413" i="8"/>
  <c r="H405" i="8"/>
  <c r="H397" i="8"/>
  <c r="H389" i="8"/>
  <c r="H381" i="8"/>
  <c r="H373" i="8"/>
  <c r="H365" i="8"/>
  <c r="H357" i="8"/>
  <c r="H349" i="8"/>
  <c r="H340" i="8"/>
  <c r="H332" i="8"/>
  <c r="H324" i="8"/>
  <c r="H316" i="8"/>
  <c r="H306" i="8"/>
  <c r="H298" i="8"/>
  <c r="H290" i="8"/>
  <c r="H282" i="8"/>
  <c r="H274" i="8"/>
  <c r="H266" i="8"/>
  <c r="H258" i="8"/>
  <c r="H250" i="8"/>
  <c r="H242" i="8"/>
  <c r="H234" i="8"/>
  <c r="H226" i="8"/>
  <c r="H218" i="8"/>
  <c r="H210" i="8"/>
  <c r="H202" i="8"/>
  <c r="H194" i="8"/>
  <c r="H186" i="8"/>
  <c r="H178" i="8"/>
  <c r="H170" i="8"/>
  <c r="H162" i="8"/>
  <c r="H154" i="8"/>
  <c r="H137" i="8"/>
  <c r="H120" i="8"/>
  <c r="H103" i="8"/>
  <c r="H87" i="8"/>
  <c r="H71" i="8"/>
  <c r="H55" i="8"/>
  <c r="H518" i="8"/>
  <c r="H510" i="8"/>
  <c r="H500" i="8"/>
  <c r="H492" i="8"/>
  <c r="H484" i="8"/>
  <c r="H476" i="8"/>
  <c r="H468" i="8"/>
  <c r="H460" i="8"/>
  <c r="H452" i="8"/>
  <c r="H444" i="8"/>
  <c r="H436" i="8"/>
  <c r="H428" i="8"/>
  <c r="H420" i="8"/>
  <c r="H412" i="8"/>
  <c r="H404" i="8"/>
  <c r="H396" i="8"/>
  <c r="H388" i="8"/>
  <c r="H380" i="8"/>
  <c r="H372" i="8"/>
  <c r="H364" i="8"/>
  <c r="H356" i="8"/>
  <c r="H347" i="8"/>
  <c r="H339" i="8"/>
  <c r="H331" i="8"/>
  <c r="H323" i="8"/>
  <c r="H315" i="8"/>
  <c r="H305" i="8"/>
  <c r="H297" i="8"/>
  <c r="H289" i="8"/>
  <c r="H281" i="8"/>
  <c r="H273" i="8"/>
  <c r="H265" i="8"/>
  <c r="H257" i="8"/>
  <c r="H249" i="8"/>
  <c r="H241" i="8"/>
  <c r="H233" i="8"/>
  <c r="H225" i="8"/>
  <c r="H217" i="8"/>
  <c r="H209" i="8"/>
  <c r="H201" i="8"/>
  <c r="H193" i="8"/>
  <c r="H185" i="8"/>
  <c r="H177" i="8"/>
  <c r="H169" i="8"/>
  <c r="H161" i="8"/>
  <c r="H153" i="8"/>
  <c r="H144" i="8"/>
  <c r="H136" i="8"/>
  <c r="H128" i="8"/>
  <c r="H119" i="8"/>
  <c r="H110" i="8"/>
  <c r="H102" i="8"/>
  <c r="H94" i="8"/>
  <c r="H86" i="8"/>
  <c r="H558" i="8"/>
  <c r="H550" i="8"/>
  <c r="H542" i="8"/>
  <c r="H534" i="8"/>
  <c r="H525" i="8"/>
  <c r="H517" i="8"/>
  <c r="H509" i="8"/>
  <c r="H499" i="8"/>
  <c r="H491" i="8"/>
  <c r="H483" i="8"/>
  <c r="H475" i="8"/>
  <c r="H467" i="8"/>
  <c r="H459" i="8"/>
  <c r="H451" i="8"/>
  <c r="H443" i="8"/>
  <c r="H435" i="8"/>
  <c r="H427" i="8"/>
  <c r="H419" i="8"/>
  <c r="H411" i="8"/>
  <c r="H403" i="8"/>
  <c r="H395" i="8"/>
  <c r="H387" i="8"/>
  <c r="H379" i="8"/>
  <c r="H371" i="8"/>
  <c r="H363" i="8"/>
  <c r="H355" i="8"/>
  <c r="H346" i="8"/>
  <c r="H338" i="8"/>
  <c r="H330" i="8"/>
  <c r="H322" i="8"/>
  <c r="H314" i="8"/>
  <c r="H304" i="8"/>
  <c r="H296" i="8"/>
  <c r="H288" i="8"/>
  <c r="H280" i="8"/>
  <c r="H272" i="8"/>
  <c r="H264" i="8"/>
  <c r="H256" i="8"/>
  <c r="H248" i="8"/>
  <c r="H240" i="8"/>
  <c r="H232" i="8"/>
  <c r="H224" i="8"/>
  <c r="H216" i="8"/>
  <c r="H208" i="8"/>
  <c r="H200" i="8"/>
  <c r="H192" i="8"/>
  <c r="H184" i="8"/>
  <c r="H176" i="8"/>
  <c r="H168" i="8"/>
  <c r="H160" i="8"/>
  <c r="H152" i="8"/>
  <c r="H143" i="8"/>
  <c r="H135" i="8"/>
  <c r="H118" i="8"/>
  <c r="H101" i="8"/>
  <c r="H85" i="8"/>
  <c r="H69" i="8"/>
  <c r="H53" i="8"/>
  <c r="H735" i="8"/>
  <c r="H719" i="8"/>
  <c r="H694" i="8"/>
  <c r="H686" i="8"/>
  <c r="H678" i="8"/>
  <c r="H670" i="8"/>
  <c r="H662" i="8"/>
  <c r="H654" i="8"/>
  <c r="H646" i="8"/>
  <c r="H638" i="8"/>
  <c r="H630" i="8"/>
  <c r="H621" i="8"/>
  <c r="H613" i="8"/>
  <c r="H605" i="8"/>
  <c r="H597" i="8"/>
  <c r="H589" i="8"/>
  <c r="H581" i="8"/>
  <c r="H573" i="8"/>
  <c r="H565" i="8"/>
  <c r="H557" i="8"/>
  <c r="H549" i="8"/>
  <c r="H541" i="8"/>
  <c r="H533" i="8"/>
  <c r="H524" i="8"/>
  <c r="H516" i="8"/>
  <c r="H507" i="8"/>
  <c r="H498" i="8"/>
  <c r="H490" i="8"/>
  <c r="H482" i="8"/>
  <c r="H474" i="8"/>
  <c r="H466" i="8"/>
  <c r="H458" i="8"/>
  <c r="H450" i="8"/>
  <c r="H442" i="8"/>
  <c r="H434" i="8"/>
  <c r="H426" i="8"/>
  <c r="H418" i="8"/>
  <c r="H410" i="8"/>
  <c r="H402" i="8"/>
  <c r="H394" i="8"/>
  <c r="H386" i="8"/>
  <c r="H378" i="8"/>
  <c r="H370" i="8"/>
  <c r="H362" i="8"/>
  <c r="H354" i="8"/>
  <c r="H345" i="8"/>
  <c r="H337" i="8"/>
  <c r="H329" i="8"/>
  <c r="H321" i="8"/>
  <c r="H313" i="8"/>
  <c r="H303" i="8"/>
  <c r="H295" i="8"/>
  <c r="H134" i="8"/>
  <c r="H125" i="8"/>
  <c r="H108" i="8"/>
  <c r="H92" i="8"/>
  <c r="H76" i="8"/>
  <c r="H60" i="8"/>
  <c r="H743" i="8"/>
  <c r="H727" i="8"/>
  <c r="H711" i="8"/>
  <c r="H703" i="8"/>
  <c r="H982" i="8"/>
  <c r="H974" i="8"/>
  <c r="H966" i="8"/>
  <c r="H958" i="8"/>
  <c r="H950" i="8"/>
  <c r="H942" i="8"/>
  <c r="H934" i="8"/>
  <c r="H926" i="8"/>
  <c r="H918" i="8"/>
  <c r="H910" i="8"/>
  <c r="H902" i="8"/>
  <c r="H894" i="8"/>
  <c r="H886" i="8"/>
  <c r="H878" i="8"/>
  <c r="H870" i="8"/>
  <c r="H862" i="8"/>
  <c r="H854" i="8"/>
  <c r="H846" i="8"/>
  <c r="H838" i="8"/>
  <c r="H830" i="8"/>
  <c r="H822" i="8"/>
  <c r="H814" i="8"/>
  <c r="H806" i="8"/>
  <c r="H798" i="8"/>
  <c r="H790" i="8"/>
  <c r="H782" i="8"/>
  <c r="H774" i="8"/>
  <c r="H47" i="8"/>
  <c r="H39" i="8"/>
  <c r="H31" i="8"/>
  <c r="H23" i="8"/>
  <c r="H15" i="8"/>
  <c r="H7" i="8"/>
  <c r="H766" i="8"/>
  <c r="H758" i="8"/>
  <c r="H750" i="8"/>
  <c r="H742" i="8"/>
  <c r="H734" i="8"/>
  <c r="H726" i="8"/>
  <c r="H718" i="8"/>
  <c r="H710" i="8"/>
  <c r="H702" i="8"/>
  <c r="H693" i="8"/>
  <c r="H685" i="8"/>
  <c r="H677" i="8"/>
  <c r="H669" i="8"/>
  <c r="H661" i="8"/>
  <c r="H653" i="8"/>
  <c r="H645" i="8"/>
  <c r="H637" i="8"/>
  <c r="H629" i="8"/>
  <c r="H620" i="8"/>
  <c r="H612" i="8"/>
  <c r="H604" i="8"/>
  <c r="H596" i="8"/>
  <c r="H588" i="8"/>
  <c r="H580" i="8"/>
  <c r="H572" i="8"/>
  <c r="H564" i="8"/>
  <c r="H556" i="8"/>
  <c r="H548" i="8"/>
  <c r="H540" i="8"/>
  <c r="H531" i="8"/>
  <c r="H523" i="8"/>
  <c r="H515" i="8"/>
  <c r="H506" i="8"/>
  <c r="H497" i="8"/>
  <c r="H489" i="8"/>
  <c r="H481" i="8"/>
  <c r="H473" i="8"/>
  <c r="H465" i="8"/>
  <c r="H457" i="8"/>
  <c r="H449" i="8"/>
  <c r="H441" i="8"/>
  <c r="H433" i="8"/>
  <c r="H425" i="8"/>
  <c r="H417" i="8"/>
  <c r="H409" i="8"/>
  <c r="H401" i="8"/>
  <c r="H393" i="8"/>
  <c r="H385" i="8"/>
  <c r="H377" i="8"/>
  <c r="H369" i="8"/>
  <c r="H353" i="8"/>
  <c r="H344" i="8"/>
  <c r="H328" i="8"/>
  <c r="H312" i="8"/>
  <c r="H294" i="8"/>
  <c r="H278" i="8"/>
  <c r="H262" i="8"/>
  <c r="H246" i="8"/>
  <c r="H230" i="8"/>
  <c r="H214" i="8"/>
  <c r="H198" i="8"/>
  <c r="H182" i="8"/>
  <c r="H166" i="8"/>
  <c r="H150" i="8"/>
  <c r="H141" i="8"/>
  <c r="H276" i="8"/>
  <c r="H268" i="8"/>
  <c r="H260" i="8"/>
  <c r="H252" i="8"/>
  <c r="H244" i="8"/>
  <c r="H236" i="8"/>
  <c r="H228" i="8"/>
  <c r="H220" i="8"/>
  <c r="H212" i="8"/>
  <c r="H204" i="8"/>
  <c r="H196" i="8"/>
  <c r="H188" i="8"/>
  <c r="H180" i="8"/>
  <c r="H172" i="8"/>
  <c r="H164" i="8"/>
  <c r="H156" i="8"/>
  <c r="H147" i="8"/>
  <c r="H139" i="8"/>
  <c r="H131" i="8"/>
  <c r="H122" i="8"/>
  <c r="H114" i="8"/>
  <c r="H105" i="8"/>
  <c r="H97" i="8"/>
  <c r="H89" i="8"/>
  <c r="H81" i="8"/>
  <c r="H73" i="8"/>
  <c r="H65" i="8"/>
  <c r="H57" i="8"/>
  <c r="H146" i="8"/>
  <c r="H138" i="8"/>
  <c r="H130" i="8"/>
  <c r="H112" i="8"/>
  <c r="H96" i="8"/>
  <c r="H80" i="8"/>
  <c r="H64" i="8"/>
  <c r="H145" i="8"/>
  <c r="H129" i="8"/>
  <c r="H111" i="8"/>
  <c r="H95" i="8"/>
  <c r="H79" i="8"/>
  <c r="H63" i="8"/>
  <c r="H78" i="8"/>
  <c r="H70" i="8"/>
  <c r="H62" i="8"/>
  <c r="H54" i="8"/>
  <c r="H126" i="8"/>
  <c r="H109" i="8"/>
  <c r="H93" i="8"/>
  <c r="H77" i="8"/>
  <c r="H61" i="8"/>
  <c r="H287" i="8"/>
  <c r="H279" i="8"/>
  <c r="H271" i="8"/>
  <c r="H263" i="8"/>
  <c r="H255" i="8"/>
  <c r="H247" i="8"/>
  <c r="H239" i="8"/>
  <c r="H231" i="8"/>
  <c r="H223" i="8"/>
  <c r="H215" i="8"/>
  <c r="H207" i="8"/>
  <c r="H199" i="8"/>
  <c r="H191" i="8"/>
  <c r="H183" i="8"/>
  <c r="H175" i="8"/>
  <c r="H167" i="8"/>
  <c r="H159" i="8"/>
  <c r="H151" i="8"/>
  <c r="H142" i="8"/>
  <c r="H117" i="8"/>
  <c r="H100" i="8"/>
  <c r="H84" i="8"/>
  <c r="H68" i="8"/>
  <c r="H52" i="8"/>
  <c r="H361" i="8"/>
  <c r="H336" i="8"/>
  <c r="H320" i="8"/>
  <c r="H302" i="8"/>
  <c r="H286" i="8"/>
  <c r="H270" i="8"/>
  <c r="H254" i="8"/>
  <c r="H238" i="8"/>
  <c r="H222" i="8"/>
  <c r="H206" i="8"/>
  <c r="H190" i="8"/>
  <c r="H174" i="8"/>
  <c r="H158" i="8"/>
  <c r="H133" i="8"/>
  <c r="H124" i="8"/>
  <c r="H116" i="8"/>
  <c r="H107" i="8"/>
  <c r="H99" i="8"/>
  <c r="H91" i="8"/>
  <c r="H83" i="8"/>
  <c r="H75" i="8"/>
  <c r="H67" i="8"/>
  <c r="H59" i="8"/>
  <c r="H51" i="8"/>
  <c r="H488" i="8"/>
  <c r="H464" i="8"/>
  <c r="H448" i="8"/>
  <c r="H424" i="8"/>
  <c r="H400" i="8"/>
  <c r="H384" i="8"/>
  <c r="H360" i="8"/>
  <c r="H335" i="8"/>
  <c r="H327" i="8"/>
  <c r="H319" i="8"/>
  <c r="H311" i="8"/>
  <c r="H148" i="8"/>
  <c r="H140" i="8"/>
  <c r="H132" i="8"/>
  <c r="H123" i="8"/>
  <c r="H115" i="8"/>
  <c r="H106" i="8"/>
  <c r="H98" i="8"/>
  <c r="H90" i="8"/>
  <c r="H82" i="8"/>
  <c r="H74" i="8"/>
  <c r="H66" i="8"/>
  <c r="H58" i="8"/>
  <c r="H6" i="13"/>
  <c r="H9" i="13"/>
  <c r="H8" i="13"/>
  <c r="G94" i="9"/>
  <c r="G95" i="9"/>
  <c r="G96" i="9"/>
  <c r="G97" i="9"/>
  <c r="G98" i="9"/>
  <c r="G99" i="9"/>
  <c r="G100" i="9"/>
  <c r="G101" i="9"/>
  <c r="G102" i="9"/>
  <c r="G103" i="9"/>
  <c r="G104" i="9"/>
  <c r="G105" i="9"/>
  <c r="G106" i="9"/>
  <c r="G107" i="9"/>
  <c r="G108" i="9"/>
  <c r="G109" i="9"/>
  <c r="G110" i="9"/>
  <c r="G111" i="9"/>
  <c r="G112" i="9"/>
  <c r="G113" i="9"/>
  <c r="G114" i="9"/>
  <c r="G115" i="9"/>
  <c r="G116" i="9"/>
  <c r="G117" i="9"/>
  <c r="G118" i="9"/>
  <c r="G119" i="9"/>
  <c r="G120" i="9"/>
  <c r="G121" i="9"/>
  <c r="G122" i="9"/>
  <c r="G123" i="9"/>
  <c r="G124" i="9"/>
  <c r="G125" i="9"/>
  <c r="G126" i="9"/>
  <c r="G127" i="9"/>
  <c r="G128" i="9"/>
  <c r="G129" i="9"/>
  <c r="G130" i="9"/>
  <c r="G131" i="9"/>
  <c r="G132" i="9"/>
  <c r="G134" i="9"/>
  <c r="G135" i="9"/>
  <c r="G136" i="9"/>
  <c r="G137" i="9"/>
  <c r="G142" i="9"/>
  <c r="G143" i="9"/>
  <c r="G144" i="9"/>
  <c r="G145" i="9"/>
  <c r="G146" i="9"/>
  <c r="G147" i="9"/>
  <c r="G148" i="9"/>
  <c r="G149" i="9"/>
  <c r="G150" i="9"/>
  <c r="G151" i="9"/>
  <c r="G152" i="9"/>
  <c r="G153" i="9"/>
  <c r="G154" i="9"/>
  <c r="G155" i="9"/>
  <c r="G156" i="9"/>
  <c r="G158" i="9"/>
  <c r="G159" i="9"/>
  <c r="G160" i="9"/>
  <c r="G161" i="9"/>
  <c r="G162" i="9"/>
  <c r="G163" i="9"/>
  <c r="G164" i="9"/>
  <c r="G165" i="9"/>
  <c r="G166" i="9"/>
  <c r="G167" i="9"/>
  <c r="G168" i="9"/>
  <c r="G169" i="9"/>
  <c r="G170" i="9"/>
  <c r="G171" i="9"/>
  <c r="G172" i="9"/>
  <c r="G173" i="9"/>
  <c r="G174" i="9"/>
  <c r="G175" i="9"/>
  <c r="G176" i="9"/>
  <c r="G177" i="9"/>
  <c r="G178" i="9"/>
  <c r="G179" i="9"/>
  <c r="G180" i="9"/>
  <c r="G181" i="9"/>
  <c r="G182" i="9"/>
  <c r="G183" i="9"/>
  <c r="G184" i="9"/>
  <c r="G185" i="9"/>
  <c r="G186" i="9"/>
  <c r="G191" i="9"/>
  <c r="G192" i="9"/>
  <c r="G193" i="9"/>
  <c r="G194" i="9"/>
  <c r="G195" i="9"/>
  <c r="G196" i="9"/>
  <c r="G197" i="9"/>
  <c r="G198" i="9"/>
  <c r="G199" i="9"/>
  <c r="G200" i="9"/>
  <c r="G201" i="9"/>
  <c r="G202" i="9"/>
  <c r="G203" i="9"/>
  <c r="G204" i="9"/>
  <c r="G205" i="9"/>
  <c r="G206" i="9"/>
  <c r="G207" i="9"/>
  <c r="G208" i="9"/>
  <c r="G209" i="9"/>
  <c r="G210" i="9"/>
  <c r="G211" i="9"/>
  <c r="G212" i="9"/>
  <c r="G213" i="9"/>
  <c r="G214" i="9"/>
  <c r="G215" i="9"/>
  <c r="G216" i="9"/>
  <c r="G217" i="9"/>
  <c r="G218" i="9"/>
  <c r="G219" i="9"/>
  <c r="G220" i="9"/>
  <c r="G221" i="9"/>
  <c r="G222" i="9"/>
  <c r="G223" i="9"/>
  <c r="G224" i="9"/>
  <c r="G229" i="9"/>
  <c r="G231" i="9"/>
  <c r="G232" i="9"/>
  <c r="G233" i="9"/>
  <c r="G234" i="9"/>
  <c r="G235" i="9"/>
  <c r="G236" i="9"/>
  <c r="G237" i="9"/>
  <c r="G238" i="9"/>
  <c r="G239" i="9"/>
  <c r="G240" i="9"/>
  <c r="G241" i="9"/>
  <c r="G242" i="9"/>
  <c r="G243" i="9"/>
  <c r="G244" i="9"/>
  <c r="G245" i="9"/>
  <c r="G246" i="9"/>
  <c r="G247" i="9"/>
  <c r="G248" i="9"/>
  <c r="G249" i="9"/>
  <c r="G250" i="9"/>
  <c r="G251" i="9"/>
  <c r="G252" i="9"/>
  <c r="G254" i="9"/>
  <c r="G255" i="9"/>
  <c r="G256" i="9"/>
  <c r="G257" i="9"/>
  <c r="G258" i="9"/>
  <c r="G259" i="9"/>
  <c r="G260" i="9"/>
  <c r="G261" i="9"/>
  <c r="G262" i="9"/>
  <c r="G263" i="9"/>
  <c r="G264" i="9"/>
  <c r="G269" i="9"/>
  <c r="G270" i="9"/>
  <c r="G271" i="9"/>
  <c r="G272" i="9"/>
  <c r="G273" i="9"/>
  <c r="G274" i="9"/>
  <c r="G275" i="9"/>
  <c r="G276" i="9"/>
  <c r="G277" i="9"/>
  <c r="G278" i="9"/>
  <c r="G279" i="9"/>
  <c r="G280" i="9"/>
  <c r="G281" i="9"/>
  <c r="G282" i="9"/>
  <c r="G283" i="9"/>
  <c r="G284" i="9"/>
  <c r="G285" i="9"/>
  <c r="G286" i="9"/>
  <c r="G287" i="9"/>
  <c r="G288" i="9"/>
  <c r="G289" i="9"/>
  <c r="G290" i="9"/>
  <c r="G291" i="9"/>
  <c r="G292" i="9"/>
  <c r="G293" i="9"/>
  <c r="G294" i="9"/>
  <c r="G295" i="9"/>
  <c r="G296" i="9"/>
  <c r="G297" i="9"/>
  <c r="G298" i="9"/>
  <c r="G299" i="9"/>
  <c r="G300" i="9"/>
  <c r="G301" i="9"/>
  <c r="G302" i="9"/>
  <c r="G303" i="9"/>
  <c r="G304" i="9"/>
  <c r="G305" i="9"/>
  <c r="G306" i="9"/>
  <c r="G307" i="9"/>
  <c r="G308" i="9"/>
  <c r="G309" i="9"/>
  <c r="G310" i="9"/>
  <c r="G311" i="9"/>
  <c r="G312" i="9"/>
  <c r="G313" i="9"/>
  <c r="G314" i="9"/>
  <c r="G315" i="9"/>
  <c r="G316" i="9"/>
  <c r="G317" i="9"/>
  <c r="G318" i="9"/>
  <c r="G319" i="9"/>
  <c r="G320" i="9"/>
  <c r="G321" i="9"/>
  <c r="G326" i="9"/>
  <c r="G327" i="9"/>
  <c r="G328" i="9"/>
  <c r="G329" i="9"/>
  <c r="G330" i="9"/>
  <c r="G331" i="9"/>
  <c r="G332" i="9"/>
  <c r="G333" i="9"/>
  <c r="G334" i="9"/>
  <c r="G335" i="9"/>
  <c r="G336" i="9"/>
  <c r="G337" i="9"/>
  <c r="G338" i="9"/>
  <c r="G339" i="9"/>
  <c r="G340" i="9"/>
  <c r="G341" i="9"/>
  <c r="G342" i="9"/>
  <c r="G343" i="9"/>
  <c r="G344" i="9"/>
  <c r="G345" i="9"/>
  <c r="G346" i="9"/>
  <c r="G347" i="9"/>
  <c r="G348" i="9"/>
  <c r="G349" i="9"/>
  <c r="G350" i="9"/>
  <c r="G351" i="9"/>
  <c r="G352" i="9"/>
  <c r="G353" i="9"/>
  <c r="G354" i="9"/>
  <c r="G355" i="9"/>
  <c r="G356" i="9"/>
  <c r="G357" i="9"/>
  <c r="G362" i="9"/>
  <c r="G363" i="9"/>
  <c r="G364" i="9"/>
  <c r="G365" i="9"/>
  <c r="G366" i="9"/>
  <c r="G367" i="9"/>
  <c r="G368" i="9"/>
  <c r="G369" i="9"/>
  <c r="G370" i="9"/>
  <c r="G371" i="9"/>
  <c r="G372" i="9"/>
  <c r="G373" i="9"/>
  <c r="G374" i="9"/>
  <c r="G375" i="9"/>
  <c r="G376" i="9"/>
  <c r="G377" i="9"/>
  <c r="G378" i="9"/>
  <c r="G379" i="9"/>
  <c r="G380" i="9"/>
  <c r="G381" i="9"/>
  <c r="G382" i="9"/>
  <c r="G383" i="9"/>
  <c r="G384" i="9"/>
  <c r="G385" i="9"/>
  <c r="G386" i="9"/>
  <c r="G387" i="9"/>
  <c r="G388" i="9"/>
  <c r="G389" i="9"/>
  <c r="G390" i="9"/>
  <c r="G391" i="9"/>
  <c r="G392" i="9"/>
  <c r="G393" i="9"/>
  <c r="G394" i="9"/>
  <c r="G395" i="9"/>
  <c r="G396" i="9"/>
  <c r="G397" i="9"/>
  <c r="G398" i="9"/>
  <c r="G399" i="9"/>
  <c r="G404" i="9"/>
  <c r="G405" i="9"/>
  <c r="G406" i="9"/>
  <c r="G407" i="9"/>
  <c r="G408" i="9"/>
  <c r="G409" i="9"/>
  <c r="G410" i="9"/>
  <c r="G411" i="9"/>
  <c r="G412" i="9"/>
  <c r="G413" i="9"/>
  <c r="G414" i="9"/>
  <c r="G415" i="9"/>
  <c r="G416" i="9"/>
  <c r="G417" i="9"/>
  <c r="G418" i="9"/>
  <c r="G419" i="9"/>
  <c r="G420" i="9"/>
  <c r="G421" i="9"/>
  <c r="G422" i="9"/>
  <c r="G423" i="9"/>
  <c r="G424" i="9"/>
  <c r="G425" i="9"/>
  <c r="G426" i="9"/>
  <c r="G427" i="9"/>
  <c r="G428" i="9"/>
  <c r="G429" i="9"/>
  <c r="G430" i="9"/>
  <c r="G431" i="9"/>
  <c r="G432" i="9"/>
  <c r="G433" i="9"/>
  <c r="G434" i="9"/>
  <c r="G435" i="9"/>
  <c r="G436" i="9"/>
  <c r="G437" i="9"/>
  <c r="G438" i="9"/>
  <c r="G439" i="9"/>
  <c r="G440" i="9"/>
  <c r="G441" i="9"/>
  <c r="G442" i="9"/>
  <c r="G443" i="9"/>
  <c r="G444" i="9"/>
  <c r="G445" i="9"/>
  <c r="G446" i="9"/>
  <c r="G447" i="9"/>
  <c r="G448" i="9"/>
  <c r="G449" i="9"/>
  <c r="G450" i="9"/>
  <c r="G451" i="9"/>
  <c r="G456" i="9"/>
  <c r="G457" i="9"/>
  <c r="G458" i="9"/>
  <c r="G459" i="9"/>
  <c r="G460" i="9"/>
  <c r="G461" i="9"/>
  <c r="G464" i="9"/>
  <c r="G465" i="9"/>
  <c r="G466" i="9"/>
  <c r="G467" i="9"/>
  <c r="G468" i="9"/>
  <c r="G470" i="9"/>
  <c r="G471" i="9"/>
  <c r="G472" i="9"/>
  <c r="G473" i="9"/>
  <c r="G474" i="9"/>
  <c r="G475" i="9"/>
  <c r="G478" i="9"/>
  <c r="G479" i="9"/>
  <c r="G481" i="9"/>
  <c r="G482" i="9"/>
  <c r="G487" i="9"/>
  <c r="G488" i="9"/>
  <c r="G489" i="9"/>
  <c r="G490" i="9"/>
  <c r="G491" i="9"/>
  <c r="G492" i="9"/>
  <c r="G493" i="9"/>
  <c r="G494" i="9"/>
  <c r="G495" i="9"/>
  <c r="G496" i="9"/>
  <c r="G497" i="9"/>
  <c r="G498" i="9"/>
  <c r="G499" i="9"/>
  <c r="G500" i="9"/>
  <c r="G501" i="9"/>
  <c r="G502" i="9"/>
  <c r="G503" i="9"/>
  <c r="G504" i="9"/>
  <c r="G505" i="9"/>
  <c r="G506" i="9"/>
  <c r="G507" i="9"/>
  <c r="G508" i="9"/>
  <c r="G510" i="9"/>
  <c r="G513" i="9"/>
  <c r="G514" i="9"/>
  <c r="G515" i="9"/>
  <c r="G520" i="9"/>
  <c r="G521" i="9"/>
  <c r="G522" i="9"/>
  <c r="G523" i="9"/>
  <c r="G524" i="9"/>
  <c r="G525" i="9"/>
  <c r="G526" i="9"/>
  <c r="G527" i="9"/>
  <c r="G528" i="9"/>
  <c r="G529" i="9"/>
  <c r="G530" i="9"/>
  <c r="G531" i="9"/>
  <c r="G532" i="9"/>
  <c r="G533" i="9"/>
  <c r="G534" i="9"/>
  <c r="G535" i="9"/>
  <c r="G536" i="9"/>
  <c r="G537" i="9"/>
  <c r="G538" i="9"/>
  <c r="G539" i="9"/>
  <c r="G540" i="9"/>
  <c r="G541" i="9"/>
  <c r="G542" i="9"/>
  <c r="G544" i="9"/>
  <c r="G545" i="9"/>
  <c r="G546" i="9"/>
  <c r="G547" i="9"/>
  <c r="G548" i="9"/>
  <c r="G549" i="9"/>
  <c r="G550" i="9"/>
  <c r="G551" i="9"/>
  <c r="G552" i="9"/>
  <c r="G557" i="9"/>
  <c r="G558" i="9"/>
  <c r="G559" i="9"/>
  <c r="G560" i="9"/>
  <c r="G561" i="9"/>
  <c r="G562" i="9"/>
  <c r="G563" i="9"/>
  <c r="G564" i="9"/>
  <c r="G565" i="9"/>
  <c r="G566" i="9"/>
  <c r="G567" i="9"/>
  <c r="G568" i="9"/>
  <c r="G569" i="9"/>
  <c r="G570" i="9"/>
  <c r="G571" i="9"/>
  <c r="G572" i="9"/>
  <c r="G573" i="9"/>
  <c r="G574" i="9"/>
  <c r="G575" i="9"/>
  <c r="G576" i="9"/>
  <c r="G577" i="9"/>
  <c r="G578" i="9"/>
  <c r="G579" i="9"/>
  <c r="G580" i="9"/>
  <c r="G581" i="9"/>
  <c r="G582" i="9"/>
  <c r="G583" i="9"/>
  <c r="G584" i="9"/>
  <c r="G585" i="9"/>
  <c r="G586" i="9"/>
  <c r="G587" i="9"/>
  <c r="G588" i="9"/>
  <c r="G589" i="9"/>
  <c r="G590" i="9"/>
  <c r="G591" i="9"/>
  <c r="G592" i="9"/>
  <c r="G593" i="9"/>
  <c r="G594" i="9"/>
  <c r="G595" i="9"/>
  <c r="G596" i="9"/>
  <c r="G597" i="9"/>
  <c r="G598" i="9"/>
  <c r="G599" i="9"/>
  <c r="G600" i="9"/>
  <c r="G2" i="9"/>
  <c r="G3" i="9"/>
  <c r="G4" i="9"/>
  <c r="G5" i="9"/>
  <c r="G6" i="9"/>
  <c r="G7" i="9"/>
  <c r="G8" i="9"/>
  <c r="G9" i="9"/>
  <c r="G10" i="9"/>
  <c r="G11" i="9"/>
  <c r="G12" i="9"/>
  <c r="G13" i="9"/>
  <c r="G14" i="9"/>
  <c r="G15" i="9"/>
  <c r="G16" i="9"/>
  <c r="G17" i="9"/>
  <c r="G19" i="9"/>
  <c r="G20" i="9"/>
  <c r="G21" i="9"/>
  <c r="G22" i="9"/>
  <c r="G23" i="9"/>
  <c r="G25" i="9"/>
  <c r="G26" i="9"/>
  <c r="G27" i="9"/>
  <c r="G28" i="9"/>
  <c r="G29" i="9"/>
  <c r="G30" i="9"/>
  <c r="G31" i="9"/>
  <c r="G32" i="9"/>
  <c r="G33" i="9"/>
  <c r="G34" i="9"/>
  <c r="G35" i="9"/>
  <c r="G36" i="9"/>
  <c r="G37" i="9"/>
  <c r="G38" i="9"/>
  <c r="G39" i="9"/>
  <c r="G40" i="9"/>
  <c r="G41" i="9"/>
  <c r="G605" i="9"/>
  <c r="G606" i="9"/>
  <c r="G607" i="9"/>
  <c r="G608" i="9"/>
  <c r="G609" i="9"/>
  <c r="G610" i="9"/>
  <c r="G611" i="9"/>
  <c r="G612" i="9"/>
  <c r="G613" i="9"/>
  <c r="G614" i="9"/>
  <c r="G615" i="9"/>
  <c r="G616" i="9"/>
  <c r="G617" i="9"/>
  <c r="G618" i="9"/>
  <c r="G619" i="9"/>
  <c r="G620" i="9"/>
  <c r="G621" i="9"/>
  <c r="G622" i="9"/>
  <c r="G623" i="9"/>
  <c r="G624" i="9"/>
  <c r="G625" i="9"/>
  <c r="G626" i="9"/>
  <c r="G627" i="9"/>
  <c r="G628" i="9"/>
  <c r="G629" i="9"/>
  <c r="G630" i="9"/>
  <c r="G631" i="9"/>
  <c r="G632" i="9"/>
  <c r="G633" i="9"/>
  <c r="G634" i="9"/>
  <c r="G635" i="9"/>
  <c r="G636" i="9"/>
  <c r="G637" i="9"/>
  <c r="G638" i="9"/>
  <c r="G639" i="9"/>
  <c r="G640" i="9"/>
  <c r="G641" i="9"/>
  <c r="G642" i="9"/>
  <c r="G643" i="9"/>
  <c r="G644" i="9"/>
  <c r="G645" i="9"/>
  <c r="G646" i="9"/>
  <c r="G647" i="9"/>
  <c r="G648" i="9"/>
  <c r="G649" i="9"/>
  <c r="G650" i="9"/>
  <c r="G655" i="9"/>
  <c r="G656" i="9"/>
  <c r="G657" i="9"/>
  <c r="G658" i="9"/>
  <c r="G659" i="9"/>
  <c r="G660" i="9"/>
  <c r="G661" i="9"/>
  <c r="G662" i="9"/>
  <c r="G663" i="9"/>
  <c r="G664" i="9"/>
  <c r="G665" i="9"/>
  <c r="G666" i="9"/>
  <c r="G667" i="9"/>
  <c r="G668" i="9"/>
  <c r="G669" i="9"/>
  <c r="G670" i="9"/>
  <c r="G671" i="9"/>
  <c r="G672" i="9"/>
  <c r="G673" i="9"/>
  <c r="G674" i="9"/>
  <c r="G675" i="9"/>
  <c r="G676" i="9"/>
  <c r="G677" i="9"/>
  <c r="G678" i="9"/>
  <c r="G679" i="9"/>
  <c r="G680" i="9"/>
  <c r="G681" i="9"/>
  <c r="G682" i="9"/>
  <c r="G683" i="9"/>
  <c r="G684" i="9"/>
  <c r="G685" i="9"/>
  <c r="G686" i="9"/>
  <c r="G687" i="9"/>
  <c r="G688" i="9"/>
  <c r="G689" i="9"/>
  <c r="G690" i="9"/>
  <c r="G691" i="9"/>
  <c r="G692" i="9"/>
  <c r="G693" i="9"/>
  <c r="G698" i="9"/>
  <c r="G699" i="9"/>
  <c r="G700" i="9"/>
  <c r="G701" i="9"/>
  <c r="G702" i="9"/>
  <c r="G703" i="9"/>
  <c r="G704" i="9"/>
  <c r="G705" i="9"/>
  <c r="G706" i="9"/>
  <c r="G707" i="9"/>
  <c r="G708" i="9"/>
  <c r="G709" i="9"/>
  <c r="G710" i="9"/>
  <c r="G711" i="9"/>
  <c r="G712" i="9"/>
  <c r="G713" i="9"/>
  <c r="G714" i="9"/>
  <c r="G715" i="9"/>
  <c r="G716" i="9"/>
  <c r="G717" i="9"/>
  <c r="G718" i="9"/>
  <c r="G719" i="9"/>
  <c r="G720" i="9"/>
  <c r="G721" i="9"/>
  <c r="G722" i="9"/>
  <c r="G723" i="9"/>
  <c r="G724" i="9"/>
  <c r="G725" i="9"/>
  <c r="G726" i="9"/>
  <c r="G727" i="9"/>
  <c r="G728" i="9"/>
  <c r="G729" i="9"/>
  <c r="G730" i="9"/>
  <c r="G731" i="9"/>
  <c r="G732" i="9"/>
  <c r="G733" i="9"/>
  <c r="G734" i="9"/>
  <c r="G735" i="9"/>
  <c r="G736" i="9"/>
  <c r="G737" i="9"/>
  <c r="G742" i="9"/>
  <c r="G743" i="9"/>
  <c r="G744" i="9"/>
  <c r="G745" i="9"/>
  <c r="G746" i="9"/>
  <c r="G747" i="9"/>
  <c r="G748" i="9"/>
  <c r="G749" i="9"/>
  <c r="G750" i="9"/>
  <c r="G751" i="9"/>
  <c r="G752" i="9"/>
  <c r="G753" i="9"/>
  <c r="G754" i="9"/>
  <c r="G755" i="9"/>
  <c r="G756" i="9"/>
  <c r="G757" i="9"/>
  <c r="G758" i="9"/>
  <c r="G759" i="9"/>
  <c r="G760" i="9"/>
  <c r="G761" i="9"/>
  <c r="G762" i="9"/>
  <c r="G763" i="9"/>
  <c r="G764" i="9"/>
  <c r="G765" i="9"/>
  <c r="G766" i="9"/>
  <c r="G767" i="9"/>
  <c r="G768" i="9"/>
  <c r="G769" i="9"/>
  <c r="G770" i="9"/>
  <c r="G771" i="9"/>
  <c r="G772" i="9"/>
  <c r="G773" i="9"/>
  <c r="G774" i="9"/>
  <c r="G775" i="9"/>
  <c r="G776" i="9"/>
  <c r="G777" i="9"/>
  <c r="G778" i="9"/>
  <c r="G779" i="9"/>
  <c r="G780" i="9"/>
  <c r="G785" i="9"/>
  <c r="G786" i="9"/>
  <c r="G787" i="9"/>
  <c r="G788" i="9"/>
  <c r="G789" i="9"/>
  <c r="G790" i="9"/>
  <c r="G791" i="9"/>
  <c r="G792" i="9"/>
  <c r="G793" i="9"/>
  <c r="G794" i="9"/>
  <c r="G795" i="9"/>
  <c r="G796" i="9"/>
  <c r="G797" i="9"/>
  <c r="G798" i="9"/>
  <c r="G799" i="9"/>
  <c r="G800" i="9"/>
  <c r="G801" i="9"/>
  <c r="G802" i="9"/>
  <c r="G803" i="9"/>
  <c r="G804" i="9"/>
  <c r="G805" i="9"/>
  <c r="G806" i="9"/>
  <c r="G807" i="9"/>
  <c r="G808" i="9"/>
  <c r="G809" i="9"/>
  <c r="G810" i="9"/>
  <c r="G811" i="9"/>
  <c r="G813" i="9"/>
  <c r="G814" i="9"/>
  <c r="G815" i="9"/>
  <c r="G816" i="9"/>
  <c r="G817" i="9"/>
  <c r="G818" i="9"/>
  <c r="G819" i="9"/>
  <c r="G820" i="9"/>
  <c r="G821" i="9"/>
  <c r="G822" i="9"/>
  <c r="G823" i="9"/>
  <c r="G824" i="9"/>
  <c r="G825" i="9"/>
  <c r="G826" i="9"/>
  <c r="G827" i="9"/>
  <c r="G828" i="9"/>
  <c r="G833" i="9"/>
  <c r="G834" i="9"/>
  <c r="G835" i="9"/>
  <c r="G836" i="9"/>
  <c r="G837" i="9"/>
  <c r="G838" i="9"/>
  <c r="G839" i="9"/>
  <c r="G840" i="9"/>
  <c r="G841" i="9"/>
  <c r="G842" i="9"/>
  <c r="G843" i="9"/>
  <c r="G844" i="9"/>
  <c r="G845" i="9"/>
  <c r="G846" i="9"/>
  <c r="G847" i="9"/>
  <c r="G848" i="9"/>
  <c r="G849" i="9"/>
  <c r="G850" i="9"/>
  <c r="G851" i="9"/>
  <c r="G852" i="9"/>
  <c r="G853" i="9"/>
  <c r="G854" i="9"/>
  <c r="G855" i="9"/>
  <c r="G856" i="9"/>
  <c r="G857" i="9"/>
  <c r="G858" i="9"/>
  <c r="G859" i="9"/>
  <c r="G860" i="9"/>
  <c r="G861" i="9"/>
  <c r="G862" i="9"/>
  <c r="G863" i="9"/>
  <c r="G864" i="9"/>
  <c r="G865" i="9"/>
  <c r="G866" i="9"/>
  <c r="G867" i="9"/>
  <c r="G868" i="9"/>
  <c r="G869" i="9"/>
  <c r="G870" i="9"/>
  <c r="G871" i="9"/>
  <c r="G872" i="9"/>
  <c r="G873" i="9"/>
  <c r="G874" i="9"/>
  <c r="G875" i="9"/>
  <c r="G876" i="9"/>
  <c r="G877" i="9"/>
  <c r="G878" i="9"/>
  <c r="G883" i="9"/>
  <c r="G884" i="9"/>
  <c r="G885" i="9"/>
  <c r="G886" i="9"/>
  <c r="G887" i="9"/>
  <c r="G888" i="9"/>
  <c r="G889" i="9"/>
  <c r="G890" i="9"/>
  <c r="G891" i="9"/>
  <c r="G892" i="9"/>
  <c r="G893" i="9"/>
  <c r="G894" i="9"/>
  <c r="G895" i="9"/>
  <c r="G896" i="9"/>
  <c r="G897" i="9"/>
  <c r="G898" i="9"/>
  <c r="G899" i="9"/>
  <c r="G900" i="9"/>
  <c r="G901" i="9"/>
  <c r="G902" i="9"/>
  <c r="G903" i="9"/>
  <c r="G904" i="9"/>
  <c r="G905" i="9"/>
  <c r="G906" i="9"/>
  <c r="G907" i="9"/>
  <c r="G908" i="9"/>
  <c r="G909" i="9"/>
  <c r="G910" i="9"/>
  <c r="G911" i="9"/>
  <c r="G912" i="9"/>
  <c r="G913" i="9"/>
  <c r="G914" i="9"/>
  <c r="G915" i="9"/>
  <c r="G916" i="9"/>
  <c r="G917" i="9"/>
  <c r="G918" i="9"/>
  <c r="G919" i="9"/>
  <c r="G920" i="9"/>
  <c r="G921" i="9"/>
  <c r="G922" i="9"/>
  <c r="G923" i="9"/>
  <c r="G924" i="9"/>
  <c r="G925" i="9"/>
  <c r="G926" i="9"/>
  <c r="G927" i="9"/>
  <c r="G932" i="9"/>
  <c r="G933" i="9"/>
  <c r="G934" i="9"/>
  <c r="G935" i="9"/>
  <c r="G936" i="9"/>
  <c r="G937" i="9"/>
  <c r="G938" i="9"/>
  <c r="G939" i="9"/>
  <c r="G940" i="9"/>
  <c r="G941" i="9"/>
  <c r="G942" i="9"/>
  <c r="G943" i="9"/>
  <c r="G944" i="9"/>
  <c r="G945" i="9"/>
  <c r="G946" i="9"/>
  <c r="G947" i="9"/>
  <c r="G948" i="9"/>
  <c r="G949" i="9"/>
  <c r="G950" i="9"/>
  <c r="G951" i="9"/>
  <c r="G952" i="9"/>
  <c r="G953" i="9"/>
  <c r="G954" i="9"/>
  <c r="G955" i="9"/>
  <c r="G956" i="9"/>
  <c r="G958" i="9"/>
  <c r="G959" i="9"/>
  <c r="G960" i="9"/>
  <c r="G961" i="9"/>
  <c r="G962" i="9"/>
  <c r="G963" i="9"/>
  <c r="G964" i="9"/>
  <c r="G965" i="9"/>
  <c r="G966" i="9"/>
  <c r="G967" i="9"/>
  <c r="G968" i="9"/>
  <c r="G969" i="9"/>
  <c r="G970" i="9"/>
  <c r="G971" i="9"/>
  <c r="G972" i="9"/>
  <c r="G973" i="9"/>
  <c r="G974" i="9"/>
  <c r="G975" i="9"/>
  <c r="G976" i="9"/>
  <c r="G981" i="9"/>
  <c r="G982" i="9"/>
  <c r="G983" i="9"/>
  <c r="G984" i="9"/>
  <c r="G985" i="9"/>
  <c r="G986" i="9"/>
  <c r="G987" i="9"/>
  <c r="G988" i="9"/>
  <c r="G989" i="9"/>
  <c r="G990" i="9"/>
  <c r="G991" i="9"/>
  <c r="G992" i="9"/>
  <c r="G993" i="9"/>
  <c r="G994" i="9"/>
  <c r="G995" i="9"/>
  <c r="G996" i="9"/>
  <c r="G997" i="9"/>
  <c r="G998" i="9"/>
  <c r="G999" i="9"/>
  <c r="G1000" i="9"/>
  <c r="G1001" i="9"/>
  <c r="G1002" i="9"/>
  <c r="G1003" i="9"/>
  <c r="G1004" i="9"/>
  <c r="G1005" i="9"/>
  <c r="G1006" i="9"/>
  <c r="G1008" i="9"/>
  <c r="G1009" i="9"/>
  <c r="G1010" i="9"/>
  <c r="G1011" i="9"/>
  <c r="G1012" i="9"/>
  <c r="G1013" i="9"/>
  <c r="G1014" i="9"/>
  <c r="G1015" i="9"/>
  <c r="G1016" i="9"/>
  <c r="G1017" i="9"/>
  <c r="G1018" i="9"/>
  <c r="G1019" i="9"/>
  <c r="G1020" i="9"/>
  <c r="G1022" i="9"/>
  <c r="G1023" i="9"/>
  <c r="G1024" i="9"/>
  <c r="G1025" i="9"/>
  <c r="G1026" i="9"/>
  <c r="G1027" i="9"/>
  <c r="G1032" i="9"/>
  <c r="G1033" i="9"/>
  <c r="G1034" i="9"/>
  <c r="G1035" i="9"/>
  <c r="G1036" i="9"/>
  <c r="G1037" i="9"/>
  <c r="G1038" i="9"/>
  <c r="G1039" i="9"/>
  <c r="G1040" i="9"/>
  <c r="G1041" i="9"/>
  <c r="G1042" i="9"/>
  <c r="G1043" i="9"/>
  <c r="G1044" i="9"/>
  <c r="G1045" i="9"/>
  <c r="G1046" i="9"/>
  <c r="G1047" i="9"/>
  <c r="G1048" i="9"/>
  <c r="G1049" i="9"/>
  <c r="G1050" i="9"/>
  <c r="G1051" i="9"/>
  <c r="G1052" i="9"/>
  <c r="G1053" i="9"/>
  <c r="G1054" i="9"/>
  <c r="G1055" i="9"/>
  <c r="G1056" i="9"/>
  <c r="G1057" i="9"/>
  <c r="G1058" i="9"/>
  <c r="G1059" i="9"/>
  <c r="G1060" i="9"/>
  <c r="G1061" i="9"/>
  <c r="G1062" i="9"/>
  <c r="G1063" i="9"/>
  <c r="G1064" i="9"/>
  <c r="G1065" i="9"/>
  <c r="G1066" i="9"/>
  <c r="G1067" i="9"/>
  <c r="G1068" i="9"/>
  <c r="G1069" i="9"/>
  <c r="G1070" i="9"/>
  <c r="G1075" i="9"/>
  <c r="G1076" i="9"/>
  <c r="G1077" i="9"/>
  <c r="G1078" i="9"/>
  <c r="G1079" i="9"/>
  <c r="G1080" i="9"/>
  <c r="G1081" i="9"/>
  <c r="G1082" i="9"/>
  <c r="G1083" i="9"/>
  <c r="G1084" i="9"/>
  <c r="G1085" i="9"/>
  <c r="G1086" i="9"/>
  <c r="G1087" i="9"/>
  <c r="G1088" i="9"/>
  <c r="G1089" i="9"/>
  <c r="G1090" i="9"/>
  <c r="G1091" i="9"/>
  <c r="G1092" i="9"/>
  <c r="G1093" i="9"/>
  <c r="G1094" i="9"/>
  <c r="G1095" i="9"/>
  <c r="G1096" i="9"/>
  <c r="G1097" i="9"/>
  <c r="G1098" i="9"/>
  <c r="G1099" i="9"/>
  <c r="G1100" i="9"/>
  <c r="G1101" i="9"/>
  <c r="G1102" i="9"/>
  <c r="G1103" i="9"/>
  <c r="G1104" i="9"/>
  <c r="G1105" i="9"/>
  <c r="G1106" i="9"/>
  <c r="G1107" i="9"/>
  <c r="G1108" i="9"/>
  <c r="G1109" i="9"/>
  <c r="G1110" i="9"/>
  <c r="G1111" i="9"/>
  <c r="G1112" i="9"/>
  <c r="G1117" i="9"/>
  <c r="G1118" i="9"/>
  <c r="G1119" i="9"/>
  <c r="G1120" i="9"/>
  <c r="G1121" i="9"/>
  <c r="G1122" i="9"/>
  <c r="G1123" i="9"/>
  <c r="G1124" i="9"/>
  <c r="G1125" i="9"/>
  <c r="G1126" i="9"/>
  <c r="G1127" i="9"/>
  <c r="G1128" i="9"/>
  <c r="G1129" i="9"/>
  <c r="G1130" i="9"/>
  <c r="G1131" i="9"/>
  <c r="G1132" i="9"/>
  <c r="G1133" i="9"/>
  <c r="G1134" i="9"/>
  <c r="G1135" i="9"/>
  <c r="G1136" i="9"/>
  <c r="G1137" i="9"/>
  <c r="G1138" i="9"/>
  <c r="G1139" i="9"/>
  <c r="G1140" i="9"/>
  <c r="G1141" i="9"/>
  <c r="G1142" i="9"/>
  <c r="G1143" i="9"/>
  <c r="G1144" i="9"/>
  <c r="G1145" i="9"/>
  <c r="G1146" i="9"/>
  <c r="G1147" i="9"/>
  <c r="G1148" i="9"/>
  <c r="G1149" i="9"/>
  <c r="G1150" i="9"/>
  <c r="G1151" i="9"/>
  <c r="G1152" i="9"/>
  <c r="G1153" i="9"/>
  <c r="G1154" i="9"/>
  <c r="G1155" i="9"/>
  <c r="G1156" i="9"/>
  <c r="G1157" i="9"/>
  <c r="G1158" i="9"/>
  <c r="G1159" i="9"/>
  <c r="G1160" i="9"/>
  <c r="G1161" i="9"/>
  <c r="G1162" i="9"/>
  <c r="G1163" i="9"/>
  <c r="G1168" i="9"/>
  <c r="G1169" i="9"/>
  <c r="G1170" i="9"/>
  <c r="G1171" i="9"/>
  <c r="G1172" i="9"/>
  <c r="G1173" i="9"/>
  <c r="G1174" i="9"/>
  <c r="G1175" i="9"/>
  <c r="G1176" i="9"/>
  <c r="G1177" i="9"/>
  <c r="G1178" i="9"/>
  <c r="G1179" i="9"/>
  <c r="G1180" i="9"/>
  <c r="G1181" i="9"/>
  <c r="G1182" i="9"/>
  <c r="G1183" i="9"/>
  <c r="G1184" i="9"/>
  <c r="G1185" i="9"/>
  <c r="G1186" i="9"/>
  <c r="G1187" i="9"/>
  <c r="G1188" i="9"/>
  <c r="G1189" i="9"/>
  <c r="G1190" i="9"/>
  <c r="G1191" i="9"/>
  <c r="G1192" i="9"/>
  <c r="G1193" i="9"/>
  <c r="G1194" i="9"/>
  <c r="G1195" i="9"/>
  <c r="G1196" i="9"/>
  <c r="G1197" i="9"/>
  <c r="G1198" i="9"/>
  <c r="G1199" i="9"/>
  <c r="G1200" i="9"/>
  <c r="G1201" i="9"/>
  <c r="G1202" i="9"/>
  <c r="G1203" i="9"/>
  <c r="G1204" i="9"/>
  <c r="G1205" i="9"/>
  <c r="G1206" i="9"/>
  <c r="G1207" i="9"/>
  <c r="G1208" i="9"/>
  <c r="G1209" i="9"/>
  <c r="G1210" i="9"/>
  <c r="G1211" i="9"/>
  <c r="G1212" i="9"/>
  <c r="G1213" i="9"/>
  <c r="G1214" i="9"/>
  <c r="G1215" i="9"/>
  <c r="G1216" i="9"/>
  <c r="G1217" i="9"/>
  <c r="G1218" i="9"/>
  <c r="G1219" i="9"/>
  <c r="G89" i="9"/>
  <c r="G88" i="9"/>
  <c r="G87" i="9"/>
  <c r="G86" i="9"/>
  <c r="G85" i="9"/>
  <c r="G84" i="9"/>
  <c r="G83" i="9"/>
  <c r="G82" i="9"/>
  <c r="G81" i="9"/>
  <c r="G80" i="9"/>
  <c r="G79" i="9"/>
  <c r="G78" i="9"/>
  <c r="G77" i="9"/>
  <c r="G76" i="9"/>
  <c r="G75" i="9"/>
  <c r="G74" i="9"/>
  <c r="G73" i="9"/>
  <c r="G72" i="9"/>
  <c r="G71" i="9"/>
  <c r="G70" i="9"/>
  <c r="G69" i="9"/>
  <c r="G68" i="9"/>
  <c r="G67" i="9"/>
  <c r="G66" i="9"/>
  <c r="G65" i="9"/>
  <c r="G64" i="9"/>
  <c r="G63" i="9"/>
  <c r="G62" i="9"/>
  <c r="G61" i="9"/>
  <c r="G60" i="9"/>
  <c r="G59" i="9"/>
  <c r="G58" i="9"/>
  <c r="G57" i="9"/>
  <c r="G56" i="9"/>
  <c r="G55" i="9"/>
  <c r="G54" i="9"/>
  <c r="G53" i="9"/>
  <c r="G52" i="9"/>
  <c r="G51" i="9"/>
  <c r="G50" i="9"/>
  <c r="G49" i="9"/>
  <c r="G48" i="9"/>
  <c r="G47" i="9"/>
  <c r="G185" i="5"/>
  <c r="A1168" i="9"/>
  <c r="A1117" i="9"/>
  <c r="A1075" i="9"/>
  <c r="A1032" i="9"/>
  <c r="A981" i="9"/>
  <c r="A932" i="9"/>
  <c r="A883" i="9"/>
  <c r="A833" i="9"/>
  <c r="A785" i="9"/>
  <c r="A742" i="9"/>
  <c r="A655" i="9"/>
  <c r="A605" i="9"/>
  <c r="A2" i="9"/>
  <c r="A557" i="9"/>
  <c r="A520" i="9"/>
  <c r="A487" i="9"/>
  <c r="A456" i="9"/>
  <c r="A404" i="9"/>
  <c r="A362" i="9"/>
  <c r="A326" i="9"/>
  <c r="A269" i="9"/>
  <c r="A229" i="9"/>
  <c r="A191" i="9"/>
  <c r="A142" i="9"/>
  <c r="A94" i="9"/>
  <c r="A46" i="9"/>
  <c r="A215" i="5"/>
  <c r="A87" i="5"/>
  <c r="A48" i="5"/>
  <c r="A835" i="5"/>
  <c r="A795" i="5"/>
  <c r="A742" i="5"/>
  <c r="A701" i="5"/>
  <c r="A655" i="5"/>
  <c r="A2" i="5"/>
  <c r="A613" i="5"/>
  <c r="A571" i="5"/>
  <c r="A527" i="5"/>
  <c r="A488" i="5"/>
  <c r="A445" i="5"/>
  <c r="A400" i="5"/>
  <c r="A353" i="5"/>
  <c r="A310" i="5"/>
  <c r="A264" i="5"/>
  <c r="A169" i="5"/>
  <c r="A122" i="5"/>
  <c r="H58" i="9" l="1"/>
  <c r="H82" i="9"/>
  <c r="H1204" i="9"/>
  <c r="H1188" i="9"/>
  <c r="H50" i="9"/>
  <c r="H66" i="9"/>
  <c r="H74" i="9"/>
  <c r="H1187" i="9"/>
  <c r="H1180" i="9"/>
  <c r="H1144" i="9"/>
  <c r="H1084" i="9"/>
  <c r="H75" i="9"/>
  <c r="H1195" i="9"/>
  <c r="H1151" i="9"/>
  <c r="H84" i="9"/>
  <c r="H1150" i="9"/>
  <c r="H1070" i="9"/>
  <c r="H1017" i="9"/>
  <c r="H965" i="9"/>
  <c r="H62" i="9"/>
  <c r="H86" i="9"/>
  <c r="H1192" i="9"/>
  <c r="H1148" i="9"/>
  <c r="H1124" i="9"/>
  <c r="H1096" i="9"/>
  <c r="H1068" i="9"/>
  <c r="H47" i="9"/>
  <c r="H49" i="9"/>
  <c r="H57" i="9"/>
  <c r="H65" i="9"/>
  <c r="H73" i="9"/>
  <c r="H81" i="9"/>
  <c r="H89" i="9"/>
  <c r="H1213" i="9"/>
  <c r="H1205" i="9"/>
  <c r="H1196" i="9"/>
  <c r="H1136" i="9"/>
  <c r="H1076" i="9"/>
  <c r="H1064" i="9"/>
  <c r="H1056" i="9"/>
  <c r="H1048" i="9"/>
  <c r="H1040" i="9"/>
  <c r="H1032" i="9"/>
  <c r="H1019" i="9"/>
  <c r="H1011" i="9"/>
  <c r="H1003" i="9"/>
  <c r="H995" i="9"/>
  <c r="H987" i="9"/>
  <c r="H975" i="9"/>
  <c r="H967" i="9"/>
  <c r="H959" i="9"/>
  <c r="H950" i="9"/>
  <c r="H942" i="9"/>
  <c r="H934" i="9"/>
  <c r="H922" i="9"/>
  <c r="H914" i="9"/>
  <c r="H906" i="9"/>
  <c r="H898" i="9"/>
  <c r="H890" i="9"/>
  <c r="H878" i="9"/>
  <c r="H870" i="9"/>
  <c r="H862" i="9"/>
  <c r="H854" i="9"/>
  <c r="H846" i="9"/>
  <c r="H838" i="9"/>
  <c r="H826" i="9"/>
  <c r="H818" i="9"/>
  <c r="H809" i="9"/>
  <c r="H801" i="9"/>
  <c r="H793" i="9"/>
  <c r="H785" i="9"/>
  <c r="H773" i="9"/>
  <c r="H765" i="9"/>
  <c r="H757" i="9"/>
  <c r="H749" i="9"/>
  <c r="H737" i="9"/>
  <c r="H729" i="9"/>
  <c r="H721" i="9"/>
  <c r="H713" i="9"/>
  <c r="H705" i="9"/>
  <c r="H693" i="9"/>
  <c r="H1100" i="9"/>
  <c r="H83" i="9"/>
  <c r="H1179" i="9"/>
  <c r="H1143" i="9"/>
  <c r="H1135" i="9"/>
  <c r="H1127" i="9"/>
  <c r="H1119" i="9"/>
  <c r="H1107" i="9"/>
  <c r="H1099" i="9"/>
  <c r="H1091" i="9"/>
  <c r="H1083" i="9"/>
  <c r="H1075" i="9"/>
  <c r="H1063" i="9"/>
  <c r="H1055" i="9"/>
  <c r="H1047" i="9"/>
  <c r="H1039" i="9"/>
  <c r="H1027" i="9"/>
  <c r="H1018" i="9"/>
  <c r="H1010" i="9"/>
  <c r="H1002" i="9"/>
  <c r="H68" i="9"/>
  <c r="H1194" i="9"/>
  <c r="H1142" i="9"/>
  <c r="H1106" i="9"/>
  <c r="H1046" i="9"/>
  <c r="H985" i="9"/>
  <c r="H948" i="9"/>
  <c r="H920" i="9"/>
  <c r="H896" i="9"/>
  <c r="H876" i="9"/>
  <c r="H852" i="9"/>
  <c r="H836" i="9"/>
  <c r="H816" i="9"/>
  <c r="H791" i="9"/>
  <c r="H763" i="9"/>
  <c r="H735" i="9"/>
  <c r="H711" i="9"/>
  <c r="H683" i="9"/>
  <c r="H667" i="9"/>
  <c r="H647" i="9"/>
  <c r="H623" i="9"/>
  <c r="H36" i="9"/>
  <c r="H20" i="9"/>
  <c r="H4" i="9"/>
  <c r="H579" i="9"/>
  <c r="H563" i="9"/>
  <c r="H534" i="9"/>
  <c r="H503" i="9"/>
  <c r="H487" i="9"/>
  <c r="H449" i="9"/>
  <c r="H511" i="9"/>
  <c r="H476" i="9"/>
  <c r="H512" i="9"/>
  <c r="H133" i="9"/>
  <c r="H462" i="9"/>
  <c r="H463" i="9"/>
  <c r="H480" i="9"/>
  <c r="H253" i="9"/>
  <c r="H230" i="9"/>
  <c r="H509" i="9"/>
  <c r="H543" i="9"/>
  <c r="H469" i="9"/>
  <c r="H477" i="9"/>
  <c r="H957" i="9"/>
  <c r="H46" i="9"/>
  <c r="H812" i="9"/>
  <c r="H1021" i="9"/>
  <c r="H1152" i="9"/>
  <c r="H1108" i="9"/>
  <c r="H67" i="9"/>
  <c r="H1211" i="9"/>
  <c r="H1159" i="9"/>
  <c r="H60" i="9"/>
  <c r="H1210" i="9"/>
  <c r="H1186" i="9"/>
  <c r="H1158" i="9"/>
  <c r="H1126" i="9"/>
  <c r="H1090" i="9"/>
  <c r="H1038" i="9"/>
  <c r="H1001" i="9"/>
  <c r="H973" i="9"/>
  <c r="H932" i="9"/>
  <c r="H912" i="9"/>
  <c r="H904" i="9"/>
  <c r="H888" i="9"/>
  <c r="H868" i="9"/>
  <c r="H860" i="9"/>
  <c r="H844" i="9"/>
  <c r="H824" i="9"/>
  <c r="H807" i="9"/>
  <c r="H799" i="9"/>
  <c r="H779" i="9"/>
  <c r="H771" i="9"/>
  <c r="H755" i="9"/>
  <c r="H747" i="9"/>
  <c r="H727" i="9"/>
  <c r="H719" i="9"/>
  <c r="H703" i="9"/>
  <c r="H691" i="9"/>
  <c r="H675" i="9"/>
  <c r="H659" i="9"/>
  <c r="H639" i="9"/>
  <c r="H631" i="9"/>
  <c r="H615" i="9"/>
  <c r="H607" i="9"/>
  <c r="H28" i="9"/>
  <c r="H12" i="9"/>
  <c r="H595" i="9"/>
  <c r="H587" i="9"/>
  <c r="H571" i="9"/>
  <c r="H551" i="9"/>
  <c r="H542" i="9"/>
  <c r="H526" i="9"/>
  <c r="H514" i="9"/>
  <c r="H495" i="9"/>
  <c r="H472" i="9"/>
  <c r="H461" i="9"/>
  <c r="H1172" i="9"/>
  <c r="H1092" i="9"/>
  <c r="H1203" i="9"/>
  <c r="H52" i="9"/>
  <c r="H1218" i="9"/>
  <c r="H1178" i="9"/>
  <c r="H1098" i="9"/>
  <c r="H1062" i="9"/>
  <c r="H1009" i="9"/>
  <c r="H940" i="9"/>
  <c r="H70" i="9"/>
  <c r="H1208" i="9"/>
  <c r="H1184" i="9"/>
  <c r="H1168" i="9"/>
  <c r="H1132" i="9"/>
  <c r="H1052" i="9"/>
  <c r="H1044" i="9"/>
  <c r="H1036" i="9"/>
  <c r="H1024" i="9"/>
  <c r="H1015" i="9"/>
  <c r="H1212" i="9"/>
  <c r="H1160" i="9"/>
  <c r="H1120" i="9"/>
  <c r="H51" i="9"/>
  <c r="H1219" i="9"/>
  <c r="H1171" i="9"/>
  <c r="H76" i="9"/>
  <c r="H1202" i="9"/>
  <c r="H1170" i="9"/>
  <c r="H1134" i="9"/>
  <c r="H1131" i="9"/>
  <c r="H1111" i="9"/>
  <c r="H1087" i="9"/>
  <c r="H1067" i="9"/>
  <c r="H1035" i="9"/>
  <c r="H1128" i="9"/>
  <c r="H59" i="9"/>
  <c r="H1118" i="9"/>
  <c r="H1082" i="9"/>
  <c r="H1054" i="9"/>
  <c r="H1026" i="9"/>
  <c r="H993" i="9"/>
  <c r="H956" i="9"/>
  <c r="H54" i="9"/>
  <c r="H78" i="9"/>
  <c r="H1216" i="9"/>
  <c r="H1200" i="9"/>
  <c r="H1176" i="9"/>
  <c r="H1156" i="9"/>
  <c r="H1140" i="9"/>
  <c r="H1112" i="9"/>
  <c r="H1104" i="9"/>
  <c r="H1088" i="9"/>
  <c r="H1080" i="9"/>
  <c r="H1060" i="9"/>
  <c r="H55" i="9"/>
  <c r="H63" i="9"/>
  <c r="H71" i="9"/>
  <c r="H79" i="9"/>
  <c r="H87" i="9"/>
  <c r="H1215" i="9"/>
  <c r="H1207" i="9"/>
  <c r="H1199" i="9"/>
  <c r="H1191" i="9"/>
  <c r="H1183" i="9"/>
  <c r="H1175" i="9"/>
  <c r="H1163" i="9"/>
  <c r="H1155" i="9"/>
  <c r="H1147" i="9"/>
  <c r="H1139" i="9"/>
  <c r="H1123" i="9"/>
  <c r="H1103" i="9"/>
  <c r="H1095" i="9"/>
  <c r="H1079" i="9"/>
  <c r="H1059" i="9"/>
  <c r="H1051" i="9"/>
  <c r="H1043" i="9"/>
  <c r="H1023" i="9"/>
  <c r="H1197" i="9"/>
  <c r="H1189" i="9"/>
  <c r="H1181" i="9"/>
  <c r="H1173" i="9"/>
  <c r="H1161" i="9"/>
  <c r="H1153" i="9"/>
  <c r="H1145" i="9"/>
  <c r="H1137" i="9"/>
  <c r="H1129" i="9"/>
  <c r="H1121" i="9"/>
  <c r="H1109" i="9"/>
  <c r="H1101" i="9"/>
  <c r="H1093" i="9"/>
  <c r="H1085" i="9"/>
  <c r="H1077" i="9"/>
  <c r="H1065" i="9"/>
  <c r="H1057" i="9"/>
  <c r="H1049" i="9"/>
  <c r="H1041" i="9"/>
  <c r="H1033" i="9"/>
  <c r="H1020" i="9"/>
  <c r="H1012" i="9"/>
  <c r="H1004" i="9"/>
  <c r="H996" i="9"/>
  <c r="H988" i="9"/>
  <c r="H976" i="9"/>
  <c r="H968" i="9"/>
  <c r="H960" i="9"/>
  <c r="H951" i="9"/>
  <c r="H943" i="9"/>
  <c r="H935" i="9"/>
  <c r="H923" i="9"/>
  <c r="H915" i="9"/>
  <c r="H907" i="9"/>
  <c r="H899" i="9"/>
  <c r="H891" i="9"/>
  <c r="H883" i="9"/>
  <c r="H871" i="9"/>
  <c r="H863" i="9"/>
  <c r="H855" i="9"/>
  <c r="H847" i="9"/>
  <c r="H839" i="9"/>
  <c r="H827" i="9"/>
  <c r="H819" i="9"/>
  <c r="H810" i="9"/>
  <c r="H730" i="9"/>
  <c r="H698" i="9"/>
  <c r="H670" i="9"/>
  <c r="H642" i="9"/>
  <c r="H466" i="9"/>
  <c r="H685" i="9"/>
  <c r="H677" i="9"/>
  <c r="H669" i="9"/>
  <c r="H661" i="9"/>
  <c r="H649" i="9"/>
  <c r="H641" i="9"/>
  <c r="H633" i="9"/>
  <c r="H625" i="9"/>
  <c r="H617" i="9"/>
  <c r="H609" i="9"/>
  <c r="H38" i="9"/>
  <c r="H30" i="9"/>
  <c r="H22" i="9"/>
  <c r="H14" i="9"/>
  <c r="H6" i="9"/>
  <c r="H597" i="9"/>
  <c r="H589" i="9"/>
  <c r="H581" i="9"/>
  <c r="H573" i="9"/>
  <c r="H565" i="9"/>
  <c r="H557" i="9"/>
  <c r="H545" i="9"/>
  <c r="H536" i="9"/>
  <c r="H528" i="9"/>
  <c r="H520" i="9"/>
  <c r="H505" i="9"/>
  <c r="H497" i="9"/>
  <c r="H489" i="9"/>
  <c r="H474" i="9"/>
  <c r="H465" i="9"/>
  <c r="H451" i="9"/>
  <c r="H443" i="9"/>
  <c r="H435" i="9"/>
  <c r="H427" i="9"/>
  <c r="H419" i="9"/>
  <c r="H411" i="9"/>
  <c r="H399" i="9"/>
  <c r="H391" i="9"/>
  <c r="H383" i="9"/>
  <c r="H375" i="9"/>
  <c r="H367" i="9"/>
  <c r="H355" i="9"/>
  <c r="H347" i="9"/>
  <c r="H339" i="9"/>
  <c r="H331" i="9"/>
  <c r="H994" i="9"/>
  <c r="H986" i="9"/>
  <c r="H974" i="9"/>
  <c r="H966" i="9"/>
  <c r="H958" i="9"/>
  <c r="H949" i="9"/>
  <c r="H941" i="9"/>
  <c r="H933" i="9"/>
  <c r="H921" i="9"/>
  <c r="H913" i="9"/>
  <c r="H905" i="9"/>
  <c r="H897" i="9"/>
  <c r="H889" i="9"/>
  <c r="H877" i="9"/>
  <c r="H869" i="9"/>
  <c r="H861" i="9"/>
  <c r="H853" i="9"/>
  <c r="H845" i="9"/>
  <c r="H837" i="9"/>
  <c r="H825" i="9"/>
  <c r="H817" i="9"/>
  <c r="H808" i="9"/>
  <c r="H800" i="9"/>
  <c r="H792" i="9"/>
  <c r="H780" i="9"/>
  <c r="H772" i="9"/>
  <c r="H764" i="9"/>
  <c r="H756" i="9"/>
  <c r="H748" i="9"/>
  <c r="H736" i="9"/>
  <c r="H728" i="9"/>
  <c r="H720" i="9"/>
  <c r="H712" i="9"/>
  <c r="H704" i="9"/>
  <c r="H692" i="9"/>
  <c r="H684" i="9"/>
  <c r="H676" i="9"/>
  <c r="H668" i="9"/>
  <c r="H660" i="9"/>
  <c r="H648" i="9"/>
  <c r="H640" i="9"/>
  <c r="H632" i="9"/>
  <c r="H624" i="9"/>
  <c r="H616" i="9"/>
  <c r="H608" i="9"/>
  <c r="H37" i="9"/>
  <c r="H29" i="9"/>
  <c r="H21" i="9"/>
  <c r="H13" i="9"/>
  <c r="H5" i="9"/>
  <c r="H596" i="9"/>
  <c r="H588" i="9"/>
  <c r="H580" i="9"/>
  <c r="H572" i="9"/>
  <c r="H564" i="9"/>
  <c r="H552" i="9"/>
  <c r="H544" i="9"/>
  <c r="H535" i="9"/>
  <c r="H527" i="9"/>
  <c r="H515" i="9"/>
  <c r="H504" i="9"/>
  <c r="H496" i="9"/>
  <c r="H488" i="9"/>
  <c r="H473" i="9"/>
  <c r="H464" i="9"/>
  <c r="H450" i="9"/>
  <c r="H442" i="9"/>
  <c r="H434" i="9"/>
  <c r="H426" i="9"/>
  <c r="H418" i="9"/>
  <c r="H410" i="9"/>
  <c r="H398" i="9"/>
  <c r="H390" i="9"/>
  <c r="H382" i="9"/>
  <c r="H374" i="9"/>
  <c r="H366" i="9"/>
  <c r="H354" i="9"/>
  <c r="H346" i="9"/>
  <c r="H338" i="9"/>
  <c r="H330" i="9"/>
  <c r="H318" i="9"/>
  <c r="H310" i="9"/>
  <c r="H302" i="9"/>
  <c r="H294" i="9"/>
  <c r="H286" i="9"/>
  <c r="H433" i="9"/>
  <c r="H417" i="9"/>
  <c r="H389" i="9"/>
  <c r="H373" i="9"/>
  <c r="H353" i="9"/>
  <c r="H345" i="9"/>
  <c r="H337" i="9"/>
  <c r="H329" i="9"/>
  <c r="H317" i="9"/>
  <c r="H309" i="9"/>
  <c r="H301" i="9"/>
  <c r="H293" i="9"/>
  <c r="H285" i="9"/>
  <c r="H277" i="9"/>
  <c r="H269" i="9"/>
  <c r="H257" i="9"/>
  <c r="H248" i="9"/>
  <c r="H240" i="9"/>
  <c r="H232" i="9"/>
  <c r="H219" i="9"/>
  <c r="H211" i="9"/>
  <c r="H203" i="9"/>
  <c r="H195" i="9"/>
  <c r="H183" i="9"/>
  <c r="H175" i="9"/>
  <c r="H167" i="9"/>
  <c r="H441" i="9"/>
  <c r="H425" i="9"/>
  <c r="H409" i="9"/>
  <c r="H397" i="9"/>
  <c r="H381" i="9"/>
  <c r="H365" i="9"/>
  <c r="H53" i="9"/>
  <c r="H61" i="9"/>
  <c r="H69" i="9"/>
  <c r="H77" i="9"/>
  <c r="H85" i="9"/>
  <c r="H1217" i="9"/>
  <c r="H1209" i="9"/>
  <c r="H1201" i="9"/>
  <c r="H1193" i="9"/>
  <c r="H1185" i="9"/>
  <c r="H1177" i="9"/>
  <c r="H1169" i="9"/>
  <c r="H1157" i="9"/>
  <c r="H1149" i="9"/>
  <c r="H1141" i="9"/>
  <c r="H1133" i="9"/>
  <c r="H1125" i="9"/>
  <c r="H1117" i="9"/>
  <c r="H1105" i="9"/>
  <c r="H1097" i="9"/>
  <c r="H1089" i="9"/>
  <c r="H1081" i="9"/>
  <c r="H1069" i="9"/>
  <c r="H1061" i="9"/>
  <c r="H1053" i="9"/>
  <c r="H1045" i="9"/>
  <c r="H1037" i="9"/>
  <c r="H1025" i="9"/>
  <c r="H1016" i="9"/>
  <c r="H1008" i="9"/>
  <c r="H1000" i="9"/>
  <c r="H992" i="9"/>
  <c r="H984" i="9"/>
  <c r="H972" i="9"/>
  <c r="H964" i="9"/>
  <c r="H955" i="9"/>
  <c r="H947" i="9"/>
  <c r="H939" i="9"/>
  <c r="H927" i="9"/>
  <c r="H919" i="9"/>
  <c r="H911" i="9"/>
  <c r="H903" i="9"/>
  <c r="H895" i="9"/>
  <c r="H887" i="9"/>
  <c r="H875" i="9"/>
  <c r="H867" i="9"/>
  <c r="H859" i="9"/>
  <c r="H851" i="9"/>
  <c r="H843" i="9"/>
  <c r="H835" i="9"/>
  <c r="H823" i="9"/>
  <c r="H815" i="9"/>
  <c r="H806" i="9"/>
  <c r="H798" i="9"/>
  <c r="H790" i="9"/>
  <c r="H778" i="9"/>
  <c r="H770" i="9"/>
  <c r="H754" i="9"/>
  <c r="H525" i="9"/>
  <c r="H1007" i="9"/>
  <c r="H999" i="9"/>
  <c r="H991" i="9"/>
  <c r="H983" i="9"/>
  <c r="H971" i="9"/>
  <c r="H963" i="9"/>
  <c r="H954" i="9"/>
  <c r="H946" i="9"/>
  <c r="H938" i="9"/>
  <c r="H926" i="9"/>
  <c r="H918" i="9"/>
  <c r="H910" i="9"/>
  <c r="H902" i="9"/>
  <c r="H894" i="9"/>
  <c r="H886" i="9"/>
  <c r="H874" i="9"/>
  <c r="H866" i="9"/>
  <c r="H858" i="9"/>
  <c r="H850" i="9"/>
  <c r="H842" i="9"/>
  <c r="H834" i="9"/>
  <c r="H822" i="9"/>
  <c r="H814" i="9"/>
  <c r="H805" i="9"/>
  <c r="H797" i="9"/>
  <c r="H789" i="9"/>
  <c r="H777" i="9"/>
  <c r="H769" i="9"/>
  <c r="H761" i="9"/>
  <c r="H753" i="9"/>
  <c r="H745" i="9"/>
  <c r="H733" i="9"/>
  <c r="H725" i="9"/>
  <c r="H717" i="9"/>
  <c r="H709" i="9"/>
  <c r="H701" i="9"/>
  <c r="H689" i="9"/>
  <c r="H681" i="9"/>
  <c r="H673" i="9"/>
  <c r="H665" i="9"/>
  <c r="H657" i="9"/>
  <c r="H645" i="9"/>
  <c r="H637" i="9"/>
  <c r="H629" i="9"/>
  <c r="H621" i="9"/>
  <c r="H613" i="9"/>
  <c r="H605" i="9"/>
  <c r="H34" i="9"/>
  <c r="H26" i="9"/>
  <c r="H18" i="9"/>
  <c r="H10" i="9"/>
  <c r="H2" i="9"/>
  <c r="H593" i="9"/>
  <c r="H585" i="9"/>
  <c r="H577" i="9"/>
  <c r="H1014" i="9"/>
  <c r="H998" i="9"/>
  <c r="H990" i="9"/>
  <c r="H982" i="9"/>
  <c r="H970" i="9"/>
  <c r="H962" i="9"/>
  <c r="H953" i="9"/>
  <c r="H945" i="9"/>
  <c r="H937" i="9"/>
  <c r="H925" i="9"/>
  <c r="H917" i="9"/>
  <c r="H909" i="9"/>
  <c r="H901" i="9"/>
  <c r="H893" i="9"/>
  <c r="H885" i="9"/>
  <c r="H873" i="9"/>
  <c r="H865" i="9"/>
  <c r="H857" i="9"/>
  <c r="H849" i="9"/>
  <c r="H841" i="9"/>
  <c r="H833" i="9"/>
  <c r="H821" i="9"/>
  <c r="H813" i="9"/>
  <c r="H804" i="9"/>
  <c r="H796" i="9"/>
  <c r="H788" i="9"/>
  <c r="H776" i="9"/>
  <c r="H768" i="9"/>
  <c r="H760" i="9"/>
  <c r="H752" i="9"/>
  <c r="H744" i="9"/>
  <c r="H732" i="9"/>
  <c r="H724" i="9"/>
  <c r="H716" i="9"/>
  <c r="H708" i="9"/>
  <c r="H700" i="9"/>
  <c r="H688" i="9"/>
  <c r="H680" i="9"/>
  <c r="H672" i="9"/>
  <c r="H664" i="9"/>
  <c r="H656" i="9"/>
  <c r="H644" i="9"/>
  <c r="H636" i="9"/>
  <c r="H628" i="9"/>
  <c r="H620" i="9"/>
  <c r="H612" i="9"/>
  <c r="H41" i="9"/>
  <c r="H33" i="9"/>
  <c r="H25" i="9"/>
  <c r="H17" i="9"/>
  <c r="H9" i="9"/>
  <c r="H600" i="9"/>
  <c r="H592" i="9"/>
  <c r="H584" i="9"/>
  <c r="H576" i="9"/>
  <c r="H568" i="9"/>
  <c r="H560" i="9"/>
  <c r="H548" i="9"/>
  <c r="H539" i="9"/>
  <c r="H531" i="9"/>
  <c r="H523" i="9"/>
  <c r="H508" i="9"/>
  <c r="H500" i="9"/>
  <c r="H492" i="9"/>
  <c r="H479" i="9"/>
  <c r="H468" i="9"/>
  <c r="H458" i="9"/>
  <c r="H446" i="9"/>
  <c r="H438" i="9"/>
  <c r="H430" i="9"/>
  <c r="H422" i="9"/>
  <c r="H414" i="9"/>
  <c r="H406" i="9"/>
  <c r="H394" i="9"/>
  <c r="H386" i="9"/>
  <c r="H378" i="9"/>
  <c r="H370" i="9"/>
  <c r="H362" i="9"/>
  <c r="H350" i="9"/>
  <c r="H1006" i="9"/>
  <c r="H48" i="9"/>
  <c r="H56" i="9"/>
  <c r="H64" i="9"/>
  <c r="H72" i="9"/>
  <c r="H80" i="9"/>
  <c r="H88" i="9"/>
  <c r="H1214" i="9"/>
  <c r="H1206" i="9"/>
  <c r="H1198" i="9"/>
  <c r="H1190" i="9"/>
  <c r="H1182" i="9"/>
  <c r="H1174" i="9"/>
  <c r="H1162" i="9"/>
  <c r="H1154" i="9"/>
  <c r="H1146" i="9"/>
  <c r="H1138" i="9"/>
  <c r="H1130" i="9"/>
  <c r="H1122" i="9"/>
  <c r="H1110" i="9"/>
  <c r="H1102" i="9"/>
  <c r="H1094" i="9"/>
  <c r="H1086" i="9"/>
  <c r="H1078" i="9"/>
  <c r="H1066" i="9"/>
  <c r="H1058" i="9"/>
  <c r="H1050" i="9"/>
  <c r="H1042" i="9"/>
  <c r="H1034" i="9"/>
  <c r="H1022" i="9"/>
  <c r="H1013" i="9"/>
  <c r="H1005" i="9"/>
  <c r="H997" i="9"/>
  <c r="H989" i="9"/>
  <c r="H981" i="9"/>
  <c r="H969" i="9"/>
  <c r="H961" i="9"/>
  <c r="H952" i="9"/>
  <c r="H944" i="9"/>
  <c r="H936" i="9"/>
  <c r="H924" i="9"/>
  <c r="H916" i="9"/>
  <c r="H908" i="9"/>
  <c r="H900" i="9"/>
  <c r="H892" i="9"/>
  <c r="H884" i="9"/>
  <c r="H872" i="9"/>
  <c r="H864" i="9"/>
  <c r="H856" i="9"/>
  <c r="H848" i="9"/>
  <c r="H840" i="9"/>
  <c r="H828" i="9"/>
  <c r="H820" i="9"/>
  <c r="H811" i="9"/>
  <c r="H803" i="9"/>
  <c r="H795" i="9"/>
  <c r="H787" i="9"/>
  <c r="H775" i="9"/>
  <c r="H767" i="9"/>
  <c r="H759" i="9"/>
  <c r="H751" i="9"/>
  <c r="H743" i="9"/>
  <c r="H731" i="9"/>
  <c r="H723" i="9"/>
  <c r="H715" i="9"/>
  <c r="H707" i="9"/>
  <c r="H699" i="9"/>
  <c r="H687" i="9"/>
  <c r="H679" i="9"/>
  <c r="H671" i="9"/>
  <c r="H663" i="9"/>
  <c r="H655" i="9"/>
  <c r="H643" i="9"/>
  <c r="H635" i="9"/>
  <c r="H627" i="9"/>
  <c r="H619" i="9"/>
  <c r="H611" i="9"/>
  <c r="H40" i="9"/>
  <c r="H32" i="9"/>
  <c r="H24" i="9"/>
  <c r="H16" i="9"/>
  <c r="H8" i="9"/>
  <c r="H599" i="9"/>
  <c r="H591" i="9"/>
  <c r="H583" i="9"/>
  <c r="H575" i="9"/>
  <c r="H567" i="9"/>
  <c r="H559" i="9"/>
  <c r="H547" i="9"/>
  <c r="H538" i="9"/>
  <c r="H530" i="9"/>
  <c r="H522" i="9"/>
  <c r="H507" i="9"/>
  <c r="H499" i="9"/>
  <c r="H491" i="9"/>
  <c r="H478" i="9"/>
  <c r="H467" i="9"/>
  <c r="H457" i="9"/>
  <c r="H445" i="9"/>
  <c r="H437" i="9"/>
  <c r="H421" i="9"/>
  <c r="H319" i="9"/>
  <c r="H311" i="9"/>
  <c r="H303" i="9"/>
  <c r="H295" i="9"/>
  <c r="H287" i="9"/>
  <c r="H279" i="9"/>
  <c r="H271" i="9"/>
  <c r="H259" i="9"/>
  <c r="H250" i="9"/>
  <c r="H242" i="9"/>
  <c r="H234" i="9"/>
  <c r="H221" i="9"/>
  <c r="H213" i="9"/>
  <c r="H205" i="9"/>
  <c r="H197" i="9"/>
  <c r="H185" i="9"/>
  <c r="H177" i="9"/>
  <c r="H169" i="9"/>
  <c r="H161" i="9"/>
  <c r="H153" i="9"/>
  <c r="H145" i="9"/>
  <c r="H278" i="9"/>
  <c r="H270" i="9"/>
  <c r="H258" i="9"/>
  <c r="H249" i="9"/>
  <c r="H241" i="9"/>
  <c r="H233" i="9"/>
  <c r="H220" i="9"/>
  <c r="H212" i="9"/>
  <c r="H204" i="9"/>
  <c r="H196" i="9"/>
  <c r="H184" i="9"/>
  <c r="H176" i="9"/>
  <c r="H168" i="9"/>
  <c r="H160" i="9"/>
  <c r="H152" i="9"/>
  <c r="H144" i="9"/>
  <c r="H131" i="9"/>
  <c r="H159" i="9"/>
  <c r="H151" i="9"/>
  <c r="H143" i="9"/>
  <c r="H130" i="9"/>
  <c r="H762" i="9"/>
  <c r="H746" i="9"/>
  <c r="H734" i="9"/>
  <c r="H726" i="9"/>
  <c r="H718" i="9"/>
  <c r="H710" i="9"/>
  <c r="H702" i="9"/>
  <c r="H690" i="9"/>
  <c r="H682" i="9"/>
  <c r="H674" i="9"/>
  <c r="H666" i="9"/>
  <c r="H658" i="9"/>
  <c r="H646" i="9"/>
  <c r="H638" i="9"/>
  <c r="H630" i="9"/>
  <c r="H622" i="9"/>
  <c r="H614" i="9"/>
  <c r="H606" i="9"/>
  <c r="H35" i="9"/>
  <c r="H27" i="9"/>
  <c r="H19" i="9"/>
  <c r="H11" i="9"/>
  <c r="H3" i="9"/>
  <c r="H594" i="9"/>
  <c r="H586" i="9"/>
  <c r="H578" i="9"/>
  <c r="H570" i="9"/>
  <c r="H562" i="9"/>
  <c r="H550" i="9"/>
  <c r="H541" i="9"/>
  <c r="H533" i="9"/>
  <c r="H513" i="9"/>
  <c r="H502" i="9"/>
  <c r="H494" i="9"/>
  <c r="H482" i="9"/>
  <c r="H471" i="9"/>
  <c r="H460" i="9"/>
  <c r="H448" i="9"/>
  <c r="H440" i="9"/>
  <c r="H432" i="9"/>
  <c r="H424" i="9"/>
  <c r="H416" i="9"/>
  <c r="H408" i="9"/>
  <c r="H396" i="9"/>
  <c r="H388" i="9"/>
  <c r="H380" i="9"/>
  <c r="H372" i="9"/>
  <c r="H364" i="9"/>
  <c r="H352" i="9"/>
  <c r="H344" i="9"/>
  <c r="H336" i="9"/>
  <c r="H328" i="9"/>
  <c r="H316" i="9"/>
  <c r="H308" i="9"/>
  <c r="H300" i="9"/>
  <c r="H292" i="9"/>
  <c r="H284" i="9"/>
  <c r="H276" i="9"/>
  <c r="H264" i="9"/>
  <c r="H256" i="9"/>
  <c r="H247" i="9"/>
  <c r="H239" i="9"/>
  <c r="H231" i="9"/>
  <c r="H218" i="9"/>
  <c r="H210" i="9"/>
  <c r="H202" i="9"/>
  <c r="H194" i="9"/>
  <c r="H569" i="9"/>
  <c r="H561" i="9"/>
  <c r="H549" i="9"/>
  <c r="H540" i="9"/>
  <c r="H532" i="9"/>
  <c r="H524" i="9"/>
  <c r="H510" i="9"/>
  <c r="H501" i="9"/>
  <c r="H493" i="9"/>
  <c r="H481" i="9"/>
  <c r="H470" i="9"/>
  <c r="H459" i="9"/>
  <c r="H447" i="9"/>
  <c r="H439" i="9"/>
  <c r="H431" i="9"/>
  <c r="H423" i="9"/>
  <c r="H415" i="9"/>
  <c r="H407" i="9"/>
  <c r="H395" i="9"/>
  <c r="H387" i="9"/>
  <c r="H379" i="9"/>
  <c r="H371" i="9"/>
  <c r="H363" i="9"/>
  <c r="H351" i="9"/>
  <c r="H343" i="9"/>
  <c r="H335" i="9"/>
  <c r="H327" i="9"/>
  <c r="H315" i="9"/>
  <c r="H307" i="9"/>
  <c r="H299" i="9"/>
  <c r="H291" i="9"/>
  <c r="H283" i="9"/>
  <c r="H275" i="9"/>
  <c r="H263" i="9"/>
  <c r="H255" i="9"/>
  <c r="H246" i="9"/>
  <c r="H238" i="9"/>
  <c r="H229" i="9"/>
  <c r="H217" i="9"/>
  <c r="H209" i="9"/>
  <c r="H201" i="9"/>
  <c r="H193" i="9"/>
  <c r="H181" i="9"/>
  <c r="H342" i="9"/>
  <c r="H334" i="9"/>
  <c r="H326" i="9"/>
  <c r="H314" i="9"/>
  <c r="H306" i="9"/>
  <c r="H298" i="9"/>
  <c r="H290" i="9"/>
  <c r="H282" i="9"/>
  <c r="H274" i="9"/>
  <c r="H262" i="9"/>
  <c r="H254" i="9"/>
  <c r="H245" i="9"/>
  <c r="H237" i="9"/>
  <c r="H224" i="9"/>
  <c r="H216" i="9"/>
  <c r="H208" i="9"/>
  <c r="H200" i="9"/>
  <c r="H192" i="9"/>
  <c r="H180" i="9"/>
  <c r="H172" i="9"/>
  <c r="H164" i="9"/>
  <c r="H156" i="9"/>
  <c r="H148" i="9"/>
  <c r="H136" i="9"/>
  <c r="H127" i="9"/>
  <c r="H119" i="9"/>
  <c r="H111" i="9"/>
  <c r="H103" i="9"/>
  <c r="H95" i="9"/>
  <c r="H429" i="9"/>
  <c r="H413" i="9"/>
  <c r="H405" i="9"/>
  <c r="H393" i="9"/>
  <c r="H385" i="9"/>
  <c r="H377" i="9"/>
  <c r="H369" i="9"/>
  <c r="H357" i="9"/>
  <c r="H349" i="9"/>
  <c r="H341" i="9"/>
  <c r="H333" i="9"/>
  <c r="H321" i="9"/>
  <c r="H313" i="9"/>
  <c r="H305" i="9"/>
  <c r="H297" i="9"/>
  <c r="H289" i="9"/>
  <c r="H281" i="9"/>
  <c r="H273" i="9"/>
  <c r="H261" i="9"/>
  <c r="H252" i="9"/>
  <c r="H244" i="9"/>
  <c r="H236" i="9"/>
  <c r="H223" i="9"/>
  <c r="H215" i="9"/>
  <c r="H207" i="9"/>
  <c r="H199" i="9"/>
  <c r="H191" i="9"/>
  <c r="H179" i="9"/>
  <c r="H171" i="9"/>
  <c r="H802" i="9"/>
  <c r="H794" i="9"/>
  <c r="H786" i="9"/>
  <c r="H774" i="9"/>
  <c r="H766" i="9"/>
  <c r="H758" i="9"/>
  <c r="H750" i="9"/>
  <c r="H742" i="9"/>
  <c r="H722" i="9"/>
  <c r="H714" i="9"/>
  <c r="H706" i="9"/>
  <c r="H686" i="9"/>
  <c r="H678" i="9"/>
  <c r="H662" i="9"/>
  <c r="H650" i="9"/>
  <c r="H634" i="9"/>
  <c r="H626" i="9"/>
  <c r="H618" i="9"/>
  <c r="H610" i="9"/>
  <c r="H39" i="9"/>
  <c r="H31" i="9"/>
  <c r="H23" i="9"/>
  <c r="H15" i="9"/>
  <c r="H7" i="9"/>
  <c r="H598" i="9"/>
  <c r="H590" i="9"/>
  <c r="H582" i="9"/>
  <c r="H574" i="9"/>
  <c r="H566" i="9"/>
  <c r="H558" i="9"/>
  <c r="H546" i="9"/>
  <c r="H537" i="9"/>
  <c r="H529" i="9"/>
  <c r="H521" i="9"/>
  <c r="H506" i="9"/>
  <c r="H498" i="9"/>
  <c r="H490" i="9"/>
  <c r="H475" i="9"/>
  <c r="H456" i="9"/>
  <c r="H444" i="9"/>
  <c r="H436" i="9"/>
  <c r="H428" i="9"/>
  <c r="H420" i="9"/>
  <c r="H412" i="9"/>
  <c r="H404" i="9"/>
  <c r="H392" i="9"/>
  <c r="H384" i="9"/>
  <c r="H376" i="9"/>
  <c r="H368" i="9"/>
  <c r="H356" i="9"/>
  <c r="H348" i="9"/>
  <c r="H340" i="9"/>
  <c r="H332" i="9"/>
  <c r="H320" i="9"/>
  <c r="H312" i="9"/>
  <c r="H304" i="9"/>
  <c r="H296" i="9"/>
  <c r="H288" i="9"/>
  <c r="H280" i="9"/>
  <c r="H272" i="9"/>
  <c r="H260" i="9"/>
  <c r="H251" i="9"/>
  <c r="H243" i="9"/>
  <c r="H235" i="9"/>
  <c r="H222" i="9"/>
  <c r="H214" i="9"/>
  <c r="H206" i="9"/>
  <c r="H198" i="9"/>
  <c r="H186" i="9"/>
  <c r="H178" i="9"/>
  <c r="H170" i="9"/>
  <c r="H162" i="9"/>
  <c r="H154" i="9"/>
  <c r="H146" i="9"/>
  <c r="H134" i="9"/>
  <c r="H163" i="9"/>
  <c r="H155" i="9"/>
  <c r="H147" i="9"/>
  <c r="H135" i="9"/>
  <c r="H126" i="9"/>
  <c r="H118" i="9"/>
  <c r="H110" i="9"/>
  <c r="H102" i="9"/>
  <c r="H94" i="9"/>
  <c r="H125" i="9"/>
  <c r="H117" i="9"/>
  <c r="H109" i="9"/>
  <c r="H101" i="9"/>
  <c r="H132" i="9"/>
  <c r="H124" i="9"/>
  <c r="H116" i="9"/>
  <c r="H108" i="9"/>
  <c r="H100" i="9"/>
  <c r="H123" i="9"/>
  <c r="H115" i="9"/>
  <c r="H107" i="9"/>
  <c r="H99" i="9"/>
  <c r="H122" i="9"/>
  <c r="H114" i="9"/>
  <c r="H106" i="9"/>
  <c r="H98" i="9"/>
  <c r="H182" i="9"/>
  <c r="H174" i="9"/>
  <c r="H166" i="9"/>
  <c r="H158" i="9"/>
  <c r="H150" i="9"/>
  <c r="H142" i="9"/>
  <c r="H129" i="9"/>
  <c r="H121" i="9"/>
  <c r="H113" i="9"/>
  <c r="H105" i="9"/>
  <c r="H97" i="9"/>
  <c r="H173" i="9"/>
  <c r="H165" i="9"/>
  <c r="H157" i="9"/>
  <c r="H149" i="9"/>
  <c r="H137" i="9"/>
  <c r="H128" i="9"/>
  <c r="H120" i="9"/>
  <c r="H112" i="9"/>
  <c r="H104" i="9"/>
  <c r="H96" i="9"/>
  <c r="G169" i="5"/>
  <c r="G170" i="5"/>
  <c r="G171" i="5"/>
  <c r="G172" i="5"/>
  <c r="G173" i="5"/>
  <c r="G174" i="5"/>
  <c r="G175" i="5"/>
  <c r="G176" i="5"/>
  <c r="G177" i="5"/>
  <c r="G178" i="5"/>
  <c r="G179" i="5"/>
  <c r="G180" i="5"/>
  <c r="G181" i="5"/>
  <c r="G182" i="5"/>
  <c r="G183" i="5"/>
  <c r="G184" i="5"/>
  <c r="G186" i="5"/>
  <c r="G187" i="5"/>
  <c r="G188" i="5"/>
  <c r="G189" i="5"/>
  <c r="G190" i="5"/>
  <c r="G191" i="5"/>
  <c r="G192" i="5"/>
  <c r="G193" i="5"/>
  <c r="G194" i="5"/>
  <c r="G195" i="5"/>
  <c r="G196" i="5"/>
  <c r="G197" i="5"/>
  <c r="G198" i="5"/>
  <c r="G199" i="5"/>
  <c r="G200" i="5"/>
  <c r="G201" i="5"/>
  <c r="G202" i="5"/>
  <c r="G203" i="5"/>
  <c r="G204" i="5"/>
  <c r="G205" i="5"/>
  <c r="G206" i="5"/>
  <c r="G207" i="5"/>
  <c r="G208" i="5"/>
  <c r="G209" i="5"/>
  <c r="G210" i="5"/>
  <c r="G215" i="5"/>
  <c r="G216" i="5"/>
  <c r="G217" i="5"/>
  <c r="G218" i="5"/>
  <c r="G219" i="5"/>
  <c r="G220" i="5"/>
  <c r="G221" i="5"/>
  <c r="G222" i="5"/>
  <c r="G223" i="5"/>
  <c r="G224" i="5"/>
  <c r="G225" i="5"/>
  <c r="G226" i="5"/>
  <c r="G227" i="5"/>
  <c r="G228" i="5"/>
  <c r="G229" i="5"/>
  <c r="G230" i="5"/>
  <c r="G231" i="5"/>
  <c r="G232" i="5"/>
  <c r="G233" i="5"/>
  <c r="G234" i="5"/>
  <c r="G235" i="5"/>
  <c r="G236" i="5"/>
  <c r="G237" i="5"/>
  <c r="G238" i="5"/>
  <c r="G239" i="5"/>
  <c r="G240" i="5"/>
  <c r="G241" i="5"/>
  <c r="G242" i="5"/>
  <c r="G243" i="5"/>
  <c r="G244" i="5"/>
  <c r="G245" i="5"/>
  <c r="G246" i="5"/>
  <c r="G247" i="5"/>
  <c r="G248" i="5"/>
  <c r="G249" i="5"/>
  <c r="G250" i="5"/>
  <c r="G251" i="5"/>
  <c r="G252" i="5"/>
  <c r="G253" i="5"/>
  <c r="G254" i="5"/>
  <c r="G255" i="5"/>
  <c r="G256" i="5"/>
  <c r="G257" i="5"/>
  <c r="G258" i="5"/>
  <c r="G259" i="5"/>
  <c r="G264" i="5"/>
  <c r="G265" i="5"/>
  <c r="G266" i="5"/>
  <c r="G267" i="5"/>
  <c r="G268" i="5"/>
  <c r="G269" i="5"/>
  <c r="G270" i="5"/>
  <c r="G271" i="5"/>
  <c r="G272" i="5"/>
  <c r="G273" i="5"/>
  <c r="G274" i="5"/>
  <c r="G275" i="5"/>
  <c r="G276" i="5"/>
  <c r="G277" i="5"/>
  <c r="G278" i="5"/>
  <c r="G279" i="5"/>
  <c r="G280" i="5"/>
  <c r="G281" i="5"/>
  <c r="G282" i="5"/>
  <c r="G283" i="5"/>
  <c r="G284" i="5"/>
  <c r="G285" i="5"/>
  <c r="G286" i="5"/>
  <c r="G287" i="5"/>
  <c r="G288" i="5"/>
  <c r="G289" i="5"/>
  <c r="G290" i="5"/>
  <c r="G291" i="5"/>
  <c r="G292" i="5"/>
  <c r="G293" i="5"/>
  <c r="G294" i="5"/>
  <c r="G295" i="5"/>
  <c r="G296" i="5"/>
  <c r="G297" i="5"/>
  <c r="G298" i="5"/>
  <c r="G299" i="5"/>
  <c r="G300" i="5"/>
  <c r="G301" i="5"/>
  <c r="G302" i="5"/>
  <c r="G303" i="5"/>
  <c r="G304" i="5"/>
  <c r="G305" i="5"/>
  <c r="G310" i="5"/>
  <c r="G311" i="5"/>
  <c r="G312" i="5"/>
  <c r="G313" i="5"/>
  <c r="G314" i="5"/>
  <c r="G315" i="5"/>
  <c r="G316" i="5"/>
  <c r="G317" i="5"/>
  <c r="G318" i="5"/>
  <c r="G319" i="5"/>
  <c r="G320" i="5"/>
  <c r="G321" i="5"/>
  <c r="G322" i="5"/>
  <c r="G323" i="5"/>
  <c r="G324" i="5"/>
  <c r="G325" i="5"/>
  <c r="G326" i="5"/>
  <c r="G327" i="5"/>
  <c r="G328" i="5"/>
  <c r="G329" i="5"/>
  <c r="G330" i="5"/>
  <c r="G331" i="5"/>
  <c r="G332" i="5"/>
  <c r="G333" i="5"/>
  <c r="G334" i="5"/>
  <c r="G335" i="5"/>
  <c r="G336" i="5"/>
  <c r="G337" i="5"/>
  <c r="G338" i="5"/>
  <c r="G339" i="5"/>
  <c r="G340" i="5"/>
  <c r="G341" i="5"/>
  <c r="G342" i="5"/>
  <c r="G343" i="5"/>
  <c r="G344" i="5"/>
  <c r="G345" i="5"/>
  <c r="G346" i="5"/>
  <c r="G347" i="5"/>
  <c r="G348" i="5"/>
  <c r="G353" i="5"/>
  <c r="G354" i="5"/>
  <c r="G355" i="5"/>
  <c r="G356" i="5"/>
  <c r="G357" i="5"/>
  <c r="G358" i="5"/>
  <c r="G359" i="5"/>
  <c r="G360" i="5"/>
  <c r="G361" i="5"/>
  <c r="G362" i="5"/>
  <c r="G363" i="5"/>
  <c r="G364" i="5"/>
  <c r="G365" i="5"/>
  <c r="G366" i="5"/>
  <c r="G367" i="5"/>
  <c r="G368" i="5"/>
  <c r="G369" i="5"/>
  <c r="G370" i="5"/>
  <c r="G371" i="5"/>
  <c r="G372" i="5"/>
  <c r="G373" i="5"/>
  <c r="G374" i="5"/>
  <c r="G375" i="5"/>
  <c r="G376" i="5"/>
  <c r="G377" i="5"/>
  <c r="G378" i="5"/>
  <c r="G379" i="5"/>
  <c r="G380" i="5"/>
  <c r="G381" i="5"/>
  <c r="G382" i="5"/>
  <c r="G383" i="5"/>
  <c r="G384" i="5"/>
  <c r="G385" i="5"/>
  <c r="G386" i="5"/>
  <c r="G387" i="5"/>
  <c r="G388" i="5"/>
  <c r="G389" i="5"/>
  <c r="G390" i="5"/>
  <c r="G391" i="5"/>
  <c r="G392" i="5"/>
  <c r="G393" i="5"/>
  <c r="G394" i="5"/>
  <c r="G395" i="5"/>
  <c r="G400" i="5"/>
  <c r="G401" i="5"/>
  <c r="G402" i="5"/>
  <c r="G403" i="5"/>
  <c r="G404" i="5"/>
  <c r="G405" i="5"/>
  <c r="G406" i="5"/>
  <c r="G407" i="5"/>
  <c r="G408" i="5"/>
  <c r="G409" i="5"/>
  <c r="G410" i="5"/>
  <c r="G411" i="5"/>
  <c r="G412" i="5"/>
  <c r="G413" i="5"/>
  <c r="G414" i="5"/>
  <c r="G415" i="5"/>
  <c r="G416" i="5"/>
  <c r="G417" i="5"/>
  <c r="G418" i="5"/>
  <c r="G419" i="5"/>
  <c r="G420" i="5"/>
  <c r="G421" i="5"/>
  <c r="G422" i="5"/>
  <c r="G423" i="5"/>
  <c r="G424" i="5"/>
  <c r="G425" i="5"/>
  <c r="G426" i="5"/>
  <c r="G427" i="5"/>
  <c r="G428" i="5"/>
  <c r="G429" i="5"/>
  <c r="G430" i="5"/>
  <c r="G431" i="5"/>
  <c r="G432" i="5"/>
  <c r="G433" i="5"/>
  <c r="G434" i="5"/>
  <c r="G435" i="5"/>
  <c r="G436" i="5"/>
  <c r="G437" i="5"/>
  <c r="G438" i="5"/>
  <c r="G439" i="5"/>
  <c r="G440" i="5"/>
  <c r="G445" i="5"/>
  <c r="G446" i="5"/>
  <c r="G447" i="5"/>
  <c r="G448" i="5"/>
  <c r="G449" i="5"/>
  <c r="G450" i="5"/>
  <c r="G451" i="5"/>
  <c r="G452" i="5"/>
  <c r="G453" i="5"/>
  <c r="G454" i="5"/>
  <c r="G455" i="5"/>
  <c r="G456" i="5"/>
  <c r="G457" i="5"/>
  <c r="G458" i="5"/>
  <c r="G459" i="5"/>
  <c r="G460" i="5"/>
  <c r="G461" i="5"/>
  <c r="G462" i="5"/>
  <c r="G463" i="5"/>
  <c r="G464" i="5"/>
  <c r="G465" i="5"/>
  <c r="G466" i="5"/>
  <c r="G467" i="5"/>
  <c r="G468" i="5"/>
  <c r="G469" i="5"/>
  <c r="G470" i="5"/>
  <c r="G471" i="5"/>
  <c r="G472" i="5"/>
  <c r="G473" i="5"/>
  <c r="G474" i="5"/>
  <c r="G475" i="5"/>
  <c r="G476" i="5"/>
  <c r="G477" i="5"/>
  <c r="G478" i="5"/>
  <c r="G479" i="5"/>
  <c r="G480" i="5"/>
  <c r="G481" i="5"/>
  <c r="G482" i="5"/>
  <c r="G483" i="5"/>
  <c r="G488" i="5"/>
  <c r="G489" i="5"/>
  <c r="G490" i="5"/>
  <c r="G491" i="5"/>
  <c r="G492" i="5"/>
  <c r="G493" i="5"/>
  <c r="G494" i="5"/>
  <c r="G495" i="5"/>
  <c r="G496" i="5"/>
  <c r="G497" i="5"/>
  <c r="G498" i="5"/>
  <c r="G499" i="5"/>
  <c r="G500" i="5"/>
  <c r="G501" i="5"/>
  <c r="G502" i="5"/>
  <c r="G503" i="5"/>
  <c r="G504" i="5"/>
  <c r="G505" i="5"/>
  <c r="G506" i="5"/>
  <c r="G507" i="5"/>
  <c r="G508" i="5"/>
  <c r="G509" i="5"/>
  <c r="G510" i="5"/>
  <c r="G511" i="5"/>
  <c r="G512" i="5"/>
  <c r="G513" i="5"/>
  <c r="G514" i="5"/>
  <c r="G515" i="5"/>
  <c r="G516" i="5"/>
  <c r="G517" i="5"/>
  <c r="G518" i="5"/>
  <c r="G519" i="5"/>
  <c r="G520" i="5"/>
  <c r="G521" i="5"/>
  <c r="G522" i="5"/>
  <c r="G527" i="5"/>
  <c r="G528" i="5"/>
  <c r="G529" i="5"/>
  <c r="G530" i="5"/>
  <c r="G531" i="5"/>
  <c r="G532" i="5"/>
  <c r="G533" i="5"/>
  <c r="G534" i="5"/>
  <c r="G535" i="5"/>
  <c r="G536" i="5"/>
  <c r="G537" i="5"/>
  <c r="G538" i="5"/>
  <c r="G539" i="5"/>
  <c r="G540" i="5"/>
  <c r="G541" i="5"/>
  <c r="G542" i="5"/>
  <c r="G543" i="5"/>
  <c r="G544" i="5"/>
  <c r="G545" i="5"/>
  <c r="G546" i="5"/>
  <c r="G547" i="5"/>
  <c r="G548" i="5"/>
  <c r="G549" i="5"/>
  <c r="G550" i="5"/>
  <c r="G551" i="5"/>
  <c r="G552" i="5"/>
  <c r="G553" i="5"/>
  <c r="G554" i="5"/>
  <c r="G555" i="5"/>
  <c r="G556" i="5"/>
  <c r="G557" i="5"/>
  <c r="G558" i="5"/>
  <c r="G559" i="5"/>
  <c r="G560" i="5"/>
  <c r="G561" i="5"/>
  <c r="G562" i="5"/>
  <c r="G563" i="5"/>
  <c r="G564" i="5"/>
  <c r="G565" i="5"/>
  <c r="G566" i="5"/>
  <c r="G571" i="5"/>
  <c r="G572" i="5"/>
  <c r="G573" i="5"/>
  <c r="G574" i="5"/>
  <c r="G575" i="5"/>
  <c r="G576" i="5"/>
  <c r="G577" i="5"/>
  <c r="G578" i="5"/>
  <c r="G579" i="5"/>
  <c r="G580" i="5"/>
  <c r="G581" i="5"/>
  <c r="G582" i="5"/>
  <c r="G583" i="5"/>
  <c r="G584" i="5"/>
  <c r="G585" i="5"/>
  <c r="G586" i="5"/>
  <c r="G587" i="5"/>
  <c r="G588" i="5"/>
  <c r="G589" i="5"/>
  <c r="G590" i="5"/>
  <c r="G591" i="5"/>
  <c r="G592" i="5"/>
  <c r="G593" i="5"/>
  <c r="G594" i="5"/>
  <c r="G595" i="5"/>
  <c r="G596" i="5"/>
  <c r="G597" i="5"/>
  <c r="G598" i="5"/>
  <c r="G599" i="5"/>
  <c r="G600" i="5"/>
  <c r="G601" i="5"/>
  <c r="G602" i="5"/>
  <c r="G603" i="5"/>
  <c r="G604" i="5"/>
  <c r="G605" i="5"/>
  <c r="G606" i="5"/>
  <c r="G607" i="5"/>
  <c r="G608" i="5"/>
  <c r="G613" i="5"/>
  <c r="G614" i="5"/>
  <c r="G615" i="5"/>
  <c r="G616" i="5"/>
  <c r="G617" i="5"/>
  <c r="G618" i="5"/>
  <c r="G619" i="5"/>
  <c r="G620" i="5"/>
  <c r="G621" i="5"/>
  <c r="G622" i="5"/>
  <c r="G623" i="5"/>
  <c r="G624" i="5"/>
  <c r="G625" i="5"/>
  <c r="G626" i="5"/>
  <c r="G627" i="5"/>
  <c r="G628" i="5"/>
  <c r="G629" i="5"/>
  <c r="G630" i="5"/>
  <c r="G631" i="5"/>
  <c r="G632" i="5"/>
  <c r="G633" i="5"/>
  <c r="G634" i="5"/>
  <c r="G635" i="5"/>
  <c r="G636" i="5"/>
  <c r="G637" i="5"/>
  <c r="G638" i="5"/>
  <c r="G639" i="5"/>
  <c r="G640" i="5"/>
  <c r="G641" i="5"/>
  <c r="G642" i="5"/>
  <c r="G643" i="5"/>
  <c r="G644" i="5"/>
  <c r="G645" i="5"/>
  <c r="G646" i="5"/>
  <c r="G647" i="5"/>
  <c r="G648" i="5"/>
  <c r="G649" i="5"/>
  <c r="G650" i="5"/>
  <c r="G2" i="5"/>
  <c r="G3" i="5"/>
  <c r="G4" i="5"/>
  <c r="G5" i="5"/>
  <c r="G6" i="5"/>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655" i="5"/>
  <c r="G656" i="5"/>
  <c r="G657" i="5"/>
  <c r="G658" i="5"/>
  <c r="G659" i="5"/>
  <c r="G660" i="5"/>
  <c r="G661" i="5"/>
  <c r="G662" i="5"/>
  <c r="G663" i="5"/>
  <c r="G664" i="5"/>
  <c r="G665" i="5"/>
  <c r="G666" i="5"/>
  <c r="G667" i="5"/>
  <c r="G668" i="5"/>
  <c r="G669" i="5"/>
  <c r="G670" i="5"/>
  <c r="G671" i="5"/>
  <c r="G672" i="5"/>
  <c r="G673" i="5"/>
  <c r="G674" i="5"/>
  <c r="G675" i="5"/>
  <c r="G676" i="5"/>
  <c r="G677" i="5"/>
  <c r="G678" i="5"/>
  <c r="G679" i="5"/>
  <c r="G680" i="5"/>
  <c r="G681" i="5"/>
  <c r="G682" i="5"/>
  <c r="G683" i="5"/>
  <c r="G684" i="5"/>
  <c r="G685" i="5"/>
  <c r="G686" i="5"/>
  <c r="G687" i="5"/>
  <c r="G688" i="5"/>
  <c r="G689" i="5"/>
  <c r="G690" i="5"/>
  <c r="G691" i="5"/>
  <c r="G692" i="5"/>
  <c r="G693" i="5"/>
  <c r="G694" i="5"/>
  <c r="G695" i="5"/>
  <c r="G696" i="5"/>
  <c r="G701" i="5"/>
  <c r="G702" i="5"/>
  <c r="G703" i="5"/>
  <c r="G704" i="5"/>
  <c r="G705" i="5"/>
  <c r="G706" i="5"/>
  <c r="G707" i="5"/>
  <c r="G708" i="5"/>
  <c r="G709" i="5"/>
  <c r="G710" i="5"/>
  <c r="G711" i="5"/>
  <c r="G712" i="5"/>
  <c r="G713" i="5"/>
  <c r="G714" i="5"/>
  <c r="G715" i="5"/>
  <c r="G716" i="5"/>
  <c r="G717" i="5"/>
  <c r="G718" i="5"/>
  <c r="G719" i="5"/>
  <c r="G720" i="5"/>
  <c r="G721" i="5"/>
  <c r="G722" i="5"/>
  <c r="G723" i="5"/>
  <c r="G724" i="5"/>
  <c r="G725" i="5"/>
  <c r="G726" i="5"/>
  <c r="G727" i="5"/>
  <c r="G728" i="5"/>
  <c r="G729" i="5"/>
  <c r="G730" i="5"/>
  <c r="G731" i="5"/>
  <c r="G732" i="5"/>
  <c r="G733" i="5"/>
  <c r="G734" i="5"/>
  <c r="G735" i="5"/>
  <c r="G736" i="5"/>
  <c r="G737" i="5"/>
  <c r="G742" i="5"/>
  <c r="G743" i="5"/>
  <c r="G744" i="5"/>
  <c r="G745" i="5"/>
  <c r="G746" i="5"/>
  <c r="G747" i="5"/>
  <c r="G748" i="5"/>
  <c r="G749" i="5"/>
  <c r="G750" i="5"/>
  <c r="G751" i="5"/>
  <c r="G752" i="5"/>
  <c r="G753" i="5"/>
  <c r="G754" i="5"/>
  <c r="G755" i="5"/>
  <c r="G756" i="5"/>
  <c r="G757" i="5"/>
  <c r="G758" i="5"/>
  <c r="G759" i="5"/>
  <c r="G760" i="5"/>
  <c r="G761" i="5"/>
  <c r="G762" i="5"/>
  <c r="G763" i="5"/>
  <c r="G764" i="5"/>
  <c r="G765" i="5"/>
  <c r="G766" i="5"/>
  <c r="G767" i="5"/>
  <c r="G768" i="5"/>
  <c r="G769" i="5"/>
  <c r="G770" i="5"/>
  <c r="G771" i="5"/>
  <c r="G772" i="5"/>
  <c r="G773" i="5"/>
  <c r="G774" i="5"/>
  <c r="G775" i="5"/>
  <c r="G776" i="5"/>
  <c r="G777" i="5"/>
  <c r="G778" i="5"/>
  <c r="G779" i="5"/>
  <c r="G780" i="5"/>
  <c r="G781" i="5"/>
  <c r="G782" i="5"/>
  <c r="G783" i="5"/>
  <c r="G784" i="5"/>
  <c r="G785" i="5"/>
  <c r="G786" i="5"/>
  <c r="G787" i="5"/>
  <c r="G788" i="5"/>
  <c r="G789" i="5"/>
  <c r="G790" i="5"/>
  <c r="G795" i="5"/>
  <c r="G796" i="5"/>
  <c r="G797" i="5"/>
  <c r="G798" i="5"/>
  <c r="G799" i="5"/>
  <c r="G800" i="5"/>
  <c r="G801" i="5"/>
  <c r="G802" i="5"/>
  <c r="G803" i="5"/>
  <c r="G804" i="5"/>
  <c r="G805" i="5"/>
  <c r="G806" i="5"/>
  <c r="G807" i="5"/>
  <c r="G808" i="5"/>
  <c r="G809" i="5"/>
  <c r="G810" i="5"/>
  <c r="G811" i="5"/>
  <c r="G812" i="5"/>
  <c r="G813" i="5"/>
  <c r="G814" i="5"/>
  <c r="G815" i="5"/>
  <c r="G816" i="5"/>
  <c r="G817" i="5"/>
  <c r="G818" i="5"/>
  <c r="G819" i="5"/>
  <c r="G820" i="5"/>
  <c r="G821" i="5"/>
  <c r="G822" i="5"/>
  <c r="G823" i="5"/>
  <c r="G824" i="5"/>
  <c r="G825" i="5"/>
  <c r="G826" i="5"/>
  <c r="G827" i="5"/>
  <c r="G828" i="5"/>
  <c r="G829" i="5"/>
  <c r="G830" i="5"/>
  <c r="G835" i="5"/>
  <c r="G836" i="5"/>
  <c r="G837" i="5"/>
  <c r="G838" i="5"/>
  <c r="G839" i="5"/>
  <c r="G840" i="5"/>
  <c r="G841" i="5"/>
  <c r="G842" i="5"/>
  <c r="G843" i="5"/>
  <c r="G844" i="5"/>
  <c r="G845" i="5"/>
  <c r="G846" i="5"/>
  <c r="G847" i="5"/>
  <c r="G848" i="5"/>
  <c r="G849" i="5"/>
  <c r="G850" i="5"/>
  <c r="G851" i="5"/>
  <c r="G852" i="5"/>
  <c r="G853" i="5"/>
  <c r="G854" i="5"/>
  <c r="G855" i="5"/>
  <c r="G856" i="5"/>
  <c r="G857" i="5"/>
  <c r="G858" i="5"/>
  <c r="G859" i="5"/>
  <c r="G860" i="5"/>
  <c r="G861" i="5"/>
  <c r="G862" i="5"/>
  <c r="G863" i="5"/>
  <c r="G864" i="5"/>
  <c r="G865" i="5"/>
  <c r="G866" i="5"/>
  <c r="G867" i="5"/>
  <c r="G868" i="5"/>
  <c r="G869" i="5"/>
  <c r="G870" i="5"/>
  <c r="G871" i="5"/>
  <c r="G872" i="5"/>
  <c r="G873" i="5"/>
  <c r="G164" i="5"/>
  <c r="G163" i="5"/>
  <c r="G162" i="5"/>
  <c r="G161" i="5"/>
  <c r="G160" i="5"/>
  <c r="G159" i="5"/>
  <c r="G158" i="5"/>
  <c r="G157" i="5"/>
  <c r="G156" i="5"/>
  <c r="G155" i="5"/>
  <c r="G154" i="5"/>
  <c r="G153" i="5"/>
  <c r="G152" i="5"/>
  <c r="G151" i="5"/>
  <c r="G150" i="5"/>
  <c r="G149" i="5"/>
  <c r="G148" i="5"/>
  <c r="G147" i="5"/>
  <c r="G146" i="5"/>
  <c r="G145" i="5"/>
  <c r="G144" i="5"/>
  <c r="G143" i="5"/>
  <c r="G142" i="5"/>
  <c r="G141" i="5"/>
  <c r="G140" i="5"/>
  <c r="G139" i="5"/>
  <c r="G122" i="5"/>
  <c r="G123" i="5"/>
  <c r="G124" i="5"/>
  <c r="G125" i="5"/>
  <c r="G126" i="5"/>
  <c r="G127" i="5"/>
  <c r="G128" i="5"/>
  <c r="G129" i="5"/>
  <c r="G130" i="5"/>
  <c r="G131" i="5"/>
  <c r="G132" i="5"/>
  <c r="G133" i="5"/>
  <c r="G134" i="5"/>
  <c r="G135" i="5"/>
  <c r="G136" i="5"/>
  <c r="G137" i="5"/>
  <c r="G138" i="5"/>
  <c r="G96" i="5"/>
  <c r="G97" i="5"/>
  <c r="G98" i="5"/>
  <c r="G99" i="5"/>
  <c r="G100" i="5"/>
  <c r="G101" i="5"/>
  <c r="G102" i="5"/>
  <c r="G103" i="5"/>
  <c r="G104" i="5"/>
  <c r="G105" i="5"/>
  <c r="G106" i="5"/>
  <c r="G107" i="5"/>
  <c r="G108" i="5"/>
  <c r="G109" i="5"/>
  <c r="G110" i="5"/>
  <c r="G111" i="5"/>
  <c r="G112" i="5"/>
  <c r="G113" i="5"/>
  <c r="G114" i="5"/>
  <c r="G115" i="5"/>
  <c r="G116" i="5"/>
  <c r="G117" i="5"/>
  <c r="G87" i="5"/>
  <c r="G88" i="5"/>
  <c r="G89" i="5"/>
  <c r="G90" i="5"/>
  <c r="G91" i="5"/>
  <c r="G92" i="5"/>
  <c r="G93" i="5"/>
  <c r="G94" i="5"/>
  <c r="G95" i="5"/>
  <c r="G51" i="5"/>
  <c r="G52" i="5"/>
  <c r="G53" i="5"/>
  <c r="G54" i="5"/>
  <c r="G55" i="5"/>
  <c r="G56" i="5"/>
  <c r="G57" i="5"/>
  <c r="G58" i="5"/>
  <c r="G59" i="5"/>
  <c r="G60" i="5"/>
  <c r="G61" i="5"/>
  <c r="G62" i="5"/>
  <c r="G63" i="5"/>
  <c r="G64" i="5"/>
  <c r="G65" i="5"/>
  <c r="G66" i="5"/>
  <c r="G67" i="5"/>
  <c r="G68" i="5"/>
  <c r="G69" i="5"/>
  <c r="G70" i="5"/>
  <c r="G71" i="5"/>
  <c r="G72" i="5"/>
  <c r="G73" i="5"/>
  <c r="G74" i="5"/>
  <c r="G75" i="5"/>
  <c r="G76" i="5"/>
  <c r="G77" i="5"/>
  <c r="G78" i="5"/>
  <c r="G79" i="5"/>
  <c r="G80" i="5"/>
  <c r="G81" i="5"/>
  <c r="G82" i="5"/>
  <c r="G49" i="5"/>
  <c r="G50" i="5"/>
  <c r="G48" i="5"/>
  <c r="H90" i="5" l="1"/>
  <c r="H81" i="5"/>
  <c r="H57" i="5"/>
  <c r="H109" i="5"/>
  <c r="H156" i="5"/>
  <c r="H858" i="5"/>
  <c r="H69" i="5"/>
  <c r="H76" i="5"/>
  <c r="H144" i="5"/>
  <c r="H97" i="5"/>
  <c r="H742" i="5"/>
  <c r="H3" i="5"/>
  <c r="H520" i="5"/>
  <c r="H376" i="5"/>
  <c r="H256" i="5"/>
  <c r="H89" i="5"/>
  <c r="H777" i="5"/>
  <c r="H661" i="5"/>
  <c r="H575" i="5"/>
  <c r="H479" i="5"/>
  <c r="H283" i="5"/>
  <c r="H846" i="5"/>
  <c r="H714" i="5"/>
  <c r="H616" i="5"/>
  <c r="H480" i="5"/>
  <c r="H348" i="5"/>
  <c r="H180" i="5"/>
  <c r="H857" i="5"/>
  <c r="H713" i="5"/>
  <c r="H2" i="5"/>
  <c r="H547" i="5"/>
  <c r="H439" i="5"/>
  <c r="H375" i="5"/>
  <c r="H295" i="5"/>
  <c r="H255" i="5"/>
  <c r="H191" i="5"/>
  <c r="H179" i="5"/>
  <c r="H79" i="5"/>
  <c r="H67" i="5"/>
  <c r="H55" i="5"/>
  <c r="H88" i="5"/>
  <c r="H107" i="5"/>
  <c r="H146" i="5"/>
  <c r="H158" i="5"/>
  <c r="H856" i="5"/>
  <c r="H844" i="5"/>
  <c r="H828" i="5"/>
  <c r="H816" i="5"/>
  <c r="H804" i="5"/>
  <c r="H788" i="5"/>
  <c r="H776" i="5"/>
  <c r="H764" i="5"/>
  <c r="H752" i="5"/>
  <c r="H736" i="5"/>
  <c r="H724" i="5"/>
  <c r="H712" i="5"/>
  <c r="H696" i="5"/>
  <c r="H684" i="5"/>
  <c r="H672" i="5"/>
  <c r="H660" i="5"/>
  <c r="H37" i="5"/>
  <c r="H25" i="5"/>
  <c r="H13" i="5"/>
  <c r="H650" i="5"/>
  <c r="H638" i="5"/>
  <c r="H626" i="5"/>
  <c r="H614" i="5"/>
  <c r="H598" i="5"/>
  <c r="H586" i="5"/>
  <c r="H574" i="5"/>
  <c r="H558" i="5"/>
  <c r="H546" i="5"/>
  <c r="H534" i="5"/>
  <c r="H518" i="5"/>
  <c r="H506" i="5"/>
  <c r="H494" i="5"/>
  <c r="H478" i="5"/>
  <c r="H466" i="5"/>
  <c r="H454" i="5"/>
  <c r="H438" i="5"/>
  <c r="H426" i="5"/>
  <c r="H414" i="5"/>
  <c r="H402" i="5"/>
  <c r="H386" i="5"/>
  <c r="H374" i="5"/>
  <c r="H362" i="5"/>
  <c r="H346" i="5"/>
  <c r="H334" i="5"/>
  <c r="H322" i="5"/>
  <c r="H310" i="5"/>
  <c r="H294" i="5"/>
  <c r="H282" i="5"/>
  <c r="H270" i="5"/>
  <c r="H254" i="5"/>
  <c r="H242" i="5"/>
  <c r="H230" i="5"/>
  <c r="H218" i="5"/>
  <c r="H202" i="5"/>
  <c r="H190" i="5"/>
  <c r="H178" i="5"/>
  <c r="H790" i="5"/>
  <c r="H39" i="5"/>
  <c r="H560" i="5"/>
  <c r="H416" i="5"/>
  <c r="H284" i="5"/>
  <c r="H56" i="5"/>
  <c r="H805" i="5"/>
  <c r="H685" i="5"/>
  <c r="H599" i="5"/>
  <c r="H519" i="5"/>
  <c r="H427" i="5"/>
  <c r="H347" i="5"/>
  <c r="H243" i="5"/>
  <c r="H66" i="5"/>
  <c r="H147" i="5"/>
  <c r="H159" i="5"/>
  <c r="H843" i="5"/>
  <c r="H827" i="5"/>
  <c r="H815" i="5"/>
  <c r="H803" i="5"/>
  <c r="H787" i="5"/>
  <c r="H775" i="5"/>
  <c r="H763" i="5"/>
  <c r="H751" i="5"/>
  <c r="H735" i="5"/>
  <c r="H723" i="5"/>
  <c r="H711" i="5"/>
  <c r="H695" i="5"/>
  <c r="H683" i="5"/>
  <c r="H671" i="5"/>
  <c r="H659" i="5"/>
  <c r="H36" i="5"/>
  <c r="H24" i="5"/>
  <c r="H12" i="5"/>
  <c r="H649" i="5"/>
  <c r="H637" i="5"/>
  <c r="H625" i="5"/>
  <c r="H613" i="5"/>
  <c r="H597" i="5"/>
  <c r="H585" i="5"/>
  <c r="H573" i="5"/>
  <c r="H557" i="5"/>
  <c r="H545" i="5"/>
  <c r="H533" i="5"/>
  <c r="H517" i="5"/>
  <c r="H505" i="5"/>
  <c r="H493" i="5"/>
  <c r="H477" i="5"/>
  <c r="H465" i="5"/>
  <c r="H453" i="5"/>
  <c r="H437" i="5"/>
  <c r="H425" i="5"/>
  <c r="H413" i="5"/>
  <c r="H401" i="5"/>
  <c r="H385" i="5"/>
  <c r="H373" i="5"/>
  <c r="H361" i="5"/>
  <c r="H345" i="5"/>
  <c r="H333" i="5"/>
  <c r="H321" i="5"/>
  <c r="H305" i="5"/>
  <c r="H293" i="5"/>
  <c r="H281" i="5"/>
  <c r="H269" i="5"/>
  <c r="H253" i="5"/>
  <c r="H241" i="5"/>
  <c r="H229" i="5"/>
  <c r="H217" i="5"/>
  <c r="H201" i="5"/>
  <c r="H189" i="5"/>
  <c r="H177" i="5"/>
  <c r="H754" i="5"/>
  <c r="H15" i="5"/>
  <c r="H536" i="5"/>
  <c r="H404" i="5"/>
  <c r="H272" i="5"/>
  <c r="H80" i="5"/>
  <c r="H845" i="5"/>
  <c r="H725" i="5"/>
  <c r="H639" i="5"/>
  <c r="H535" i="5"/>
  <c r="H455" i="5"/>
  <c r="H363" i="5"/>
  <c r="H271" i="5"/>
  <c r="H78" i="5"/>
  <c r="H106" i="5"/>
  <c r="H855" i="5"/>
  <c r="H77" i="5"/>
  <c r="H65" i="5"/>
  <c r="H53" i="5"/>
  <c r="H117" i="5"/>
  <c r="H105" i="5"/>
  <c r="H148" i="5"/>
  <c r="H160" i="5"/>
  <c r="H854" i="5"/>
  <c r="H842" i="5"/>
  <c r="H826" i="5"/>
  <c r="H814" i="5"/>
  <c r="H802" i="5"/>
  <c r="H786" i="5"/>
  <c r="H774" i="5"/>
  <c r="H762" i="5"/>
  <c r="H750" i="5"/>
  <c r="H734" i="5"/>
  <c r="H722" i="5"/>
  <c r="H710" i="5"/>
  <c r="H694" i="5"/>
  <c r="H682" i="5"/>
  <c r="H670" i="5"/>
  <c r="H658" i="5"/>
  <c r="H35" i="5"/>
  <c r="H23" i="5"/>
  <c r="H11" i="5"/>
  <c r="H648" i="5"/>
  <c r="H636" i="5"/>
  <c r="H624" i="5"/>
  <c r="H608" i="5"/>
  <c r="H596" i="5"/>
  <c r="H584" i="5"/>
  <c r="H572" i="5"/>
  <c r="H556" i="5"/>
  <c r="H544" i="5"/>
  <c r="H532" i="5"/>
  <c r="H516" i="5"/>
  <c r="H504" i="5"/>
  <c r="H492" i="5"/>
  <c r="H476" i="5"/>
  <c r="H464" i="5"/>
  <c r="H452" i="5"/>
  <c r="H436" i="5"/>
  <c r="H424" i="5"/>
  <c r="H412" i="5"/>
  <c r="H400" i="5"/>
  <c r="H384" i="5"/>
  <c r="H372" i="5"/>
  <c r="H360" i="5"/>
  <c r="H344" i="5"/>
  <c r="H332" i="5"/>
  <c r="H320" i="5"/>
  <c r="H304" i="5"/>
  <c r="H292" i="5"/>
  <c r="H280" i="5"/>
  <c r="H268" i="5"/>
  <c r="H252" i="5"/>
  <c r="H240" i="5"/>
  <c r="H228" i="5"/>
  <c r="H216" i="5"/>
  <c r="H200" i="5"/>
  <c r="H188" i="5"/>
  <c r="H176" i="5"/>
  <c r="H52" i="5"/>
  <c r="H116" i="5"/>
  <c r="H104" i="5"/>
  <c r="H149" i="5"/>
  <c r="H161" i="5"/>
  <c r="H853" i="5"/>
  <c r="H841" i="5"/>
  <c r="H825" i="5"/>
  <c r="H813" i="5"/>
  <c r="H801" i="5"/>
  <c r="H785" i="5"/>
  <c r="H773" i="5"/>
  <c r="H761" i="5"/>
  <c r="H749" i="5"/>
  <c r="H733" i="5"/>
  <c r="H721" i="5"/>
  <c r="H709" i="5"/>
  <c r="H693" i="5"/>
  <c r="H681" i="5"/>
  <c r="H669" i="5"/>
  <c r="H657" i="5"/>
  <c r="H34" i="5"/>
  <c r="H22" i="5"/>
  <c r="H10" i="5"/>
  <c r="H647" i="5"/>
  <c r="H635" i="5"/>
  <c r="H623" i="5"/>
  <c r="H607" i="5"/>
  <c r="H595" i="5"/>
  <c r="H583" i="5"/>
  <c r="H571" i="5"/>
  <c r="H555" i="5"/>
  <c r="H543" i="5"/>
  <c r="H531" i="5"/>
  <c r="H515" i="5"/>
  <c r="H503" i="5"/>
  <c r="H491" i="5"/>
  <c r="H475" i="5"/>
  <c r="H463" i="5"/>
  <c r="H451" i="5"/>
  <c r="H435" i="5"/>
  <c r="H423" i="5"/>
  <c r="H411" i="5"/>
  <c r="H395" i="5"/>
  <c r="H383" i="5"/>
  <c r="H371" i="5"/>
  <c r="H359" i="5"/>
  <c r="H343" i="5"/>
  <c r="H331" i="5"/>
  <c r="H319" i="5"/>
  <c r="H303" i="5"/>
  <c r="H291" i="5"/>
  <c r="H279" i="5"/>
  <c r="H267" i="5"/>
  <c r="H251" i="5"/>
  <c r="H239" i="5"/>
  <c r="H227" i="5"/>
  <c r="H215" i="5"/>
  <c r="H199" i="5"/>
  <c r="H187" i="5"/>
  <c r="H175" i="5"/>
  <c r="H766" i="5"/>
  <c r="H27" i="5"/>
  <c r="H548" i="5"/>
  <c r="H428" i="5"/>
  <c r="H296" i="5"/>
  <c r="H68" i="5"/>
  <c r="H789" i="5"/>
  <c r="H673" i="5"/>
  <c r="H587" i="5"/>
  <c r="H495" i="5"/>
  <c r="H415" i="5"/>
  <c r="H335" i="5"/>
  <c r="H231" i="5"/>
  <c r="H87" i="5"/>
  <c r="H64" i="5"/>
  <c r="H75" i="5"/>
  <c r="H63" i="5"/>
  <c r="H51" i="5"/>
  <c r="H115" i="5"/>
  <c r="H103" i="5"/>
  <c r="H150" i="5"/>
  <c r="H162" i="5"/>
  <c r="H852" i="5"/>
  <c r="H840" i="5"/>
  <c r="H824" i="5"/>
  <c r="H812" i="5"/>
  <c r="H800" i="5"/>
  <c r="H784" i="5"/>
  <c r="H772" i="5"/>
  <c r="H760" i="5"/>
  <c r="H748" i="5"/>
  <c r="H732" i="5"/>
  <c r="H720" i="5"/>
  <c r="H708" i="5"/>
  <c r="H692" i="5"/>
  <c r="H680" i="5"/>
  <c r="H668" i="5"/>
  <c r="H656" i="5"/>
  <c r="H33" i="5"/>
  <c r="H21" i="5"/>
  <c r="H9" i="5"/>
  <c r="H646" i="5"/>
  <c r="H634" i="5"/>
  <c r="H622" i="5"/>
  <c r="H606" i="5"/>
  <c r="H594" i="5"/>
  <c r="H582" i="5"/>
  <c r="H566" i="5"/>
  <c r="H554" i="5"/>
  <c r="H542" i="5"/>
  <c r="H530" i="5"/>
  <c r="H514" i="5"/>
  <c r="H502" i="5"/>
  <c r="H490" i="5"/>
  <c r="H474" i="5"/>
  <c r="H462" i="5"/>
  <c r="H450" i="5"/>
  <c r="H434" i="5"/>
  <c r="H422" i="5"/>
  <c r="H410" i="5"/>
  <c r="H394" i="5"/>
  <c r="H382" i="5"/>
  <c r="H370" i="5"/>
  <c r="H358" i="5"/>
  <c r="H342" i="5"/>
  <c r="H330" i="5"/>
  <c r="H318" i="5"/>
  <c r="H302" i="5"/>
  <c r="H290" i="5"/>
  <c r="H278" i="5"/>
  <c r="H266" i="5"/>
  <c r="H250" i="5"/>
  <c r="H238" i="5"/>
  <c r="H226" i="5"/>
  <c r="H210" i="5"/>
  <c r="H198" i="5"/>
  <c r="H186" i="5"/>
  <c r="H174" i="5"/>
  <c r="H806" i="5"/>
  <c r="H674" i="5"/>
  <c r="H600" i="5"/>
  <c r="H456" i="5"/>
  <c r="H324" i="5"/>
  <c r="H204" i="5"/>
  <c r="H817" i="5"/>
  <c r="H701" i="5"/>
  <c r="H615" i="5"/>
  <c r="H507" i="5"/>
  <c r="H403" i="5"/>
  <c r="H323" i="5"/>
  <c r="H219" i="5"/>
  <c r="H54" i="5"/>
  <c r="H62" i="5"/>
  <c r="H114" i="5"/>
  <c r="H151" i="5"/>
  <c r="H839" i="5"/>
  <c r="H811" i="5"/>
  <c r="H783" i="5"/>
  <c r="H771" i="5"/>
  <c r="H759" i="5"/>
  <c r="H747" i="5"/>
  <c r="H731" i="5"/>
  <c r="H719" i="5"/>
  <c r="H707" i="5"/>
  <c r="H691" i="5"/>
  <c r="H679" i="5"/>
  <c r="H667" i="5"/>
  <c r="H655" i="5"/>
  <c r="H32" i="5"/>
  <c r="H20" i="5"/>
  <c r="H8" i="5"/>
  <c r="H645" i="5"/>
  <c r="H633" i="5"/>
  <c r="H621" i="5"/>
  <c r="H605" i="5"/>
  <c r="H593" i="5"/>
  <c r="H581" i="5"/>
  <c r="H565" i="5"/>
  <c r="H553" i="5"/>
  <c r="H541" i="5"/>
  <c r="H529" i="5"/>
  <c r="H513" i="5"/>
  <c r="H501" i="5"/>
  <c r="H489" i="5"/>
  <c r="H473" i="5"/>
  <c r="H461" i="5"/>
  <c r="H449" i="5"/>
  <c r="H433" i="5"/>
  <c r="H421" i="5"/>
  <c r="H409" i="5"/>
  <c r="H393" i="5"/>
  <c r="H381" i="5"/>
  <c r="H369" i="5"/>
  <c r="H357" i="5"/>
  <c r="H341" i="5"/>
  <c r="H329" i="5"/>
  <c r="H317" i="5"/>
  <c r="H301" i="5"/>
  <c r="H289" i="5"/>
  <c r="H277" i="5"/>
  <c r="H265" i="5"/>
  <c r="H249" i="5"/>
  <c r="H237" i="5"/>
  <c r="H225" i="5"/>
  <c r="H209" i="5"/>
  <c r="H197" i="5"/>
  <c r="H185" i="5"/>
  <c r="H173" i="5"/>
  <c r="H726" i="5"/>
  <c r="H640" i="5"/>
  <c r="H508" i="5"/>
  <c r="H388" i="5"/>
  <c r="H244" i="5"/>
  <c r="H108" i="5"/>
  <c r="H753" i="5"/>
  <c r="H26" i="5"/>
  <c r="H559" i="5"/>
  <c r="H467" i="5"/>
  <c r="H387" i="5"/>
  <c r="H311" i="5"/>
  <c r="H203" i="5"/>
  <c r="H74" i="5"/>
  <c r="H95" i="5"/>
  <c r="H102" i="5"/>
  <c r="H163" i="5"/>
  <c r="H851" i="5"/>
  <c r="H823" i="5"/>
  <c r="H799" i="5"/>
  <c r="H73" i="5"/>
  <c r="H61" i="5"/>
  <c r="H94" i="5"/>
  <c r="H113" i="5"/>
  <c r="H101" i="5"/>
  <c r="H140" i="5"/>
  <c r="H152" i="5"/>
  <c r="H164" i="5"/>
  <c r="H850" i="5"/>
  <c r="H838" i="5"/>
  <c r="H822" i="5"/>
  <c r="H810" i="5"/>
  <c r="H798" i="5"/>
  <c r="H782" i="5"/>
  <c r="H770" i="5"/>
  <c r="H758" i="5"/>
  <c r="H746" i="5"/>
  <c r="H730" i="5"/>
  <c r="H718" i="5"/>
  <c r="H706" i="5"/>
  <c r="H690" i="5"/>
  <c r="H678" i="5"/>
  <c r="H666" i="5"/>
  <c r="H43" i="5"/>
  <c r="H31" i="5"/>
  <c r="H19" i="5"/>
  <c r="H7" i="5"/>
  <c r="H644" i="5"/>
  <c r="H632" i="5"/>
  <c r="H620" i="5"/>
  <c r="H604" i="5"/>
  <c r="H592" i="5"/>
  <c r="H580" i="5"/>
  <c r="H564" i="5"/>
  <c r="H552" i="5"/>
  <c r="H540" i="5"/>
  <c r="H528" i="5"/>
  <c r="H512" i="5"/>
  <c r="H500" i="5"/>
  <c r="H488" i="5"/>
  <c r="H472" i="5"/>
  <c r="H460" i="5"/>
  <c r="H448" i="5"/>
  <c r="H432" i="5"/>
  <c r="H420" i="5"/>
  <c r="H408" i="5"/>
  <c r="H392" i="5"/>
  <c r="H380" i="5"/>
  <c r="H368" i="5"/>
  <c r="H356" i="5"/>
  <c r="H340" i="5"/>
  <c r="H328" i="5"/>
  <c r="H316" i="5"/>
  <c r="H300" i="5"/>
  <c r="H288" i="5"/>
  <c r="H276" i="5"/>
  <c r="H264" i="5"/>
  <c r="H248" i="5"/>
  <c r="H236" i="5"/>
  <c r="H224" i="5"/>
  <c r="H208" i="5"/>
  <c r="H196" i="5"/>
  <c r="H184" i="5"/>
  <c r="H172" i="5"/>
  <c r="H818" i="5"/>
  <c r="H686" i="5"/>
  <c r="H588" i="5"/>
  <c r="H440" i="5"/>
  <c r="H312" i="5"/>
  <c r="H192" i="5"/>
  <c r="H829" i="5"/>
  <c r="H38" i="5"/>
  <c r="H50" i="5"/>
  <c r="H93" i="5"/>
  <c r="H112" i="5"/>
  <c r="H100" i="5"/>
  <c r="H141" i="5"/>
  <c r="H153" i="5"/>
  <c r="H861" i="5"/>
  <c r="H849" i="5"/>
  <c r="H837" i="5"/>
  <c r="H821" i="5"/>
  <c r="H809" i="5"/>
  <c r="H797" i="5"/>
  <c r="H781" i="5"/>
  <c r="H769" i="5"/>
  <c r="H757" i="5"/>
  <c r="H745" i="5"/>
  <c r="H729" i="5"/>
  <c r="H717" i="5"/>
  <c r="H705" i="5"/>
  <c r="H689" i="5"/>
  <c r="H677" i="5"/>
  <c r="H665" i="5"/>
  <c r="H42" i="5"/>
  <c r="H30" i="5"/>
  <c r="H18" i="5"/>
  <c r="H6" i="5"/>
  <c r="H643" i="5"/>
  <c r="H631" i="5"/>
  <c r="H619" i="5"/>
  <c r="H603" i="5"/>
  <c r="H591" i="5"/>
  <c r="H579" i="5"/>
  <c r="H563" i="5"/>
  <c r="H551" i="5"/>
  <c r="H539" i="5"/>
  <c r="H527" i="5"/>
  <c r="H511" i="5"/>
  <c r="H499" i="5"/>
  <c r="H483" i="5"/>
  <c r="H471" i="5"/>
  <c r="H459" i="5"/>
  <c r="H447" i="5"/>
  <c r="H431" i="5"/>
  <c r="H419" i="5"/>
  <c r="H407" i="5"/>
  <c r="H391" i="5"/>
  <c r="H379" i="5"/>
  <c r="H367" i="5"/>
  <c r="H355" i="5"/>
  <c r="H339" i="5"/>
  <c r="H327" i="5"/>
  <c r="H315" i="5"/>
  <c r="H299" i="5"/>
  <c r="H287" i="5"/>
  <c r="H275" i="5"/>
  <c r="H259" i="5"/>
  <c r="H247" i="5"/>
  <c r="H235" i="5"/>
  <c r="H223" i="5"/>
  <c r="H207" i="5"/>
  <c r="H195" i="5"/>
  <c r="H183" i="5"/>
  <c r="H171" i="5"/>
  <c r="H778" i="5"/>
  <c r="H662" i="5"/>
  <c r="H576" i="5"/>
  <c r="H468" i="5"/>
  <c r="H336" i="5"/>
  <c r="H220" i="5"/>
  <c r="H157" i="5"/>
  <c r="H737" i="5"/>
  <c r="H627" i="5"/>
  <c r="H60" i="5"/>
  <c r="H59" i="5"/>
  <c r="H111" i="5"/>
  <c r="H99" i="5"/>
  <c r="H142" i="5"/>
  <c r="H154" i="5"/>
  <c r="H860" i="5"/>
  <c r="H848" i="5"/>
  <c r="H836" i="5"/>
  <c r="H820" i="5"/>
  <c r="H808" i="5"/>
  <c r="H796" i="5"/>
  <c r="H780" i="5"/>
  <c r="H768" i="5"/>
  <c r="H756" i="5"/>
  <c r="H744" i="5"/>
  <c r="H728" i="5"/>
  <c r="H716" i="5"/>
  <c r="H704" i="5"/>
  <c r="H688" i="5"/>
  <c r="H676" i="5"/>
  <c r="H664" i="5"/>
  <c r="H41" i="5"/>
  <c r="H29" i="5"/>
  <c r="H17" i="5"/>
  <c r="H5" i="5"/>
  <c r="H642" i="5"/>
  <c r="H630" i="5"/>
  <c r="H618" i="5"/>
  <c r="H602" i="5"/>
  <c r="H590" i="5"/>
  <c r="H578" i="5"/>
  <c r="H562" i="5"/>
  <c r="H550" i="5"/>
  <c r="H538" i="5"/>
  <c r="H522" i="5"/>
  <c r="H510" i="5"/>
  <c r="H498" i="5"/>
  <c r="H482" i="5"/>
  <c r="H470" i="5"/>
  <c r="H458" i="5"/>
  <c r="H446" i="5"/>
  <c r="H430" i="5"/>
  <c r="H418" i="5"/>
  <c r="H406" i="5"/>
  <c r="H390" i="5"/>
  <c r="H378" i="5"/>
  <c r="H366" i="5"/>
  <c r="H354" i="5"/>
  <c r="H338" i="5"/>
  <c r="H326" i="5"/>
  <c r="H314" i="5"/>
  <c r="H298" i="5"/>
  <c r="H286" i="5"/>
  <c r="H274" i="5"/>
  <c r="H258" i="5"/>
  <c r="H246" i="5"/>
  <c r="H234" i="5"/>
  <c r="H222" i="5"/>
  <c r="H206" i="5"/>
  <c r="H194" i="5"/>
  <c r="H182" i="5"/>
  <c r="H170" i="5"/>
  <c r="H830" i="5"/>
  <c r="H702" i="5"/>
  <c r="H628" i="5"/>
  <c r="H496" i="5"/>
  <c r="H364" i="5"/>
  <c r="H232" i="5"/>
  <c r="H145" i="5"/>
  <c r="H765" i="5"/>
  <c r="H14" i="5"/>
  <c r="H72" i="5"/>
  <c r="H129" i="5"/>
  <c r="H871" i="5"/>
  <c r="H49" i="5"/>
  <c r="H130" i="5"/>
  <c r="H872" i="5"/>
  <c r="H131" i="5"/>
  <c r="H873" i="5"/>
  <c r="H865" i="5"/>
  <c r="H132" i="5"/>
  <c r="H862" i="5"/>
  <c r="H123" i="5"/>
  <c r="H133" i="5"/>
  <c r="H863" i="5"/>
  <c r="H122" i="5"/>
  <c r="H134" i="5"/>
  <c r="H864" i="5"/>
  <c r="H96" i="5"/>
  <c r="H124" i="5"/>
  <c r="H136" i="5"/>
  <c r="H866" i="5"/>
  <c r="H135" i="5"/>
  <c r="H125" i="5"/>
  <c r="H137" i="5"/>
  <c r="H867" i="5"/>
  <c r="H48" i="5"/>
  <c r="H126" i="5"/>
  <c r="H138" i="5"/>
  <c r="H868" i="5"/>
  <c r="H127" i="5"/>
  <c r="H139" i="5"/>
  <c r="H869" i="5"/>
  <c r="H128" i="5"/>
  <c r="H870" i="5"/>
  <c r="H71" i="5"/>
  <c r="H92" i="5"/>
  <c r="H82" i="5"/>
  <c r="H70" i="5"/>
  <c r="H58" i="5"/>
  <c r="H91" i="5"/>
  <c r="H110" i="5"/>
  <c r="H98" i="5"/>
  <c r="H143" i="5"/>
  <c r="H155" i="5"/>
  <c r="H859" i="5"/>
  <c r="H847" i="5"/>
  <c r="H835" i="5"/>
  <c r="H819" i="5"/>
  <c r="H807" i="5"/>
  <c r="H795" i="5"/>
  <c r="H779" i="5"/>
  <c r="H767" i="5"/>
  <c r="H755" i="5"/>
  <c r="H743" i="5"/>
  <c r="H727" i="5"/>
  <c r="H715" i="5"/>
  <c r="H703" i="5"/>
  <c r="H687" i="5"/>
  <c r="H675" i="5"/>
  <c r="H663" i="5"/>
  <c r="H40" i="5"/>
  <c r="H28" i="5"/>
  <c r="H16" i="5"/>
  <c r="H4" i="5"/>
  <c r="H641" i="5"/>
  <c r="H629" i="5"/>
  <c r="H617" i="5"/>
  <c r="H601" i="5"/>
  <c r="H589" i="5"/>
  <c r="H577" i="5"/>
  <c r="H561" i="5"/>
  <c r="H549" i="5"/>
  <c r="H537" i="5"/>
  <c r="H521" i="5"/>
  <c r="H509" i="5"/>
  <c r="H497" i="5"/>
  <c r="H481" i="5"/>
  <c r="H469" i="5"/>
  <c r="H457" i="5"/>
  <c r="H445" i="5"/>
  <c r="H429" i="5"/>
  <c r="H417" i="5"/>
  <c r="H405" i="5"/>
  <c r="H389" i="5"/>
  <c r="H377" i="5"/>
  <c r="H365" i="5"/>
  <c r="H353" i="5"/>
  <c r="H337" i="5"/>
  <c r="H325" i="5"/>
  <c r="H313" i="5"/>
  <c r="H297" i="5"/>
  <c r="H285" i="5"/>
  <c r="H273" i="5"/>
  <c r="H257" i="5"/>
  <c r="H245" i="5"/>
  <c r="H233" i="5"/>
  <c r="H221" i="5"/>
  <c r="H205" i="5"/>
  <c r="H193" i="5"/>
  <c r="H181" i="5"/>
  <c r="H169" i="5"/>
</calcChain>
</file>

<file path=xl/sharedStrings.xml><?xml version="1.0" encoding="utf-8"?>
<sst xmlns="http://schemas.openxmlformats.org/spreadsheetml/2006/main" count="25321" uniqueCount="9577">
  <si>
    <t xml:space="preserve">Relevant COG categories, descriptions, and colours </t>
  </si>
  <si>
    <t>COG category</t>
  </si>
  <si>
    <t>General Function</t>
  </si>
  <si>
    <t>K</t>
  </si>
  <si>
    <t>Transcription</t>
  </si>
  <si>
    <t>L</t>
  </si>
  <si>
    <t>Replication, recombination and repair</t>
  </si>
  <si>
    <t>T</t>
  </si>
  <si>
    <t>Signal transduction mechanisms</t>
  </si>
  <si>
    <t>M</t>
  </si>
  <si>
    <t>Cell wall/membrane/envelope biogenesis</t>
  </si>
  <si>
    <t>N</t>
  </si>
  <si>
    <t>Cell motility</t>
  </si>
  <si>
    <t>U</t>
  </si>
  <si>
    <t xml:space="preserve">Intracellular trafficking, secretion, and vesicular transport </t>
  </si>
  <si>
    <t>C</t>
  </si>
  <si>
    <t>Energy production and conservation</t>
  </si>
  <si>
    <t>G</t>
  </si>
  <si>
    <t>Carbohydrate transport and metabolism</t>
  </si>
  <si>
    <t>E</t>
  </si>
  <si>
    <t>Amino acid transport and metabolism</t>
  </si>
  <si>
    <t>F</t>
  </si>
  <si>
    <t>Nucleotide transport and metabolism</t>
  </si>
  <si>
    <t>H</t>
  </si>
  <si>
    <t>Coenzyme transport and metabolism</t>
  </si>
  <si>
    <t>I</t>
  </si>
  <si>
    <t>Lipid transport and metabolism</t>
  </si>
  <si>
    <t>P</t>
  </si>
  <si>
    <t>Inorganic ion transport and metabolism</t>
  </si>
  <si>
    <t>Q</t>
  </si>
  <si>
    <t>Secondary metabolites biosynthesis, transport and catabolism</t>
  </si>
  <si>
    <t>Order</t>
  </si>
  <si>
    <t>Genome</t>
  </si>
  <si>
    <t>Genome status</t>
  </si>
  <si>
    <t>Abbreviation</t>
  </si>
  <si>
    <t>Genome accession number</t>
  </si>
  <si>
    <t>Genomic region coordinates</t>
  </si>
  <si>
    <t>Associated FtsZ/tubulin Locus tag</t>
  </si>
  <si>
    <t>Uniprot accession number of CetZ</t>
  </si>
  <si>
    <t>Class of CetZ</t>
  </si>
  <si>
    <t>CetZ adjacent to pili regulon</t>
  </si>
  <si>
    <t>Haloferacales</t>
  </si>
  <si>
    <t>Haloferax volcanii DS2</t>
  </si>
  <si>
    <t>HALVD</t>
  </si>
  <si>
    <t>NC_013967</t>
  </si>
  <si>
    <t>2052348-2094199</t>
  </si>
  <si>
    <t>HVO_2204</t>
  </si>
  <si>
    <t>D4GVD7</t>
  </si>
  <si>
    <t>CetZ1 - Haloarchaea</t>
  </si>
  <si>
    <t>Haloferax mediterranei ATCC 33500</t>
  </si>
  <si>
    <t>HALMT</t>
  </si>
  <si>
    <t>NC_017941</t>
  </si>
  <si>
    <t>2363555-2403268</t>
  </si>
  <si>
    <t>HFX_2261</t>
  </si>
  <si>
    <t>I3R6T9</t>
  </si>
  <si>
    <t>Halorurum lacusprofundi ATCC 49239</t>
  </si>
  <si>
    <t>HALL4</t>
  </si>
  <si>
    <t>NC_012029</t>
  </si>
  <si>
    <t>1873501-1914347</t>
  </si>
  <si>
    <t>CHINAEXTREME_RS01800</t>
  </si>
  <si>
    <t>B9LQ32</t>
  </si>
  <si>
    <t>Halobellus limi</t>
  </si>
  <si>
    <t>HALLI</t>
  </si>
  <si>
    <t>NZ_CP031311.1</t>
  </si>
  <si>
    <t>828468-867425</t>
  </si>
  <si>
    <t>SAMN04488133_0852</t>
  </si>
  <si>
    <t>A0A1H5V5F4</t>
  </si>
  <si>
    <t>Halopenitus persicus</t>
  </si>
  <si>
    <t>HALPR</t>
  </si>
  <si>
    <t>NZ_AP017558.1</t>
  </si>
  <si>
    <t>662-31612</t>
  </si>
  <si>
    <t>SAMN05216564_10625</t>
  </si>
  <si>
    <t>A0A1H3KHR7</t>
  </si>
  <si>
    <t>Salinigranum rubrum</t>
  </si>
  <si>
    <t>SALRU</t>
  </si>
  <si>
    <t>NZ_CP026309</t>
  </si>
  <si>
    <t>3505112-3547862</t>
  </si>
  <si>
    <t>C2R22_RS17260</t>
  </si>
  <si>
    <t>A0A2I8VQ27</t>
  </si>
  <si>
    <t>Halalkaliarchaeum desulfuricum</t>
  </si>
  <si>
    <t>HALDE</t>
  </si>
  <si>
    <t xml:space="preserve">NZ_CP025066 </t>
  </si>
  <si>
    <t>1203005-1243339</t>
  </si>
  <si>
    <t>AArcSI_RS006035</t>
  </si>
  <si>
    <t>A0A343TIA9</t>
  </si>
  <si>
    <t>Halohasta litchfieldiae</t>
  </si>
  <si>
    <t>HALLF</t>
  </si>
  <si>
    <t>NZ_FNYR01000002</t>
  </si>
  <si>
    <t>47312-85904</t>
  </si>
  <si>
    <t>BMX08_RS01670</t>
  </si>
  <si>
    <t>A0A1H6RBH0</t>
  </si>
  <si>
    <t>Halobacteriales</t>
  </si>
  <si>
    <t>Halomicrobium mukohataei DSM</t>
  </si>
  <si>
    <t>HALMU</t>
  </si>
  <si>
    <t>NC_013202</t>
  </si>
  <si>
    <t>1315798-1355238</t>
  </si>
  <si>
    <t>HMUK_RS06735</t>
  </si>
  <si>
    <t>A0A4D6KLR1</t>
  </si>
  <si>
    <t>Halorientalis persicus</t>
  </si>
  <si>
    <t>HALPE</t>
  </si>
  <si>
    <t>FOCX01000012.1</t>
  </si>
  <si>
    <t>78359-117488</t>
  </si>
  <si>
    <t>SAMN05216388_101299</t>
  </si>
  <si>
    <t>A0A1H8PN33</t>
  </si>
  <si>
    <t>Halanaeroarchaeum sulfurireducens</t>
  </si>
  <si>
    <t>HALSU</t>
  </si>
  <si>
    <t>NZ_CP008874.1</t>
  </si>
  <si>
    <t>1844330-1885280</t>
  </si>
  <si>
    <t>HLASF_RS09450</t>
  </si>
  <si>
    <t>A0A0F7PB78</t>
  </si>
  <si>
    <t>Halosimplex carlsbadense 2-9-1</t>
  </si>
  <si>
    <t>HALCA</t>
  </si>
  <si>
    <t>NZ_AOIU01000004.1</t>
  </si>
  <si>
    <t>148968-186470</t>
  </si>
  <si>
    <t>C475_RS01315</t>
  </si>
  <si>
    <t>M0D6L4</t>
  </si>
  <si>
    <t xml:space="preserve">Halapricum salinum </t>
  </si>
  <si>
    <t>HALSA</t>
  </si>
  <si>
    <t>NZ_CP031310.1</t>
  </si>
  <si>
    <t>436766-478249</t>
  </si>
  <si>
    <t>DV733_RS02210</t>
  </si>
  <si>
    <t>A0A4D6H7Y7</t>
  </si>
  <si>
    <t>Halobacterium salinarum R1</t>
  </si>
  <si>
    <t>HALS3</t>
  </si>
  <si>
    <t>NC_010364.1</t>
  </si>
  <si>
    <t>1396577-435123</t>
  </si>
  <si>
    <t>OE_RS07485</t>
  </si>
  <si>
    <t>B0R6P5</t>
  </si>
  <si>
    <t>Halodesulfurarchaeum formicicum</t>
  </si>
  <si>
    <t>HALFO</t>
  </si>
  <si>
    <t>NZ_CP016804.1</t>
  </si>
  <si>
    <t>1974328-2015160</t>
  </si>
  <si>
    <t>HSR6_RS10250</t>
  </si>
  <si>
    <t>A0A1D8S6Z9</t>
  </si>
  <si>
    <t>Natrialbales</t>
  </si>
  <si>
    <t>Natrialba magadii ATCC 43099</t>
  </si>
  <si>
    <t>NATMM</t>
  </si>
  <si>
    <t>NC_013922.1</t>
  </si>
  <si>
    <t>2691099-2731149</t>
  </si>
  <si>
    <t>NMAG_RS12655</t>
  </si>
  <si>
    <t>D3SYZ7</t>
  </si>
  <si>
    <t>Halobiforma lacisalsi AJ5</t>
  </si>
  <si>
    <t>HALLA</t>
  </si>
  <si>
    <t>NZ_CP019285.1</t>
  </si>
  <si>
    <t>373348-415493</t>
  </si>
  <si>
    <t>CHINAEXTREME_RS01775</t>
  </si>
  <si>
    <t>M0LI91</t>
  </si>
  <si>
    <t>Halostagnicola larsenii XH-48</t>
  </si>
  <si>
    <t>HSTLA</t>
  </si>
  <si>
    <t>NZ_CP007055</t>
  </si>
  <si>
    <t>374418-415031</t>
  </si>
  <si>
    <t>HALLA_RS01945</t>
  </si>
  <si>
    <t>W0JMR0</t>
  </si>
  <si>
    <t>Natrarchaeobaculum aegyptiacum</t>
  </si>
  <si>
    <t>NATAE</t>
  </si>
  <si>
    <t>NZ_CP019893</t>
  </si>
  <si>
    <t>3626381-3663604</t>
  </si>
  <si>
    <t>B1756_RS17550</t>
  </si>
  <si>
    <t>A0A2Z2I100</t>
  </si>
  <si>
    <t>Natronorubrum bangense JCM 10635</t>
  </si>
  <si>
    <t>NATBA</t>
  </si>
  <si>
    <t>NZ_CP031305</t>
  </si>
  <si>
    <t>803992-845940</t>
  </si>
  <si>
    <t>DV706_RS04160</t>
  </si>
  <si>
    <t>L9WHE8</t>
  </si>
  <si>
    <t>553291-594206</t>
  </si>
  <si>
    <t>HLASF_0591</t>
  </si>
  <si>
    <t>A0A0F7P8K9</t>
  </si>
  <si>
    <t>CetZ2 - Haloarchaea</t>
  </si>
  <si>
    <t>Y</t>
  </si>
  <si>
    <t>NZ_FOCX01000002</t>
  </si>
  <si>
    <t>122999-162648</t>
  </si>
  <si>
    <t>SAMN05216388_1002151</t>
  </si>
  <si>
    <t>A0A1H8EZH8</t>
  </si>
  <si>
    <t>NZ_AOIU01000045</t>
  </si>
  <si>
    <t>83910-124411</t>
  </si>
  <si>
    <t>C475_20233</t>
  </si>
  <si>
    <t>M0CDC5</t>
  </si>
  <si>
    <t>Halapricum salinum</t>
  </si>
  <si>
    <t>1486517-1521096</t>
  </si>
  <si>
    <t>DV733_RS07585</t>
  </si>
  <si>
    <t>A0A4D6HAK4</t>
  </si>
  <si>
    <t>185937-224497</t>
  </si>
  <si>
    <t>OE_RS01055</t>
  </si>
  <si>
    <t>B0R302</t>
  </si>
  <si>
    <t>356578-396206</t>
  </si>
  <si>
    <t>HSR6_RS01900</t>
  </si>
  <si>
    <t>A0A1D8S2L3</t>
  </si>
  <si>
    <t>Halomicrobium mukohataei DSM 12286</t>
  </si>
  <si>
    <t>2922390-2963991</t>
  </si>
  <si>
    <t>HMUK_RS14835</t>
  </si>
  <si>
    <t>A0A4D6KF30</t>
  </si>
  <si>
    <t>NZ_FNYR01000013</t>
  </si>
  <si>
    <t>12218-50261</t>
  </si>
  <si>
    <t>halTADL_1661</t>
  </si>
  <si>
    <t>A0A1H6URG7</t>
  </si>
  <si>
    <t>Halalkaliarchaeum desulfuricum (txid:2055893)</t>
  </si>
  <si>
    <t>1471781-1512341</t>
  </si>
  <si>
    <t>AArcSl_1452</t>
  </si>
  <si>
    <t>A0A343TJ10</t>
  </si>
  <si>
    <t>2375384-2415040</t>
  </si>
  <si>
    <t>DV707_RS11815</t>
  </si>
  <si>
    <t>A0A1H5Z0A4</t>
  </si>
  <si>
    <t>646171-686508</t>
  </si>
  <si>
    <t>HFX_0703</t>
  </si>
  <si>
    <t>I3R2G6</t>
  </si>
  <si>
    <t>650290-691230</t>
  </si>
  <si>
    <t>HVO_0745</t>
  </si>
  <si>
    <t>D4GTC1</t>
  </si>
  <si>
    <t>Halogeometricum borinquense DSM 11551</t>
  </si>
  <si>
    <t>HALBP</t>
  </si>
  <si>
    <t>NC_014729</t>
  </si>
  <si>
    <t>2343542-2384973</t>
  </si>
  <si>
    <t>HBOR_RS11920</t>
  </si>
  <si>
    <t>E4NRY0</t>
  </si>
  <si>
    <t>1891414-1933014</t>
  </si>
  <si>
    <t>CPZ00_RS09295</t>
  </si>
  <si>
    <t>A0A1H3G6B1</t>
  </si>
  <si>
    <t>Haloplanus rubicundus</t>
  </si>
  <si>
    <t>HALRU</t>
  </si>
  <si>
    <t xml:space="preserve">NZ_CP031150  </t>
  </si>
  <si>
    <t>1740639-1790195</t>
  </si>
  <si>
    <t>DU500_RS08790</t>
  </si>
  <si>
    <t>A0A345ECK6</t>
  </si>
  <si>
    <t>Halorubrum lacusprofundi ATCC 49239</t>
  </si>
  <si>
    <t>189816-229908</t>
  </si>
  <si>
    <t>HLAC_RS00990</t>
  </si>
  <si>
    <t>B9LRI0</t>
  </si>
  <si>
    <t>927923-967233</t>
  </si>
  <si>
    <t>C2R22_RS04525</t>
  </si>
  <si>
    <t>A0A2I8VGF8</t>
  </si>
  <si>
    <t>88738-129401</t>
  </si>
  <si>
    <t>CHINAEXTREME_00465</t>
  </si>
  <si>
    <t>M0L1G6</t>
  </si>
  <si>
    <t>643042-683241</t>
  </si>
  <si>
    <t>HALLA_RS03240</t>
  </si>
  <si>
    <t>W0JNI4</t>
  </si>
  <si>
    <t>Natrarchaeobaculum aegyptiacum (txid:745377)</t>
  </si>
  <si>
    <t>2274253-2314515</t>
  </si>
  <si>
    <t>B1756_RS11145</t>
  </si>
  <si>
    <t>A0A2Z2I1C8</t>
  </si>
  <si>
    <t>2678392-2718292</t>
  </si>
  <si>
    <t>Nmag_2614</t>
  </si>
  <si>
    <t>D3SYY1</t>
  </si>
  <si>
    <t>200249-240550</t>
  </si>
  <si>
    <t>DV706_RS01100</t>
  </si>
  <si>
    <t>L9W292</t>
  </si>
  <si>
    <t>Haladaptatus paucihalophilus DX253</t>
  </si>
  <si>
    <t>HALPA</t>
  </si>
  <si>
    <t>NZ_FRAN01000001</t>
  </si>
  <si>
    <t>853693-894769</t>
  </si>
  <si>
    <t>BUB61_RS04685</t>
  </si>
  <si>
    <t>A0A1M6QME6</t>
  </si>
  <si>
    <t>Included in additional CetZ2 region analysis</t>
  </si>
  <si>
    <t>Haloarchaeobius iranensis</t>
  </si>
  <si>
    <t>HALIR</t>
  </si>
  <si>
    <t>NZ_FNIA01000002</t>
  </si>
  <si>
    <t>168901-209974</t>
  </si>
  <si>
    <t>SAMN05192554_10430</t>
  </si>
  <si>
    <t>A0A1G9T927</t>
  </si>
  <si>
    <t>Haloarcula japonica DSM 6131</t>
  </si>
  <si>
    <t>HALJP</t>
  </si>
  <si>
    <t>NZ_AOLY01000039.1</t>
  </si>
  <si>
    <t>103049-144122</t>
  </si>
  <si>
    <t>C444_15373</t>
  </si>
  <si>
    <t>M0L8F8</t>
  </si>
  <si>
    <t>Halorhabdus tiamatea SARL4B</t>
  </si>
  <si>
    <t>HALTI</t>
  </si>
  <si>
    <t>NC_021921.1</t>
  </si>
  <si>
    <t>1088579-1129658</t>
  </si>
  <si>
    <t>HLRTI_001877</t>
  </si>
  <si>
    <t>U2FCM8</t>
  </si>
  <si>
    <t>Halovenus aranensis</t>
  </si>
  <si>
    <t>HALAR</t>
  </si>
  <si>
    <t>NZ_FNFC01000009</t>
  </si>
  <si>
    <t>34282-75352</t>
  </si>
  <si>
    <t>SAMN05216226_10961</t>
  </si>
  <si>
    <t>A0A1G8WJF0</t>
  </si>
  <si>
    <t>Natronoarchaeum philippinense</t>
  </si>
  <si>
    <t>NATPH</t>
  </si>
  <si>
    <t>NZ_OBEJ01000002</t>
  </si>
  <si>
    <t>536271-577350</t>
  </si>
  <si>
    <t>SAMN06269185_2001</t>
  </si>
  <si>
    <t>A0A285NYK2</t>
  </si>
  <si>
    <t>Halorhabdus utahensis DSM 12940</t>
  </si>
  <si>
    <t>HALUD</t>
  </si>
  <si>
    <t>NC_013158.1</t>
  </si>
  <si>
    <t>1153984-1195063</t>
  </si>
  <si>
    <t>Huta_1200</t>
  </si>
  <si>
    <t>C7NMR3</t>
  </si>
  <si>
    <t>Halobaculum gomorrense</t>
  </si>
  <si>
    <t>HALGO</t>
  </si>
  <si>
    <t>NZ_FQWV01000008</t>
  </si>
  <si>
    <t>66859-107944</t>
  </si>
  <si>
    <t>SAMN05443636_2759</t>
  </si>
  <si>
    <t>A0A1M5TLT1</t>
  </si>
  <si>
    <t>Halolamina pelagica</t>
  </si>
  <si>
    <t>HALMP</t>
  </si>
  <si>
    <t>NZ_FOXI01000004</t>
  </si>
  <si>
    <t>173503-214633</t>
  </si>
  <si>
    <t>SAMN05216277_104200</t>
  </si>
  <si>
    <t>A0A1I5R211</t>
  </si>
  <si>
    <t>Halopelagius longus</t>
  </si>
  <si>
    <t>HALIO</t>
  </si>
  <si>
    <t>NZ_FNKQ01000003</t>
  </si>
  <si>
    <t>81615-122703</t>
  </si>
  <si>
    <t>DWB78_05515</t>
  </si>
  <si>
    <t>A0A1H1D9C4</t>
  </si>
  <si>
    <t>Haloprofundus marisrubri</t>
  </si>
  <si>
    <t>HALMA</t>
  </si>
  <si>
    <t>NZ_LOPU01000018</t>
  </si>
  <si>
    <t>67241-108317</t>
  </si>
  <si>
    <t>AUR64_08745</t>
  </si>
  <si>
    <t>A0A0W1R8R4</t>
  </si>
  <si>
    <t>Halorubrum sodomense</t>
  </si>
  <si>
    <t>HALSD</t>
  </si>
  <si>
    <t>NZ_FOYN01000002</t>
  </si>
  <si>
    <t>80527-221606</t>
  </si>
  <si>
    <t>SAMN04487937_1208</t>
  </si>
  <si>
    <t>A0A1I6FU70</t>
  </si>
  <si>
    <t>Halopiger salifodinae</t>
  </si>
  <si>
    <t>HALSF</t>
  </si>
  <si>
    <t>NZ_FOIS01000004</t>
  </si>
  <si>
    <t>97203-138333</t>
  </si>
  <si>
    <t>SAMN05216285_3093</t>
  </si>
  <si>
    <t>A0A1I0Q5A5</t>
  </si>
  <si>
    <t>Natrinema altunense JCM 12890</t>
  </si>
  <si>
    <t>NATAL</t>
  </si>
  <si>
    <t>NZ_JNCS01000007</t>
  </si>
  <si>
    <t>124266-155216</t>
  </si>
  <si>
    <t>C485_01760</t>
  </si>
  <si>
    <t>L9ZZN8</t>
  </si>
  <si>
    <t>Natronobacterium gregoryi SP2</t>
  </si>
  <si>
    <t>NATGR</t>
  </si>
  <si>
    <t>NC_019792.1</t>
  </si>
  <si>
    <t>645831-686913</t>
  </si>
  <si>
    <t>NATGR_RS03195</t>
  </si>
  <si>
    <t>A0A1I3NY31</t>
  </si>
  <si>
    <t>Natronolimnobius baerhuensis (txid:253108)</t>
  </si>
  <si>
    <t>NATBH</t>
  </si>
  <si>
    <t>NZ_MWPH01000002</t>
  </si>
  <si>
    <t>491561-532640</t>
  </si>
  <si>
    <t>B2G88_08830</t>
  </si>
  <si>
    <t>A0A202E8C1</t>
  </si>
  <si>
    <t>Natronolimnohabitans innermongolicus JCM 12255 (txid:1227499)</t>
  </si>
  <si>
    <t>NATIN</t>
  </si>
  <si>
    <t>NZ_AOHZ01000014</t>
  </si>
  <si>
    <t>0-38224</t>
  </si>
  <si>
    <t>C493_02608</t>
  </si>
  <si>
    <t>L9XHE9</t>
  </si>
  <si>
    <t>Natronorubrum tibetense GA33</t>
  </si>
  <si>
    <t>NATTI</t>
  </si>
  <si>
    <t>NZ_KB913017</t>
  </si>
  <si>
    <t>501153-542241</t>
  </si>
  <si>
    <t>C496_20260</t>
  </si>
  <si>
    <t>L9VMK0</t>
  </si>
  <si>
    <t>Haloterrigena turkmenica DSM 5511</t>
  </si>
  <si>
    <t>HALTV</t>
  </si>
  <si>
    <t>NC_013743.1</t>
  </si>
  <si>
    <t>1380477-1421565</t>
  </si>
  <si>
    <t>Htur_1348</t>
  </si>
  <si>
    <t>D2RPX7</t>
  </si>
  <si>
    <t>Thermococcales</t>
  </si>
  <si>
    <t>Pyrococcus abyssi GE5</t>
  </si>
  <si>
    <t>PYRAB</t>
  </si>
  <si>
    <t>NC_000868</t>
  </si>
  <si>
    <t>747774-788869</t>
  </si>
  <si>
    <t>PAB_RS04330</t>
  </si>
  <si>
    <t>Q9V0H5</t>
  </si>
  <si>
    <t>CetZ - Non-haloarchaea</t>
  </si>
  <si>
    <t>Pyrococcus furiosus DSM 3638</t>
  </si>
  <si>
    <t>PYRFU</t>
  </si>
  <si>
    <t>NC_003413</t>
  </si>
  <si>
    <t>1386410-1428369</t>
  </si>
  <si>
    <t>PF_RS07575</t>
  </si>
  <si>
    <t>Q8U0S7</t>
  </si>
  <si>
    <t>Pyrococcus horikoshii OT3</t>
  </si>
  <si>
    <t>PYRHO</t>
  </si>
  <si>
    <t>NC_000961</t>
  </si>
  <si>
    <t>1185580-1225446</t>
  </si>
  <si>
    <t>PH_RS06330</t>
  </si>
  <si>
    <t>O59060</t>
  </si>
  <si>
    <t>Pyrococcus yayanosii CH1</t>
  </si>
  <si>
    <t>PYRYC</t>
  </si>
  <si>
    <t>NC_015680</t>
  </si>
  <si>
    <t>917483-958740</t>
  </si>
  <si>
    <t>PYCH_RS05185</t>
  </si>
  <si>
    <t>F8AER2</t>
  </si>
  <si>
    <t>Pyrococcus kukulkanii NCB100</t>
  </si>
  <si>
    <t>Complete</t>
  </si>
  <si>
    <t>PYRKU</t>
  </si>
  <si>
    <t>NZ_CP010835.1</t>
  </si>
  <si>
    <t>1845678-1886778</t>
  </si>
  <si>
    <t>TQ32_10285</t>
  </si>
  <si>
    <t>A0A127BBW5</t>
  </si>
  <si>
    <t>Paleococcus pacificus DY20341</t>
  </si>
  <si>
    <t>PALPC</t>
  </si>
  <si>
    <t>NZ_CP006019</t>
  </si>
  <si>
    <t>118801-159892</t>
  </si>
  <si>
    <t>PAP_00740</t>
  </si>
  <si>
    <t>A0A075LR88</t>
  </si>
  <si>
    <t>Thermococcus 4557</t>
  </si>
  <si>
    <t>THES4</t>
  </si>
  <si>
    <t>NC_015865</t>
  </si>
  <si>
    <t>1040767-1080727</t>
  </si>
  <si>
    <t>GQS_RS05700</t>
  </si>
  <si>
    <t>G0HJA5</t>
  </si>
  <si>
    <t>Thermococcus AM4</t>
  </si>
  <si>
    <t>THEAM</t>
  </si>
  <si>
    <t>NC_016051</t>
  </si>
  <si>
    <t>74312-114947</t>
  </si>
  <si>
    <t>TAM4_RS00545</t>
  </si>
  <si>
    <t>B7R048</t>
  </si>
  <si>
    <t>Thermococcus barophilus MP</t>
  </si>
  <si>
    <t>THEBM</t>
  </si>
  <si>
    <t>NC_014804</t>
  </si>
  <si>
    <t>1789108-1829313</t>
  </si>
  <si>
    <t>TERMP_RS10015</t>
  </si>
  <si>
    <t>F0LLG6</t>
  </si>
  <si>
    <t>Thermococcus cleftensis</t>
  </si>
  <si>
    <t>THECL</t>
  </si>
  <si>
    <t>NC_018015</t>
  </si>
  <si>
    <t>683233-723228</t>
  </si>
  <si>
    <t>CL1_RS04005</t>
  </si>
  <si>
    <t>I3ZTD8</t>
  </si>
  <si>
    <t>Thermococcus gammatolerans EJ3</t>
  </si>
  <si>
    <t>THEGJ</t>
  </si>
  <si>
    <t>NC_012804</t>
  </si>
  <si>
    <t>709563-749846</t>
  </si>
  <si>
    <t>TGAM_RS03945</t>
  </si>
  <si>
    <t>C5A4W3</t>
  </si>
  <si>
    <t>Thermococcus kodakarensis KOD1</t>
  </si>
  <si>
    <t>THEKO</t>
  </si>
  <si>
    <t>NC_006624</t>
  </si>
  <si>
    <t>1440427-1479411</t>
  </si>
  <si>
    <t>TK_RS08330</t>
  </si>
  <si>
    <t>Q9HHD0</t>
  </si>
  <si>
    <t>Thermococcus litoralis DSM 5473</t>
  </si>
  <si>
    <t>THELN</t>
  </si>
  <si>
    <t>NC_022084</t>
  </si>
  <si>
    <t>853786-894842</t>
  </si>
  <si>
    <t>OCC_RS04750</t>
  </si>
  <si>
    <t>H3ZLN3</t>
  </si>
  <si>
    <t>Thermococcus onnurineus NA1</t>
  </si>
  <si>
    <t>THEON</t>
  </si>
  <si>
    <t>NC_011529</t>
  </si>
  <si>
    <t>1767399-1808091</t>
  </si>
  <si>
    <t>TON_RS09705</t>
  </si>
  <si>
    <t>B6YVS0</t>
  </si>
  <si>
    <t>Thermococcus sibiricus MM 739</t>
  </si>
  <si>
    <t>THESM</t>
  </si>
  <si>
    <t>NC_012883</t>
  </si>
  <si>
    <t>16270-65984</t>
  </si>
  <si>
    <t>TSIB_RS00170</t>
  </si>
  <si>
    <t>C6A0G1</t>
  </si>
  <si>
    <t>Archaeoglobales</t>
  </si>
  <si>
    <t>Ferroglobus placidus DSM 10642</t>
  </si>
  <si>
    <t>FERPA</t>
  </si>
  <si>
    <t>NC_013849.1</t>
  </si>
  <si>
    <t>2118151-2159083</t>
  </si>
  <si>
    <t>FERP_RS12465</t>
  </si>
  <si>
    <t>D3S2A9</t>
  </si>
  <si>
    <t>Archaeoglobus veneficus DSM11195</t>
  </si>
  <si>
    <t>ARCVS</t>
  </si>
  <si>
    <t>NC_015320.1</t>
  </si>
  <si>
    <t>1660007-1700939</t>
  </si>
  <si>
    <t>ARCVE_RS09355</t>
  </si>
  <si>
    <t>F2KRD9</t>
  </si>
  <si>
    <t>Archaeoglobus fulgidus DSM 4304</t>
  </si>
  <si>
    <t>ARCFU</t>
  </si>
  <si>
    <t>NC_000917.1</t>
  </si>
  <si>
    <t>1532611-1573543</t>
  </si>
  <si>
    <t>AF_RS08700</t>
  </si>
  <si>
    <t>O28545</t>
  </si>
  <si>
    <t xml:space="preserve">Methanomicrobiales </t>
  </si>
  <si>
    <t>Methanospirillum hungatei JF-1</t>
  </si>
  <si>
    <t>METHJ</t>
  </si>
  <si>
    <t>NC_007796.1</t>
  </si>
  <si>
    <t>2507602-2550747</t>
  </si>
  <si>
    <t>MHUN_RS11740</t>
  </si>
  <si>
    <t>Q2FTS8</t>
  </si>
  <si>
    <t>Methanofollis liminatans DSM 4140</t>
  </si>
  <si>
    <t>METLI</t>
  </si>
  <si>
    <t>NZ_CM001555.1</t>
  </si>
  <si>
    <t>440846-480669</t>
  </si>
  <si>
    <t>METLI_RS02155</t>
  </si>
  <si>
    <t>J1ANI6</t>
  </si>
  <si>
    <t>Methanoculleus marisnigri JR1</t>
  </si>
  <si>
    <t>METMJ</t>
  </si>
  <si>
    <t>NC_009051.1</t>
  </si>
  <si>
    <t>521339-561294</t>
  </si>
  <si>
    <t>MEMAR_RS02725</t>
  </si>
  <si>
    <t>A3CSY9</t>
  </si>
  <si>
    <t>Methanosarcinales</t>
  </si>
  <si>
    <t>Methanohalobium evestigatum Z-7303</t>
  </si>
  <si>
    <t>METEZ</t>
  </si>
  <si>
    <t>NC_014253.1</t>
  </si>
  <si>
    <t>953447-992553</t>
  </si>
  <si>
    <t>METEV_RS05020</t>
  </si>
  <si>
    <t>D7E7F5</t>
  </si>
  <si>
    <t xml:space="preserve">Methanoshalophilus halophilus </t>
  </si>
  <si>
    <t>METHP</t>
  </si>
  <si>
    <t>NZ_CP017921.1</t>
  </si>
  <si>
    <t>747173-786279</t>
  </si>
  <si>
    <t>BHR79_RS03770</t>
  </si>
  <si>
    <t>A0A1L3Q1D3</t>
  </si>
  <si>
    <t>Methanosalsum zhilinae DSM 4017</t>
  </si>
  <si>
    <t>METZD</t>
  </si>
  <si>
    <t>NC_015676.1</t>
  </si>
  <si>
    <t>422127-461236</t>
  </si>
  <si>
    <t>MZHIL_RS02010</t>
  </si>
  <si>
    <t>F7XPD9</t>
  </si>
  <si>
    <t>Methanococcoides burtonii DSM 6242</t>
  </si>
  <si>
    <t>METBU</t>
  </si>
  <si>
    <t>NC_007955.1</t>
  </si>
  <si>
    <t>1744618-1783724</t>
  </si>
  <si>
    <t>MBUR_RS08680</t>
  </si>
  <si>
    <t>Q12VE8</t>
  </si>
  <si>
    <t>Methanosarcina thermophilla TM-1</t>
  </si>
  <si>
    <t>METTT</t>
  </si>
  <si>
    <t>NZ_CP009501.1</t>
  </si>
  <si>
    <t>1623423-1662538</t>
  </si>
  <si>
    <t>MSTHT_RS07060</t>
  </si>
  <si>
    <t>A0A0E3NEL2</t>
  </si>
  <si>
    <t>Methanothrix soehngenii GP6</t>
  </si>
  <si>
    <t>METSG</t>
  </si>
  <si>
    <t xml:space="preserve">NC_015416.1 </t>
  </si>
  <si>
    <t>986158-1027267</t>
  </si>
  <si>
    <t>MCON_RS05040</t>
  </si>
  <si>
    <t>F4BZZ9</t>
  </si>
  <si>
    <t>Count from 27 CetZ regions</t>
  </si>
  <si>
    <t>arCOG</t>
  </si>
  <si>
    <t>Prefered Name</t>
  </si>
  <si>
    <t>Description (reported annotation)</t>
  </si>
  <si>
    <t>arCOG02202</t>
  </si>
  <si>
    <t>cetZ</t>
  </si>
  <si>
    <t>Involved in cell shape control</t>
  </si>
  <si>
    <t>arCOG04346</t>
  </si>
  <si>
    <t>purP</t>
  </si>
  <si>
    <t>Catalyzes the ATP- and formate-dependent formylation of 5-aminoimidazole-4-carboxamide-1-beta-d-ribofuranosyl 5'- monophosphate (AICAR) to 5-formaminoimidazole-4-carboxamide-1- beta-d-ribofuranosyl 5'-monophosphate (FAICAR) in the absence of folates</t>
  </si>
  <si>
    <t>-</t>
  </si>
  <si>
    <t>arCOG05787</t>
  </si>
  <si>
    <t>arCOG05789</t>
  </si>
  <si>
    <t>arCOG03821</t>
  </si>
  <si>
    <t>arCOG03822</t>
  </si>
  <si>
    <t>Class III signal peptide</t>
  </si>
  <si>
    <t>arCOG05790</t>
  </si>
  <si>
    <t>arCOG03396</t>
  </si>
  <si>
    <t>Prenyltransferase and squalene oxidase repeat</t>
  </si>
  <si>
    <t>arCOG00085</t>
  </si>
  <si>
    <t>guaAB</t>
  </si>
  <si>
    <t>Catalyzes the synthesis of GMP from XMP</t>
  </si>
  <si>
    <t>arCOG00087</t>
  </si>
  <si>
    <t>guaAA</t>
  </si>
  <si>
    <t>arCOG05786</t>
  </si>
  <si>
    <t>Predicted membrane protein (DUF2101)</t>
  </si>
  <si>
    <t>arCOG03512</t>
  </si>
  <si>
    <t>Domain of unknown function (DUF2341)</t>
  </si>
  <si>
    <t>arCOG05788</t>
  </si>
  <si>
    <t>arCOG05785</t>
  </si>
  <si>
    <t>arCOG04174</t>
  </si>
  <si>
    <t>taw1</t>
  </si>
  <si>
    <t>Component of the wyosine derivatives biosynthesis pathway that catalyzes the condensation of N-methylguanine with 2 carbon atoms from pyruvate to form the tricyclic 4-demethylwyosine (imG-14) on guanosine-37 of tRNA(Phe)</t>
  </si>
  <si>
    <t>arCOG00034</t>
  </si>
  <si>
    <t>pdxT</t>
  </si>
  <si>
    <t>Catalyzes the hydrolysis of glutamine to glutamate and ammonia as part of the biosynthesis of pyridoxal 5'-phosphate. The resulting ammonia molecule is channeled to the active site of PdxS</t>
  </si>
  <si>
    <t>arCOG01482</t>
  </si>
  <si>
    <t>nadC</t>
  </si>
  <si>
    <t>Involved in the catabolism of quinolinic acid (QA)</t>
  </si>
  <si>
    <t>arCOG00109</t>
  </si>
  <si>
    <t>Pfam:Methyltransf_26</t>
  </si>
  <si>
    <t>arCOG04075</t>
  </si>
  <si>
    <t>pdxS</t>
  </si>
  <si>
    <t>Catalyzes the formation of pyridoxal 5'-phosphate from ribose 5-phosphate (RBP), glyceraldehyde 3-phosphate (G3P) and ammonia. The ammonia is provided by the PdxT subunit. Can also use ribulose 5-phosphate and dihydroxyacetone phosphate as substrates, resulting from enzyme-catalyzed isomerization of RBP and G3P, respectively</t>
  </si>
  <si>
    <t>arCOG04459</t>
  </si>
  <si>
    <t>nadA</t>
  </si>
  <si>
    <t>Catalyzes the condensation of iminoaspartate with dihydroxyacetone phosphate to form quinolinate</t>
  </si>
  <si>
    <t>arCOG04183</t>
  </si>
  <si>
    <t>rps27ae</t>
  </si>
  <si>
    <t>Belongs to the eukaryotic ribosomal protein eS31 family</t>
  </si>
  <si>
    <t>arCOG04182</t>
  </si>
  <si>
    <t>rps24e</t>
  </si>
  <si>
    <t>Belongs to the eukaryotic ribosomal protein eS24 family</t>
  </si>
  <si>
    <t>arCOG04076</t>
  </si>
  <si>
    <t>Belongs to the UPF0218 family</t>
  </si>
  <si>
    <t>arCOG04077</t>
  </si>
  <si>
    <t>spt4</t>
  </si>
  <si>
    <t>Transcription elongation factor Spt4</t>
  </si>
  <si>
    <t>arCOG00675</t>
  </si>
  <si>
    <t>rpoE1</t>
  </si>
  <si>
    <t>DNA-directed RNA polymerase, subunit E</t>
  </si>
  <si>
    <t>arCOG01711</t>
  </si>
  <si>
    <t>ppa</t>
  </si>
  <si>
    <t>Catalyzes the hydrolysis of inorganic pyrophosphate (PPi) forming two phosphate ions</t>
  </si>
  <si>
    <t>arCOG01491</t>
  </si>
  <si>
    <t>Molybdopterin oxidoreductase Fe4S4 domain</t>
  </si>
  <si>
    <t>arCOG00557</t>
  </si>
  <si>
    <t>DEAD/H associated</t>
  </si>
  <si>
    <t>arCOG00730</t>
  </si>
  <si>
    <t>Large family of predicted nucleotide-binding domains</t>
  </si>
  <si>
    <t>arCOG00476</t>
  </si>
  <si>
    <t>Prenyltransferase that catalyzes the transfer of the geranylgeranyl moiety of geranylgeranyl diphosphate (GGPP) to the C2 hydroxyl of (S)-3-O-geranylgeranylglyceryl phosphate (GGGP). This reaction is the second ether-bond-formation step in the biosynthesis of archaeal membrane lipids</t>
  </si>
  <si>
    <t>arCOG00254</t>
  </si>
  <si>
    <t>nadX</t>
  </si>
  <si>
    <t>Specifically catalyzes the NAD or NADP-dependent dehydrogenation of L-aspartate to iminoaspartate</t>
  </si>
  <si>
    <t>arCOG11330</t>
  </si>
  <si>
    <t>arCOG04415</t>
  </si>
  <si>
    <t>purD</t>
  </si>
  <si>
    <t>Glycinamide ribonucleotide synthetase</t>
  </si>
  <si>
    <t>arCOG04462</t>
  </si>
  <si>
    <t>purS</t>
  </si>
  <si>
    <t>Part of the phosphoribosylformylglycinamidine synthase complex involved in the purines biosynthetic pathway. Catalyzes the ATP-dependent conversion of formylglycinamide ribonucleotide (FGAR) and glutamine to yield formylglycinamidine ribonucleotide (FGAM) and glutamate. The FGAM synthase complex is composed of three subunits. PurQ produces an ammonia molecule by converting glutamine to glutamate. PurL transfers the ammonia molecule to FGAR to form FGAM in an ATP-dependent manner. PurS interacts with PurQ and PurL and is thought to assist in the transfer of the ammonia molecule from PurQ to PurL</t>
  </si>
  <si>
    <t>arCOG00102</t>
  </si>
  <si>
    <t>purQ</t>
  </si>
  <si>
    <t>arCOG00641</t>
  </si>
  <si>
    <t>purL</t>
  </si>
  <si>
    <t>arCOG00163</t>
  </si>
  <si>
    <t>transport system permease</t>
  </si>
  <si>
    <t>arCOG00226</t>
  </si>
  <si>
    <t>ABC-type thiamine transport system, periplasmic component</t>
  </si>
  <si>
    <t>arCOG03270</t>
  </si>
  <si>
    <t>arCOG00919</t>
  </si>
  <si>
    <t>hjc</t>
  </si>
  <si>
    <t>A structure-specific endonuclease that resolves Holliday junction (HJ) intermediates during genetic recombination. Cleaves 4-way DNA junctions introducing paired nicks in opposing strands, leaving a 5'-terminal phosphate and a 3'-terminal hydroxyl group that are ligated to produce recombinant products</t>
  </si>
  <si>
    <t>arCOG05791</t>
  </si>
  <si>
    <t>arCOG04458</t>
  </si>
  <si>
    <t>Protein of unknown function (DUF447)</t>
  </si>
  <si>
    <t>arCOG02155</t>
  </si>
  <si>
    <t>PRC-barrel domain</t>
  </si>
  <si>
    <t>arCOG01344</t>
  </si>
  <si>
    <t>rps19e</t>
  </si>
  <si>
    <t>May be involved in maturation of the 30S ribosomal subunit</t>
  </si>
  <si>
    <t>arCOG01346</t>
  </si>
  <si>
    <t>RNA-binding protein</t>
  </si>
  <si>
    <t>arCOG02741</t>
  </si>
  <si>
    <t>thiC</t>
  </si>
  <si>
    <t>Catalyzes the synthesis of the hydroxymethylpyrimidine phosphate (HMP-P) moiety of thiamine from aminoimidazole ribotide (AIR) in a radical S-adenosyl-L-methionine (SAM)-dependent reaction</t>
  </si>
  <si>
    <t>arCOG00720</t>
  </si>
  <si>
    <t>PINc domain ribonuclease</t>
  </si>
  <si>
    <t>arCOG04421</t>
  </si>
  <si>
    <t>Belongs to the SAICAR synthetase family</t>
  </si>
  <si>
    <t>arCOG10049</t>
  </si>
  <si>
    <t>Protein of unknown function DUF104</t>
  </si>
  <si>
    <t>arCOG00612</t>
  </si>
  <si>
    <t>guaB</t>
  </si>
  <si>
    <t>Catalyzes the conversion of inosine 5'-phosphate (IMP) to xanthosine 5'-phosphate (XMP), the first committed and rate- limiting step in the de novo synthesis of guanine nucleotides, and therefore plays an important role in the regulation of cell growth</t>
  </si>
  <si>
    <t>arCOG00175</t>
  </si>
  <si>
    <t>Function Code 14.4 Transport and Binding Proteins Carbohydrates, organic alcohols, and acids</t>
  </si>
  <si>
    <t>arCOG01131</t>
  </si>
  <si>
    <t>DegT/DnrJ/EryC1/StrS aminotransferase family</t>
  </si>
  <si>
    <t>arCOG00352</t>
  </si>
  <si>
    <t>Nucleolar GTP-binding protein 1 (NOG1)</t>
  </si>
  <si>
    <t>arCOG01644</t>
  </si>
  <si>
    <t>Protein of unknown function (DUF996)</t>
  </si>
  <si>
    <t>arCOG04361</t>
  </si>
  <si>
    <t>Predicted metal-binding protein (DUF2284)</t>
  </si>
  <si>
    <t>arCOG01303</t>
  </si>
  <si>
    <t>gcvH</t>
  </si>
  <si>
    <t>The glycine cleavage system catalyzes the degradation of glycine. The H protein shuttles the methylamine group of glycine from the P protein to the T protein</t>
  </si>
  <si>
    <t>arCOG00420</t>
  </si>
  <si>
    <t>UDP-glucose:hexose-1-phosphate uridylyltransferase activity</t>
  </si>
  <si>
    <t>arCOG01972</t>
  </si>
  <si>
    <t>trxA</t>
  </si>
  <si>
    <t>Thioredoxin</t>
  </si>
  <si>
    <t>arCOG04866</t>
  </si>
  <si>
    <t>Uncharacterized protein conserved in archaea (DUF2114)</t>
  </si>
  <si>
    <t>arCOG02469</t>
  </si>
  <si>
    <t>Domain of unknown function</t>
  </si>
  <si>
    <t>arCOG01891</t>
  </si>
  <si>
    <t>tmk</t>
  </si>
  <si>
    <t>PFAM thymidylate kinase</t>
  </si>
  <si>
    <t>arCOG04980</t>
  </si>
  <si>
    <t>arCOG00616</t>
  </si>
  <si>
    <t>Belongs to the HisA HisF family</t>
  </si>
  <si>
    <t>arCOG04482</t>
  </si>
  <si>
    <t>mfnB</t>
  </si>
  <si>
    <t>Catalyzes the formation of 4-(hydroxymethyl)-2- furancarboxaldehyde phosphate (4-HFC-P) from two molecules of glyceraldehyde-3-P (GA-3-P)</t>
  </si>
  <si>
    <t>arCOG01308</t>
  </si>
  <si>
    <t>Cell division protein 48 (CDC48), domain 2</t>
  </si>
  <si>
    <t>arCOG04212</t>
  </si>
  <si>
    <t>Domain of unknown function (DUF296)</t>
  </si>
  <si>
    <t>arCOG01169</t>
  </si>
  <si>
    <t>eno</t>
  </si>
  <si>
    <t>Catalyzes the reversible conversion of 2- phosphoglycerate into phosphoenolpyruvate. It is essential for the degradation of carbohydrates via glycolysis</t>
  </si>
  <si>
    <t>arCOG00639</t>
  </si>
  <si>
    <t>purM</t>
  </si>
  <si>
    <t>Phosphoribosylformylglycinamidine cyclo-ligase</t>
  </si>
  <si>
    <t>arCOG01598</t>
  </si>
  <si>
    <t>purT</t>
  </si>
  <si>
    <t>Involved in the de novo purine biosynthesis. Catalyzes the transfer of formate to 5-phospho-ribosyl-glycinamide (GAR), producing 5-phospho-ribosyl-N-formylglycinamide (FGAR). Formate is provided by PurU via hydrolysis of 10-formyl-tetrahydrofolate</t>
  </si>
  <si>
    <t>arCOG02464</t>
  </si>
  <si>
    <t>purE</t>
  </si>
  <si>
    <t>Catalyzes the conversion of N5-carboxyaminoimidazole ribonucleotide (N5-CAIR) to 4-carboxy-5-aminoimidazole ribonucleotide (CAIR)</t>
  </si>
  <si>
    <t>arCOG02697</t>
  </si>
  <si>
    <t>Protein of unknown function (DUF1102)</t>
  </si>
  <si>
    <t>arCOG00702</t>
  </si>
  <si>
    <t>Belongs to the peptidase S8 family</t>
  </si>
  <si>
    <t>arCOG01885</t>
  </si>
  <si>
    <t>rps17e</t>
  </si>
  <si>
    <t>Belongs to the eukaryotic ribosomal protein eS17 family</t>
  </si>
  <si>
    <t>arCOG01259</t>
  </si>
  <si>
    <t>COG1028 Dehydrogenases with different specificities (related to short-chain alcohol dehydrogenases)</t>
  </si>
  <si>
    <t>arCOG01290</t>
  </si>
  <si>
    <t>Radical SAM domain protein</t>
  </si>
  <si>
    <t>arCOG02625</t>
  </si>
  <si>
    <t>Protein of unknown function DUF45</t>
  </si>
  <si>
    <t>arCOG04214</t>
  </si>
  <si>
    <t>Uncharacterised protein family UPF0047</t>
  </si>
  <si>
    <t>arCOG02017</t>
  </si>
  <si>
    <t>PFAM flavin reductase domain protein FMN-binding</t>
  </si>
  <si>
    <t>arCOG03269</t>
  </si>
  <si>
    <t>arCOG04377</t>
  </si>
  <si>
    <t>Transcriptional regulator, TrmB</t>
  </si>
  <si>
    <t>arCOG01678</t>
  </si>
  <si>
    <t>S-adenosylmethionine synthetase (AdoMet synthetase)</t>
  </si>
  <si>
    <t>arCOG04091</t>
  </si>
  <si>
    <t>rps8</t>
  </si>
  <si>
    <t>One of the primary rRNA binding proteins, it binds directly to 16S rRNA central domain where it helps coordinate assembly of the platform of the 30S subunit</t>
  </si>
  <si>
    <t>arCOG00782</t>
  </si>
  <si>
    <t>rps14</t>
  </si>
  <si>
    <t>Binds 16S rRNA, required for the assembly of 30S particles</t>
  </si>
  <si>
    <t>arCOG04092</t>
  </si>
  <si>
    <t>rpl5</t>
  </si>
  <si>
    <t>This is 1 of the proteins that binds and probably mediates the attachment of the 5S RNA into the large ribosomal subunit, where it forms part of the central protuberance. In the 70S ribosome it contacts protein S13 of the 30S subunit (bridge B1b), connecting the 2 subunits</t>
  </si>
  <si>
    <t>arCOG04093</t>
  </si>
  <si>
    <t>rps4e</t>
  </si>
  <si>
    <t>Belongs to the eukaryotic ribosomal protein eS4 family</t>
  </si>
  <si>
    <t>arCOG04094</t>
  </si>
  <si>
    <t>rpl24</t>
  </si>
  <si>
    <t>One of two assembly initiator proteins, it binds directly to the 5'-end of the 23S rRNA, where it nucleates assembly of the 50S subunit</t>
  </si>
  <si>
    <t>arCOG04095</t>
  </si>
  <si>
    <t>rpl14</t>
  </si>
  <si>
    <t>Binds to 23S rRNA. Forms part of two intersubunit bridges in the 70S ribosome</t>
  </si>
  <si>
    <t>arCOG04096</t>
  </si>
  <si>
    <t>rps17</t>
  </si>
  <si>
    <t>One of the primary rRNA binding proteins, it binds specifically to the 5'-end of 16S ribosomal RNA</t>
  </si>
  <si>
    <t>arCOG00784</t>
  </si>
  <si>
    <t>rnp1</t>
  </si>
  <si>
    <t>Part of ribonuclease P, a protein complex that generates mature tRNA molecules by cleaving their 5'-ends</t>
  </si>
  <si>
    <t>arCOG00785</t>
  </si>
  <si>
    <t>rpl29</t>
  </si>
  <si>
    <t>Belongs to the universal ribosomal protein uL29 family</t>
  </si>
  <si>
    <t>arCOG04097</t>
  </si>
  <si>
    <t>rps3</t>
  </si>
  <si>
    <t>Binds the lower part of the 30S subunit head</t>
  </si>
  <si>
    <t>arCOG04098</t>
  </si>
  <si>
    <t>rpl22</t>
  </si>
  <si>
    <t>The globular domain of the protein is located near the polypeptide exit tunnel on the outside of the subunit, while an extended beta-hairpin is found that lines the wall of the exit tunnel in the center of the 70S ribosome</t>
  </si>
  <si>
    <t>arCOG04099</t>
  </si>
  <si>
    <t>rps19p</t>
  </si>
  <si>
    <t>Protein S19 forms a complex with S13 that binds strongly to the 16S ribosomal RNA</t>
  </si>
  <si>
    <t>arCOG04067</t>
  </si>
  <si>
    <t>rpl2</t>
  </si>
  <si>
    <t>One of the primary rRNA binding proteins. Required for association of the 30S and 50S subunits to form the 70S ribosome, for tRNA binding and peptide bond formation. It has been suggested to have peptidyltransferase activity</t>
  </si>
  <si>
    <t>arCOG04072</t>
  </si>
  <si>
    <t>rpl23</t>
  </si>
  <si>
    <t>Binds to 23S rRNA. One of the proteins that surrounds the polypeptide exit tunnel on the outside of the ribosome</t>
  </si>
  <si>
    <t>arCOG04071</t>
  </si>
  <si>
    <t>rpl4</t>
  </si>
  <si>
    <t>One of the primary rRNA binding proteins, this protein initially binds near the 5'-end of the 23S rRNA. It is important during the early stages of 50S assembly. It makes multiple contacts with different domains of the 23S rRNA in the assembled 50S subunit and ribosome</t>
  </si>
  <si>
    <t>arCOG04070</t>
  </si>
  <si>
    <t>rpl3</t>
  </si>
  <si>
    <t>One of the primary rRNA binding proteins, it binds directly near the 3'-end of the 23S rRNA, where it nucleates assembly of the 50S subunit</t>
  </si>
  <si>
    <t>arCOG04554</t>
  </si>
  <si>
    <t>PFAM sigma-70 region 4 domain protein</t>
  </si>
  <si>
    <t>arCOG04382</t>
  </si>
  <si>
    <t>mtd</t>
  </si>
  <si>
    <t>Catalyzes the reversible reduction of methenyl- H(4)MPT( ) to methylene-H(4)MPT</t>
  </si>
  <si>
    <t>arCOG02410</t>
  </si>
  <si>
    <t>mer</t>
  </si>
  <si>
    <t>Catalyzes the reversible reduction of methylene-H(4)MPT to methyl-H(4)MPT</t>
  </si>
  <si>
    <t>arCOG02710</t>
  </si>
  <si>
    <t>Ribonuclease R winged-helix domain</t>
  </si>
  <si>
    <t>arCOG04048</t>
  </si>
  <si>
    <t>TIGRFAM deoxycytidine triphosphate deaminase</t>
  </si>
  <si>
    <t>arCOG02013</t>
  </si>
  <si>
    <t>deoA</t>
  </si>
  <si>
    <t>Catalyzes the conversion of AMP and phosphate to adenine and ribose 1,5-bisphosphate (R15P). Exhibits phosphorylase activity toward CMP and UMP in addition to AMP. Functions in an archaeal AMP degradation pathway, together with R15P isomerase and RubisCO</t>
  </si>
  <si>
    <t>arCOG04469</t>
  </si>
  <si>
    <t>Tripartite tricarboxylate transporter TctA family</t>
  </si>
  <si>
    <t>arCOG02903</t>
  </si>
  <si>
    <t>PFAM von Willebrand factor type A</t>
  </si>
  <si>
    <t>arCOG07144</t>
  </si>
  <si>
    <t>Transglutaminase-like domain</t>
  </si>
  <si>
    <t>arCOG00574</t>
  </si>
  <si>
    <t>thi4</t>
  </si>
  <si>
    <t>Involved in the biosynthesis of the thiazole moiety of thiamine. Catalyzes the conversion of NAD and glycine to adenosine diphosphate 5-(2-hydroxyethyl)-4-methylthiazole-2-carboxylate (ADT), an adenylated thiazole intermediate, using free sulfide as a source of sulfur</t>
  </si>
  <si>
    <t>arCOG05784</t>
  </si>
  <si>
    <t>arCOG00047</t>
  </si>
  <si>
    <t>Putative RNA methylase family UPF0020</t>
  </si>
  <si>
    <t>arCOG00093</t>
  </si>
  <si>
    <t>purF</t>
  </si>
  <si>
    <t>Catalyzes the formation of phosphoribosylamine from phosphoribosylpyrophosphate (PRPP) and glutamine</t>
  </si>
  <si>
    <t>arCOG00894</t>
  </si>
  <si>
    <t>GtrA-like protein</t>
  </si>
  <si>
    <t>arCOG04474</t>
  </si>
  <si>
    <t>Family of unknown function (DUF5305)</t>
  </si>
  <si>
    <t>arCOG08596</t>
  </si>
  <si>
    <t>arCOG03167</t>
  </si>
  <si>
    <t>Domain of unknown function (DUF4143)</t>
  </si>
  <si>
    <t>arCOG07699</t>
  </si>
  <si>
    <t>arCOG00710</t>
  </si>
  <si>
    <t>arCOG06139</t>
  </si>
  <si>
    <t>HEPN domain</t>
  </si>
  <si>
    <t>arCOG02626</t>
  </si>
  <si>
    <t>Type I restriction modification DNA specificity domain</t>
  </si>
  <si>
    <t>arCOG01580</t>
  </si>
  <si>
    <t>helix_turn_helix ASNC type</t>
  </si>
  <si>
    <t>arCOG00670</t>
  </si>
  <si>
    <t>Belongs to the CDP-alcohol phosphatidyltransferase class-I family</t>
  </si>
  <si>
    <t>arCOG04397</t>
  </si>
  <si>
    <t>amt</t>
  </si>
  <si>
    <t>Ammonium Transporter</t>
  </si>
  <si>
    <t>arCOG02305</t>
  </si>
  <si>
    <t>Belongs to the P(II) protein family</t>
  </si>
  <si>
    <t>arCOG00097</t>
  </si>
  <si>
    <t>PFAM glutamate synthase alpha subunit domain protein</t>
  </si>
  <si>
    <t>arCOG02256</t>
  </si>
  <si>
    <t>Phenazine biosynthesis-like protein</t>
  </si>
  <si>
    <t>arCOG04932</t>
  </si>
  <si>
    <t>arCOG04362</t>
  </si>
  <si>
    <t>Transcriptional regulator</t>
  </si>
  <si>
    <t>arCOG04430</t>
  </si>
  <si>
    <t>PFAM Metal-dependent phosphohydrolase, HD</t>
  </si>
  <si>
    <t>arCOG01000</t>
  </si>
  <si>
    <t>Belongs to the peptidase M24B family</t>
  </si>
  <si>
    <t>arCOG01001</t>
  </si>
  <si>
    <t>map</t>
  </si>
  <si>
    <t>Removes the N-terminal methionine from nascent proteins. The N-terminal methionine is often cleaved when the second residue in the primary sequence is small and uncharged (Met-Ala-, Cys, Gly, Pro, Ser, Thr, or Val)</t>
  </si>
  <si>
    <t>arCOG00271</t>
  </si>
  <si>
    <t>EamA-like transporter family</t>
  </si>
  <si>
    <t>arCOG02304</t>
  </si>
  <si>
    <t>PFAM L-carnitine dehydratase bile acid-inducible protein F</t>
  </si>
  <si>
    <t>arCOG01316</t>
  </si>
  <si>
    <t>Belongs to the sodium solute symporter (SSF) (TC 2.A.21) family</t>
  </si>
  <si>
    <t>arCOG02431</t>
  </si>
  <si>
    <t>Possible lysine decarboxylase</t>
  </si>
  <si>
    <t>arCOG01097</t>
  </si>
  <si>
    <t>Rubrerythrin</t>
  </si>
  <si>
    <t>arCOG00328</t>
  </si>
  <si>
    <t>polB-1</t>
  </si>
  <si>
    <t>SMART DNA-directed DNA polymerase B</t>
  </si>
  <si>
    <t>arCOG03259</t>
  </si>
  <si>
    <t>cell wall organization</t>
  </si>
  <si>
    <t>arCOG01171</t>
  </si>
  <si>
    <t>Pfam:KaiC</t>
  </si>
  <si>
    <t>arCOG04273</t>
  </si>
  <si>
    <t>PFAM Aminotransferase class I and II</t>
  </si>
  <si>
    <t>arCOG00130</t>
  </si>
  <si>
    <t>Transmembrane secretion effector</t>
  </si>
  <si>
    <t>arCOG00684</t>
  </si>
  <si>
    <t>Probable transposase</t>
  </si>
  <si>
    <t>arCOG02342</t>
  </si>
  <si>
    <t>Histidine kinase</t>
  </si>
  <si>
    <t>arCOG02392</t>
  </si>
  <si>
    <t>cheY-homologous receiver domain</t>
  </si>
  <si>
    <t>arCOG00009</t>
  </si>
  <si>
    <t>Amino acid permease</t>
  </si>
  <si>
    <t>arCOG00683</t>
  </si>
  <si>
    <t>TIGR transposase, IS605 OrfB family, central region</t>
  </si>
  <si>
    <t>arCOG03260</t>
  </si>
  <si>
    <t>arCOG03906</t>
  </si>
  <si>
    <t>Domain of unknown function (DUF3821)</t>
  </si>
  <si>
    <t>arCOG00078</t>
  </si>
  <si>
    <t>flpA</t>
  </si>
  <si>
    <t>Involved in pre-rRNA and tRNA processing. Utilizes the methyl donor S-adenosyl-L-methionine to catalyze the site-specific 2'-hydroxyl methylation of ribose moieties in rRNA and tRNA. Site specificity is provided by a guide RNA that base pairs with the substrate. Methylation occurs at a characteristic distance from the sequence involved in base pairing with the guide RNA</t>
  </si>
  <si>
    <t>arCOG01923</t>
  </si>
  <si>
    <t>PFAM Pre-mRNA processing ribonucleoprotein, binding</t>
  </si>
  <si>
    <t>arCOG02048</t>
  </si>
  <si>
    <t>Uroporphyrinogen-III synthase HemD</t>
  </si>
  <si>
    <t>arCOG00987</t>
  </si>
  <si>
    <t>truB</t>
  </si>
  <si>
    <t>Could be responsible for synthesis of pseudouridine from uracil-55 in the psi GC loop of transfer RNAs</t>
  </si>
  <si>
    <t>arCOG03613</t>
  </si>
  <si>
    <t>PhoD-like phosphatase</t>
  </si>
  <si>
    <t>arCOG00971</t>
  </si>
  <si>
    <t>psmA</t>
  </si>
  <si>
    <t>Component of the proteasome core, a large protease complex with broad specificity involved in protein degradation</t>
  </si>
  <si>
    <t>arCOG02313</t>
  </si>
  <si>
    <t>MacB-like periplasmic core domain</t>
  </si>
  <si>
    <t>arCOG02782</t>
  </si>
  <si>
    <t>Restriction endonuclease</t>
  </si>
  <si>
    <t>arCOG00662</t>
  </si>
  <si>
    <t>Elongator protein 3 MiaB NifB</t>
  </si>
  <si>
    <t>arCOG02726</t>
  </si>
  <si>
    <t>gatC</t>
  </si>
  <si>
    <t>Allows the formation of correctly charged Asn-tRNA(Asn) or Gln-tRNA(Gln) through the transamidation of misacylated Asp- tRNA(Asn) or Glu-tRNA(Gln) in organisms which lack either or both of asparaginyl-tRNA or glutaminyl-tRNA synthetases. The reaction takes place in the presence of glutamine and ATP through an activated phospho-Asp-tRNA(Asn) or phospho-Glu-tRNA(Gln)</t>
  </si>
  <si>
    <t>arCOG01717</t>
  </si>
  <si>
    <t>gatA</t>
  </si>
  <si>
    <t>Allows the formation of correctly charged Gln-tRNA(Gln) through the transamidation of misacylated Glu-tRNA(Gln) in organisms which lack glutaminyl-tRNA synthetase. The reaction takes place in the presence of glutamine and ATP through an activated gamma-phospho-Glu-tRNA(Gln)</t>
  </si>
  <si>
    <t>arCOG01206</t>
  </si>
  <si>
    <t>PFAM DNA polymerase beta domain protein region</t>
  </si>
  <si>
    <t>arCOG04090</t>
  </si>
  <si>
    <t>rpl6</t>
  </si>
  <si>
    <t>This protein binds to the 23S rRNA, and is important in its secondary structure. It is located near the subunit interface in the base of the L7 L12 stalk, and near the tRNA binding site of the peptidyltransferase center</t>
  </si>
  <si>
    <t>arCOG00781</t>
  </si>
  <si>
    <t>rpl32e</t>
  </si>
  <si>
    <t>PFAM Ribosomal protein</t>
  </si>
  <si>
    <t>arCOG04089</t>
  </si>
  <si>
    <t>rpl19e</t>
  </si>
  <si>
    <t>binds to the 23S rRNA</t>
  </si>
  <si>
    <t>arCOG04088</t>
  </si>
  <si>
    <t>rpl18</t>
  </si>
  <si>
    <t>This is one of the proteins that binds and probably mediates the attachment of the 5S RNA into the large ribosomal subunit, where it forms part of the central protuberance</t>
  </si>
  <si>
    <t>arCOG04087</t>
  </si>
  <si>
    <t>rps5</t>
  </si>
  <si>
    <t>With S4 and S12 plays an important role in translational accuracy</t>
  </si>
  <si>
    <t>arCOG04086</t>
  </si>
  <si>
    <t>rpl30</t>
  </si>
  <si>
    <t>TIGRFAM ribosomal protein L30P</t>
  </si>
  <si>
    <t>arCOG00779</t>
  </si>
  <si>
    <t>rpl15</t>
  </si>
  <si>
    <t>arCOG04169</t>
  </si>
  <si>
    <t>secY</t>
  </si>
  <si>
    <t>The central subunit of the protein translocation channel SecYEG. Consists of two halves formed by TMs 1-5 and 6-10. These two domains form a lateral gate at the front which open onto the bilayer between TMs 2 and 7, and are clamped together by SecE at the back. The channel is closed by both a pore ring composed of hydrophobic SecY resides and a short helix (helix 2A) on the extracellular side of the membrane which forms a plug. The plug probably moves laterally to allow the channel to open. The ring and the pore may move independently</t>
  </si>
  <si>
    <t>arCOG01832</t>
  </si>
  <si>
    <t>Belongs to the small heat shock protein (HSP20) family</t>
  </si>
  <si>
    <t>arCOG02881</t>
  </si>
  <si>
    <t>Sodium/calcium exchanger protein</t>
  </si>
  <si>
    <t>arCOG02408</t>
  </si>
  <si>
    <t>NYN domain</t>
  </si>
  <si>
    <t>arCOG01646</t>
  </si>
  <si>
    <t>Acetyl xylan esterase (AXE1)</t>
  </si>
  <si>
    <t>arCOG01150</t>
  </si>
  <si>
    <t>Calcineurin-like phosphoesterase</t>
  </si>
  <si>
    <t>arCOG05084</t>
  </si>
  <si>
    <t>Belongs to the UPF0128 family</t>
  </si>
  <si>
    <t>arCOG05792</t>
  </si>
  <si>
    <t>arCOG00304</t>
  </si>
  <si>
    <t>DNA polymerase alpha chain like domain</t>
  </si>
  <si>
    <t>arCOG05835</t>
  </si>
  <si>
    <t>Major Facilitator Superfamily</t>
  </si>
  <si>
    <t>arCOG03805</t>
  </si>
  <si>
    <t>Protein of unknown function (DUF835)</t>
  </si>
  <si>
    <t>arCOG01880</t>
  </si>
  <si>
    <t>PFAM phosphatidate cytidylyltransferase</t>
  </si>
  <si>
    <t>arCOG01913</t>
  </si>
  <si>
    <t>NfeD-like C-terminal, partner-binding</t>
  </si>
  <si>
    <t>arCOG04227</t>
  </si>
  <si>
    <t>CoA binding domain</t>
  </si>
  <si>
    <t>arCOG05844</t>
  </si>
  <si>
    <t>arCOG07104</t>
  </si>
  <si>
    <t>arCOG04080</t>
  </si>
  <si>
    <t>D-aminopeptidase</t>
  </si>
  <si>
    <t>arCOG07571</t>
  </si>
  <si>
    <t>arCOG00194</t>
  </si>
  <si>
    <t>ABC transporter</t>
  </si>
  <si>
    <t>arCOG04022</t>
  </si>
  <si>
    <t>arCOG04023</t>
  </si>
  <si>
    <t>arCOG08592</t>
  </si>
  <si>
    <t>arCOG03828</t>
  </si>
  <si>
    <t>IMG reference gene</t>
  </si>
  <si>
    <t>arCOG02696</t>
  </si>
  <si>
    <t>arCOG01740</t>
  </si>
  <si>
    <t>Peptidase S24-like</t>
  </si>
  <si>
    <t>arCOG02698</t>
  </si>
  <si>
    <t>arCOG05796</t>
  </si>
  <si>
    <t>arCOG01369</t>
  </si>
  <si>
    <t>NAD(P)H-binding</t>
  </si>
  <si>
    <t>arCOG00572</t>
  </si>
  <si>
    <t>nadB</t>
  </si>
  <si>
    <t>Catalyzes the oxidation of L-aspartate to iminoaspartate</t>
  </si>
  <si>
    <t>arCOG02123</t>
  </si>
  <si>
    <t>arCOG03239</t>
  </si>
  <si>
    <t>ATP binding</t>
  </si>
  <si>
    <t>arCOG04355</t>
  </si>
  <si>
    <t>C4-dicarboxylate transporter malic acid transport protein (TehA Mae1)</t>
  </si>
  <si>
    <t>arCOG11267</t>
  </si>
  <si>
    <t>arCOG01334</t>
  </si>
  <si>
    <t>Peptidase family M48</t>
  </si>
  <si>
    <t>arCOG03880</t>
  </si>
  <si>
    <t>arCOG09828</t>
  </si>
  <si>
    <t>arCOG06140</t>
  </si>
  <si>
    <t>arCOG02632</t>
  </si>
  <si>
    <t>type I restriction system adenine methylase (hsdM)</t>
  </si>
  <si>
    <t>arCOG02638</t>
  </si>
  <si>
    <t>Alpha beta hydrolase</t>
  </si>
  <si>
    <t>arCOG02113</t>
  </si>
  <si>
    <t>Protein of unknown function (DUF1641)</t>
  </si>
  <si>
    <t>arCOG06141</t>
  </si>
  <si>
    <t>Family of unknown function (DUF5371)</t>
  </si>
  <si>
    <t>arCOG04445</t>
  </si>
  <si>
    <t>Acetolactate synthase, small subunit</t>
  </si>
  <si>
    <t>arCOG01998</t>
  </si>
  <si>
    <t>Acetolactate synthase, large subunit</t>
  </si>
  <si>
    <t>arCOG04446</t>
  </si>
  <si>
    <t>His Kinase A (phosphoacceptor) domain</t>
  </si>
  <si>
    <t>arCOG04447</t>
  </si>
  <si>
    <t>polC</t>
  </si>
  <si>
    <t>Possesses two activities a DNA synthesis (polymerase) and an exonucleolytic activity that degrades single-stranded DNA in the 3'- to 5'-direction. Has a template-primer preference which is characteristic of a replicative DNA polymerase</t>
  </si>
  <si>
    <t>arCOG04448</t>
  </si>
  <si>
    <t>PFAM ADP-ribosylation Crystallin J1</t>
  </si>
  <si>
    <t>arCOG01347</t>
  </si>
  <si>
    <t>DNA ligase that seals nicks in double-stranded DNA during DNA replication, DNA recombination and DNA repair</t>
  </si>
  <si>
    <t>arCOG10146</t>
  </si>
  <si>
    <t>ku</t>
  </si>
  <si>
    <t>With LigD forms a non-homologous end joining (NHEJ) DNA repair enzyme, which repairs dsDNA breaks with reduced fidelity. Binds linear dsDNA with 5'- and 3'- overhangs but not closed circular dsDNA nor ssDNA. Recruits and stimulates the ligase activity of LigD</t>
  </si>
  <si>
    <t>arCOG00853</t>
  </si>
  <si>
    <t>Malic enzyme, NAD binding domain</t>
  </si>
  <si>
    <t>arCOG01403</t>
  </si>
  <si>
    <t>Glycosyltransferase Family 4</t>
  </si>
  <si>
    <t>arCOG04449</t>
  </si>
  <si>
    <t>truA</t>
  </si>
  <si>
    <t>Formation of pseudouridine at positions 38, 39 and 40 in the anticodon stem and loop of transfer RNAs</t>
  </si>
  <si>
    <t>arCOG15027</t>
  </si>
  <si>
    <t>arCOG00493</t>
  </si>
  <si>
    <t>gap</t>
  </si>
  <si>
    <t>Belongs to the glyceraldehyde-3-phosphate dehydrogenase family</t>
  </si>
  <si>
    <t>arCOG04856</t>
  </si>
  <si>
    <t>PFAM RNA-binding protein</t>
  </si>
  <si>
    <t>arCOG04450</t>
  </si>
  <si>
    <t>COG1668 ABC-type Na efflux pump, permease component</t>
  </si>
  <si>
    <t>arCOG01470</t>
  </si>
  <si>
    <t>ABC-2 family transporter protein</t>
  </si>
  <si>
    <t>arCOG04260</t>
  </si>
  <si>
    <t>Hydroxymethylglutaryl-CoA reductase, degradative</t>
  </si>
  <si>
    <t>arCOG02007</t>
  </si>
  <si>
    <t>N-acylglucosamine 2-epimerase (GlcNAc 2-epimerase)</t>
  </si>
  <si>
    <t>arCOG01522</t>
  </si>
  <si>
    <t>PFAM amine oxidase</t>
  </si>
  <si>
    <t>arCOG10161</t>
  </si>
  <si>
    <t>arCOG04106</t>
  </si>
  <si>
    <t>carS</t>
  </si>
  <si>
    <t>Catalyzes the formation of CDP-2,3-bis-(O- geranylgeranyl)-sn-glycerol (CDP-archaeol) from 2,3-bis-(O- geranylgeranyl)-sn-glycerol 1-phosphate (DGGGP) and CTP. This reaction is the third ether-bond-formation step in the biosynthesis of archaeal membrane lipids</t>
  </si>
  <si>
    <t>arCOG00029</t>
  </si>
  <si>
    <t>pyrE</t>
  </si>
  <si>
    <t>Catalyzes the transfer of a ribosyl phosphate group from 5-phosphoribose 1-diphosphate to orotate, leading to the formation of orotidine monophosphate (OMP)</t>
  </si>
  <si>
    <t>arCOG01804</t>
  </si>
  <si>
    <t>COGs COG3888 transcriptional regulator protein</t>
  </si>
  <si>
    <t>arCOG01585</t>
  </si>
  <si>
    <t>arCOG04451</t>
  </si>
  <si>
    <t>Ribbon-helix-helix protein, copG family</t>
  </si>
  <si>
    <t>arCOG00504</t>
  </si>
  <si>
    <t>Metallo-beta-lactamase superfamily</t>
  </si>
  <si>
    <t>arCOG01696</t>
  </si>
  <si>
    <t>apgM</t>
  </si>
  <si>
    <t>Catalyzes the interconversion of 2-phosphoglycerate and 3-phosphoglycerate</t>
  </si>
  <si>
    <t>arCOG00025</t>
  </si>
  <si>
    <t>Belongs to the FGGY kinase family</t>
  </si>
  <si>
    <t>arCOG02902</t>
  </si>
  <si>
    <t>von Willebrand factor, type A</t>
  </si>
  <si>
    <t>arCOG00434</t>
  </si>
  <si>
    <t>ATPase associated with various cellular activities</t>
  </si>
  <si>
    <t>arCOG00953</t>
  </si>
  <si>
    <t>arCOG10329</t>
  </si>
  <si>
    <t>arCOG03925</t>
  </si>
  <si>
    <t>arCOG04478</t>
  </si>
  <si>
    <t>protein conserved in archaea</t>
  </si>
  <si>
    <t>arCOG02470</t>
  </si>
  <si>
    <t>Outer membrane lipoprotein-sorting protein</t>
  </si>
  <si>
    <t>arCOG03599</t>
  </si>
  <si>
    <t>arCOG11172</t>
  </si>
  <si>
    <t>arCOG01981</t>
  </si>
  <si>
    <t>tfb</t>
  </si>
  <si>
    <t>Stabilizes TBP binding to an archaeal box-A promoter. Also responsible for recruiting RNA polymerase II to the pre- initiation complex (DNA-TBP-TFIIB)</t>
  </si>
  <si>
    <t>arCOG02466</t>
  </si>
  <si>
    <t>RNA-binding protein involved in rRNA processing</t>
  </si>
  <si>
    <t>arCOG02611</t>
  </si>
  <si>
    <t>deoR2</t>
  </si>
  <si>
    <t>arCOG00469</t>
  </si>
  <si>
    <t>rfcS</t>
  </si>
  <si>
    <t>Part of the RFC clamp loader complex which loads the PCNA sliding clamp onto DNA</t>
  </si>
  <si>
    <t>arCOG12200</t>
  </si>
  <si>
    <t>arCOG05144</t>
  </si>
  <si>
    <t>Family of unknown function (DUF5320)</t>
  </si>
  <si>
    <t>arCOG00246</t>
  </si>
  <si>
    <t>Belongs to the LDH MDH superfamily</t>
  </si>
  <si>
    <t>arCOG01069</t>
  </si>
  <si>
    <t>Pyridine nucleotide-disulphide oxidoreductase, dimerisation</t>
  </si>
  <si>
    <t>arCOG01057</t>
  </si>
  <si>
    <t>HxlR-like helix-turn-helix</t>
  </si>
  <si>
    <t>arCOG13285</t>
  </si>
  <si>
    <t>arCOG10228</t>
  </si>
  <si>
    <t>arCOG01223</t>
  </si>
  <si>
    <t>coaD</t>
  </si>
  <si>
    <t>Reversibly transfers an adenylyl group from ATP to 4'- phosphopantetheine, yielding dephospho-CoA (dPCoA) and pyrophosphate</t>
  </si>
  <si>
    <t>arCOG01221</t>
  </si>
  <si>
    <t>Phosphatase that hydrolyzes non-canonical purine nucleotides such as XTP and ITP to their respective diphosphate derivatives. Probably excludes non-canonical purines from DNA precursor pool, thus preventing their incorporation into DNA and avoiding chromosomal lesions</t>
  </si>
  <si>
    <t>arCOG00878</t>
  </si>
  <si>
    <t>Type I site-specific deoxyribonuclease, HsdR family</t>
  </si>
  <si>
    <t>arCOG07759</t>
  </si>
  <si>
    <t>arCOG00818</t>
  </si>
  <si>
    <t>SpoVT / AbrB like domain</t>
  </si>
  <si>
    <t>arCOG13980</t>
  </si>
  <si>
    <t>arCOG01773</t>
  </si>
  <si>
    <t>Methyltransferase domain</t>
  </si>
  <si>
    <t>arCOG01887</t>
  </si>
  <si>
    <t>trpS</t>
  </si>
  <si>
    <t>Tryptophanyl-tRNA synthetase</t>
  </si>
  <si>
    <t>arCOG01124</t>
  </si>
  <si>
    <t>Belongs to the eIF-2B alpha beta delta subunits family</t>
  </si>
  <si>
    <t>arCOG04280</t>
  </si>
  <si>
    <t>ROK family</t>
  </si>
  <si>
    <t>arCOG02545</t>
  </si>
  <si>
    <t>csg</t>
  </si>
  <si>
    <t>metallopeptidase activity</t>
  </si>
  <si>
    <t>arCOG01336</t>
  </si>
  <si>
    <t>pfam ammecr1</t>
  </si>
  <si>
    <t>arCOG00761</t>
  </si>
  <si>
    <t>Uncharacterised protein family UPF0066</t>
  </si>
  <si>
    <t>arCOG00429</t>
  </si>
  <si>
    <t>Nucleic acid binding OB-fold tRNA helicase-type</t>
  </si>
  <si>
    <t>arCOG00017</t>
  </si>
  <si>
    <t>arCOG06415</t>
  </si>
  <si>
    <t>Ribosomal protein S1-like RNA-binding domain</t>
  </si>
  <si>
    <t>arCOG01698</t>
  </si>
  <si>
    <t>Catalyzes the isomerization between 2-isopropylmalate and 3-isopropylmalate, via the formation of 2-isopropylmaleate</t>
  </si>
  <si>
    <t>arCOG00358</t>
  </si>
  <si>
    <t>GTP-binding protein</t>
  </si>
  <si>
    <t>arCOG00324</t>
  </si>
  <si>
    <t>Histone deacetylase domain</t>
  </si>
  <si>
    <t>arCOG10691</t>
  </si>
  <si>
    <t>arCOG06110</t>
  </si>
  <si>
    <t>arCOG00458</t>
  </si>
  <si>
    <t>zinc metalloprotease whose natural substrate is</t>
  </si>
  <si>
    <t>arCOG04337</t>
  </si>
  <si>
    <t>Protein of unknown function (DUF498/DUF598)</t>
  </si>
  <si>
    <t>arCOG00947</t>
  </si>
  <si>
    <t>PFAM Radical SAM domain protein</t>
  </si>
  <si>
    <t>arCOG02579</t>
  </si>
  <si>
    <t>Putative zinc- or iron-chelating domain</t>
  </si>
  <si>
    <t>arCOG04186</t>
  </si>
  <si>
    <t>rps3ae</t>
  </si>
  <si>
    <t>Belongs to the eukaryotic ribosomal protein eS1 family</t>
  </si>
  <si>
    <t>arCOG00043</t>
  </si>
  <si>
    <t>Queuosine biosynthesis protein QueC</t>
  </si>
  <si>
    <t>arCOG01976</t>
  </si>
  <si>
    <t>Thiol disulfide interchange protein</t>
  </si>
  <si>
    <t>arCOG00563</t>
  </si>
  <si>
    <t>Uncharacterized membrane protein (DUF2298)</t>
  </si>
  <si>
    <t>arCOG00067</t>
  </si>
  <si>
    <t>N-terminal domain of ribose phosphate pyrophosphokinase</t>
  </si>
  <si>
    <t>arCOG01094</t>
  </si>
  <si>
    <t>bfr</t>
  </si>
  <si>
    <t>Ferritin-like domain</t>
  </si>
  <si>
    <t>arCOG00369</t>
  </si>
  <si>
    <t>smc</t>
  </si>
  <si>
    <t>ATPase activity</t>
  </si>
  <si>
    <t>arCOG07614</t>
  </si>
  <si>
    <t>PFAM glutamine amidotransferase class-II</t>
  </si>
  <si>
    <t>arCOG01719</t>
  </si>
  <si>
    <t>gatE</t>
  </si>
  <si>
    <t>Allows the formation of correctly charged Gln-tRNA(Gln) through the transamidation of misacylated Glu-tRNA(Gln) in organisms which lack glutaminyl-tRNA synthetase. The reaction takes place in the presence of glutamine and ATP through an activated gamma-phospho-Glu-tRNA(Gln). The GatDE system is specific for glutamate and does not act on aspartate</t>
  </si>
  <si>
    <t>arCOG02132</t>
  </si>
  <si>
    <t>Putative ATPase subunit of terminase (gpP-like)</t>
  </si>
  <si>
    <t>arCOG03902</t>
  </si>
  <si>
    <t>Transposase IS4 family protein</t>
  </si>
  <si>
    <t>arCOG04981</t>
  </si>
  <si>
    <t>arCOG01578</t>
  </si>
  <si>
    <t>TIGRFAM ATPase, P-type (transporting), HAD superfamily, subfamily IC</t>
  </si>
  <si>
    <t>arCOG00516</t>
  </si>
  <si>
    <t>Pyridoxamine 5'-phosphate oxidase like</t>
  </si>
  <si>
    <t>arCOG02339</t>
  </si>
  <si>
    <t>Domain present in phytochromes and cGMP-specific phosphodiesterases.</t>
  </si>
  <si>
    <t>arCOG01953</t>
  </si>
  <si>
    <t>Sodium/hydrogen exchanger family</t>
  </si>
  <si>
    <t>arCOG00607</t>
  </si>
  <si>
    <t>Belongs to the peptidase M50B family</t>
  </si>
  <si>
    <t>arCOG00203</t>
  </si>
  <si>
    <t>part of an ABC transporter complex. Responsible for energy coupling to the transport system</t>
  </si>
  <si>
    <t>arCOG02249</t>
  </si>
  <si>
    <t>TIGRFAM cobalt ABC transporter, inner membrane subunit CbiQ</t>
  </si>
  <si>
    <t>arCOG04384</t>
  </si>
  <si>
    <t>cbiN</t>
  </si>
  <si>
    <t>Part of the energy-coupling factor (ECF) transporter complex CbiMNOQ involved in cobalt import</t>
  </si>
  <si>
    <t>arCOG02248</t>
  </si>
  <si>
    <t>cbiM</t>
  </si>
  <si>
    <t>arCOG01357</t>
  </si>
  <si>
    <t>SMART Elongator protein 3 MiaB NifB</t>
  </si>
  <si>
    <t>arCOG01031</t>
  </si>
  <si>
    <t>Protein of unknown function (DUF98)</t>
  </si>
  <si>
    <t>arCOG04412</t>
  </si>
  <si>
    <t>arCOG00509</t>
  </si>
  <si>
    <t>Flavodoxin</t>
  </si>
  <si>
    <t>arCOG00769</t>
  </si>
  <si>
    <t>pfpI</t>
  </si>
  <si>
    <t>Deglycase that catalyzes the deglycation of the Maillard adducts formed between amino groups of proteins and reactive carbonyl groups of glyoxals. Thus, functions as a protein deglycase that repairs methylglyoxal- and glyoxal-glycated proteins, and releases repaired proteins and lactate or glycolate, respectively. Deglycates cysteine, arginine and lysine residues in proteins, and thus reactivates these proteins by reversing glycation by glyoxals. Acts on early glycation intermediates (hemithioacetals and aminocarbinols), preventing the formation of advanced glycation endproducts (AGE) that cause irreversible damage</t>
  </si>
  <si>
    <t>arCOG07976</t>
  </si>
  <si>
    <t>arCOG00305</t>
  </si>
  <si>
    <t>polX</t>
  </si>
  <si>
    <t>Helix-hairpin-helix domain</t>
  </si>
  <si>
    <t>arCOG02043</t>
  </si>
  <si>
    <t>PFAM Oligosaccharyl transferase STT3 subunit</t>
  </si>
  <si>
    <t>arCOG01674</t>
  </si>
  <si>
    <t>Belongs to the acylphosphatase family</t>
  </si>
  <si>
    <t>arCOG00978</t>
  </si>
  <si>
    <t>pimT</t>
  </si>
  <si>
    <t>PFAM tRNA methyltransferase complex GCD14 subunit</t>
  </si>
  <si>
    <t>arCOG04061</t>
  </si>
  <si>
    <t>nac</t>
  </si>
  <si>
    <t>Contacts the emerging nascent chain on the ribosome</t>
  </si>
  <si>
    <t>arCOG00991</t>
  </si>
  <si>
    <t>PFAM PUA domain containing protein</t>
  </si>
  <si>
    <t>arCOG00427</t>
  </si>
  <si>
    <t>recJ</t>
  </si>
  <si>
    <t>PFAM phosphoesterase, RecJ domain protein</t>
  </si>
  <si>
    <t>arCOG00018</t>
  </si>
  <si>
    <t>nnrD</t>
  </si>
  <si>
    <t>Bifunctional enzyme that catalyzes the epimerization of the S- and R-forms of NAD(P)HX and the dehydration of the S-form of NAD(P)HX at the expense of ADP, which is converted to AMP. This allows the repair of both epimers of NAD(P)HX, a damaged form of NAD(P)H that is a result of enzymatic or heat-dependent hydration</t>
  </si>
  <si>
    <t>arCOG01530</t>
  </si>
  <si>
    <t>moaC</t>
  </si>
  <si>
    <t>Catalyzes the conversion of (8S)-3',8-cyclo-7,8- dihydroguanosine 5'-triphosphate to cyclic pyranopterin monophosphate (cPMP)</t>
  </si>
  <si>
    <t>arCOG04209</t>
  </si>
  <si>
    <t>rpl15e</t>
  </si>
  <si>
    <t>Belongs to the eukaryotic ribosomal protein eL15 family</t>
  </si>
  <si>
    <t>arCOG00307</t>
  </si>
  <si>
    <t>rnp3</t>
  </si>
  <si>
    <t>arCOG01365</t>
  </si>
  <si>
    <t>rnp2</t>
  </si>
  <si>
    <t>arCOG04187</t>
  </si>
  <si>
    <t>PFAM Shwachman-Bodian-Diamond syndrome</t>
  </si>
  <si>
    <t>arCOG04208</t>
  </si>
  <si>
    <t>rpl37ae</t>
  </si>
  <si>
    <t>arCOG04341</t>
  </si>
  <si>
    <t>rpoP</t>
  </si>
  <si>
    <t>DNA-dependent RNA polymerase catalyzes the transcription of DNA into RNA using the four ribonucleoside triphosphates as substrates</t>
  </si>
  <si>
    <t>arCOG03247</t>
  </si>
  <si>
    <t>Probably involved in the biogenesis of the ribosome</t>
  </si>
  <si>
    <t>arCOG04414</t>
  </si>
  <si>
    <t>pcc1</t>
  </si>
  <si>
    <t>arCOG01342</t>
  </si>
  <si>
    <t>pfdB</t>
  </si>
  <si>
    <t>Molecular chaperone capable of stabilizing a range of proteins. Seems to fulfill an ATP-independent, HSP70-like function in archaeal de novo protein folding</t>
  </si>
  <si>
    <t>arCOG02498</t>
  </si>
  <si>
    <t>parallel beta-helix repeat</t>
  </si>
  <si>
    <t>arCOG00981</t>
  </si>
  <si>
    <t>peptidyl-prolyl cis-trans isomerase</t>
  </si>
  <si>
    <t>arCOG01665</t>
  </si>
  <si>
    <t>PFAM plasmid stabilization system</t>
  </si>
  <si>
    <t>arCOG08222</t>
  </si>
  <si>
    <t>arCOG04335</t>
  </si>
  <si>
    <t>Sodium:dicarboxylate symporter family</t>
  </si>
  <si>
    <t>arCOG02376</t>
  </si>
  <si>
    <t>arCOG04487</t>
  </si>
  <si>
    <t>katG</t>
  </si>
  <si>
    <t>Bifunctional enzyme with both catalase and broad- spectrum peroxidase activity</t>
  </si>
  <si>
    <t>arCOG00922</t>
  </si>
  <si>
    <t>lolD</t>
  </si>
  <si>
    <t>Part of the ABC transporter complex LolCDE involved in the translocation of lipoproteins, in an ATP-dependent manner</t>
  </si>
  <si>
    <t>arCOG02650</t>
  </si>
  <si>
    <t>YHS domain</t>
  </si>
  <si>
    <t>arCOG01039</t>
  </si>
  <si>
    <t>adkA</t>
  </si>
  <si>
    <t>Belongs to the archaeal adenylate kinase family</t>
  </si>
  <si>
    <t>arCOG02673</t>
  </si>
  <si>
    <t>Integral membrane protein DUF106</t>
  </si>
  <si>
    <t>arCOG01037</t>
  </si>
  <si>
    <t>cmk</t>
  </si>
  <si>
    <t>Belongs to the cytidylate kinase family. Type 2 subfamily</t>
  </si>
  <si>
    <t>arCOG02159</t>
  </si>
  <si>
    <t>Protein of unknown function (DUF1614)</t>
  </si>
  <si>
    <t>arCOG02108</t>
  </si>
  <si>
    <t>Protein of unknown function DUF86</t>
  </si>
  <si>
    <t>arCOG02107</t>
  </si>
  <si>
    <t>Nucleotidyltransferase domain</t>
  </si>
  <si>
    <t>arCOG03088</t>
  </si>
  <si>
    <t>HicA toxin of bacterial toxin-antitoxin,</t>
  </si>
  <si>
    <t>arCOG05207</t>
  </si>
  <si>
    <t>sequence-specific DNA binding</t>
  </si>
  <si>
    <t>arCOG01894</t>
  </si>
  <si>
    <t>nfo</t>
  </si>
  <si>
    <t>Endonuclease IV plays a role in DNA repair. It cleaves phosphodiester bonds at apurinic or apyrimidinic sites (AP sites) to produce new 5'-ends that are base-free deoxyribose 5-phosphate residues. It preferentially attacks modified AP sites created by bleomycin and neocarzinostatin</t>
  </si>
  <si>
    <t>arCOG03214</t>
  </si>
  <si>
    <t>thyA</t>
  </si>
  <si>
    <t>Belongs to the thymidylate synthase family. Archaeal- type ThyA subfamily</t>
  </si>
  <si>
    <t>arCOG01252</t>
  </si>
  <si>
    <t>PFAM Aldehyde dehydrogenase</t>
  </si>
  <si>
    <t>arCOG04045</t>
  </si>
  <si>
    <t>ilvD</t>
  </si>
  <si>
    <t>Belongs to the IlvD Edd family</t>
  </si>
  <si>
    <t>arCOG01736</t>
  </si>
  <si>
    <t>ligT</t>
  </si>
  <si>
    <t>Hydrolyzes RNA 2',3'-cyclic phosphodiester to an RNA 2'- phosphomonoester</t>
  </si>
  <si>
    <t>arCOG04249</t>
  </si>
  <si>
    <t>cca</t>
  </si>
  <si>
    <t>Catalyzes the addition and repair of the essential 3'- terminal CCA sequence in tRNAs without using a nucleic acid template. Adds these three nucleotides in the order of C, C, and A to the tRNA nucleotide-73, using CTP and ATP as substrates and producing inorganic pyrophosphate</t>
  </si>
  <si>
    <t>histone deacetylase</t>
  </si>
  <si>
    <t>arCOG03256</t>
  </si>
  <si>
    <t>S-layer protein</t>
  </si>
  <si>
    <t>arCOG04733</t>
  </si>
  <si>
    <t>pre-rRNA processing protein involved in ribosome biogenesis</t>
  </si>
  <si>
    <t>arCOG00808</t>
  </si>
  <si>
    <t>valS</t>
  </si>
  <si>
    <t>amino acids such as threonine, to avoid such errors, it has a posttransfer editing activity that hydrolyzes mischarged Thr-tRNA(Val) in a tRNA-dependent manner</t>
  </si>
  <si>
    <t>arCOG01723</t>
  </si>
  <si>
    <t>cyaA</t>
  </si>
  <si>
    <t>Adenylate cyclase</t>
  </si>
  <si>
    <t>arCOG04463</t>
  </si>
  <si>
    <t>SMART Peptidase A22, presenilin signal peptide</t>
  </si>
  <si>
    <t>arCOG00098</t>
  </si>
  <si>
    <t>PFAM glutamate synthase alpha subunit</t>
  </si>
  <si>
    <t>arCOG04151</t>
  </si>
  <si>
    <t>Domain of unknown function (DUF373)</t>
  </si>
  <si>
    <t>arCOG00487</t>
  </si>
  <si>
    <t>argS</t>
  </si>
  <si>
    <t>Belongs to the class-I aminoacyl-tRNA synthetase family</t>
  </si>
  <si>
    <t>arCOG04931</t>
  </si>
  <si>
    <t>arCOG00689</t>
  </si>
  <si>
    <t>pyrC</t>
  </si>
  <si>
    <t>Belongs to the metallo-dependent hydrolases superfamily. DHOase family. Class I DHOase subfamily</t>
  </si>
  <si>
    <t>arCOG01243</t>
  </si>
  <si>
    <t>integrase family</t>
  </si>
  <si>
    <t>arCOG00081</t>
  </si>
  <si>
    <t>pyrF</t>
  </si>
  <si>
    <t>Catalyzes the decarboxylation of orotidine 5'- monophosphate (OMP) to uridine 5'-monophosphate (UMP)</t>
  </si>
  <si>
    <t>arCOG04142</t>
  </si>
  <si>
    <t>dys-2</t>
  </si>
  <si>
    <t>Catalyzes the NAD-dependent oxidative cleavage of spermidine and the subsequent transfer of the butylamine moiety of spermidine to the epsilon-amino group of a specific lysine residue of the eIF-5A precursor protein to form the intermediate deoxyhypusine residue</t>
  </si>
  <si>
    <t>arCOG03523</t>
  </si>
  <si>
    <t>arCOG02537</t>
  </si>
  <si>
    <t>arCOG03303</t>
  </si>
  <si>
    <t>PFAM periplasmic binding protein</t>
  </si>
  <si>
    <t>arCOG01007</t>
  </si>
  <si>
    <t>PFAM transport system permease protein</t>
  </si>
  <si>
    <t>arCOG00198</t>
  </si>
  <si>
    <t>PFAM ABC transporter</t>
  </si>
  <si>
    <t>arCOG04185</t>
  </si>
  <si>
    <t>rps15</t>
  </si>
  <si>
    <t>ribosomal protein S15</t>
  </si>
  <si>
    <t>arCOG05167</t>
  </si>
  <si>
    <t>arCOG05166</t>
  </si>
  <si>
    <t>arCOG05165</t>
  </si>
  <si>
    <t>arCOG03360</t>
  </si>
  <si>
    <t>arCOG00404</t>
  </si>
  <si>
    <t>hisS</t>
  </si>
  <si>
    <t>Belongs to the class-II aminoacyl-tRNA synthetase family</t>
  </si>
  <si>
    <t>arCOG04274</t>
  </si>
  <si>
    <t>cobD</t>
  </si>
  <si>
    <t>Converts cobyric acid to cobinamide by the addition of aminopropanol on the F carboxylic group</t>
  </si>
  <si>
    <t>arCOG01869</t>
  </si>
  <si>
    <t>PFAM Phosphatidylglycerophosphatase A</t>
  </si>
  <si>
    <t>arCOG01684</t>
  </si>
  <si>
    <t>PFAM regulatory protein, ArsR</t>
  </si>
  <si>
    <t>arCOG06128</t>
  </si>
  <si>
    <t>Uncharacterised protein family (UPF0182)</t>
  </si>
  <si>
    <t>arCOG02314</t>
  </si>
  <si>
    <t>arCOG02053</t>
  </si>
  <si>
    <t>Universal stress protein family</t>
  </si>
  <si>
    <t>arCOG01047</t>
  </si>
  <si>
    <t>Shikimate kinase</t>
  </si>
  <si>
    <t>arCOG04881</t>
  </si>
  <si>
    <t>PHP C-terminal domain protein</t>
  </si>
  <si>
    <t>arCOG00348</t>
  </si>
  <si>
    <t>PAC2 family</t>
  </si>
  <si>
    <t>arCOG01485</t>
  </si>
  <si>
    <t>RibD C-terminal domain</t>
  </si>
  <si>
    <t>arCOG04713</t>
  </si>
  <si>
    <t>Lumazine binding domain</t>
  </si>
  <si>
    <t>arCOG01321</t>
  </si>
  <si>
    <t>ribA</t>
  </si>
  <si>
    <t>Catalyzes the conversion of GTP to 2,5-diamino-6- ribosylamino-4(3H)-pyrimidinone 5'-phosphate (DARP), formate and pyrophosphate</t>
  </si>
  <si>
    <t>arCOG01323</t>
  </si>
  <si>
    <t>ribH</t>
  </si>
  <si>
    <t>Catalyzes the formation of 6,7-dimethyl-8- ribityllumazine by condensation of 5-amino-6-(D- ribitylamino)uracil with 3,4-dihydroxy-2-butanone 4-phosphate. This is the penultimate step in the biosynthesis of riboflavin</t>
  </si>
  <si>
    <t>arCOG04727</t>
  </si>
  <si>
    <t>purO</t>
  </si>
  <si>
    <t>Catalyzes the cyclization of 5-formylamidoimidazole-4- carboxamide ribonucleotide to IMP</t>
  </si>
  <si>
    <t>arCOG01951</t>
  </si>
  <si>
    <t>tmcA</t>
  </si>
  <si>
    <t>Catalyzes the formation of N(4)-acetylcytidine (ac(4)C) at the wobble position of tRNA(Met), by using acetyl-CoA as an acetyl donor and ATP (or GTP)</t>
  </si>
  <si>
    <t>arCOG04435</t>
  </si>
  <si>
    <t>ppcA</t>
  </si>
  <si>
    <t>Catalyzes the irreversible beta-carboxylation of phosphoenolpyruvate (PEP) to form oxaloacetate (OAA), a four- carbon dicarboxylic acid source for the tricarboxylic acid cycle</t>
  </si>
  <si>
    <t>arCOG01872</t>
  </si>
  <si>
    <t>Transfers a GMP moiety from GTP to Mo-molybdopterin (Mo- MPT) cofactor (Moco or molybdenum cofactor) to form Mo- molybdopterin guanine dinucleotide (Mo-MGD) cofactor</t>
  </si>
  <si>
    <t>arCOG02986</t>
  </si>
  <si>
    <t>bioY</t>
  </si>
  <si>
    <t>BioY family</t>
  </si>
  <si>
    <t>arCOG01940</t>
  </si>
  <si>
    <t>HTH domain</t>
  </si>
  <si>
    <t>arCOG07824</t>
  </si>
  <si>
    <t>arCOG01224</t>
  </si>
  <si>
    <t>Protein of unknown function (DUF357)</t>
  </si>
  <si>
    <t>arCOG02119</t>
  </si>
  <si>
    <t>Belongs to the UPF0212 family</t>
  </si>
  <si>
    <t>arCOG00038</t>
  </si>
  <si>
    <t>thiI</t>
  </si>
  <si>
    <t>Catalyzes the ATP-dependent transfer of a sulfur to tRNA to produce 4-thiouridine in position 8 of tRNAs, which functions as a near-UV photosensor. Also catalyzes the transfer of sulfur to the sulfur carrier protein ThiS, forming ThiS-thiocarboxylate. This is a step in the synthesis of thiazole, in the thiamine biosynthesis pathway. The sulfur is donated as persulfide by IscS</t>
  </si>
  <si>
    <t>arCOG09824</t>
  </si>
  <si>
    <t>arCOG00208</t>
  </si>
  <si>
    <t>arCOG09825</t>
  </si>
  <si>
    <t>arCOG09826</t>
  </si>
  <si>
    <t>arCOG11754</t>
  </si>
  <si>
    <t>arCOG02050</t>
  </si>
  <si>
    <t>Sulfite exporter TauE/SafE</t>
  </si>
  <si>
    <t>arCOG02193</t>
  </si>
  <si>
    <t>Predicted metal-binding protein (DUF2103)</t>
  </si>
  <si>
    <t>arCOG02979</t>
  </si>
  <si>
    <t>arCOG03407</t>
  </si>
  <si>
    <t>arCOG02173</t>
  </si>
  <si>
    <t>queE</t>
  </si>
  <si>
    <t>Catalyzes the complex heterocyclic radical-mediated conversion of 6-carboxy-5,6,7,8-tetrahydropterin (CPH4) to 7- carboxy-7-deazaguanine (CDG), a step common to the biosynthetic pathways of all 7-deazapurine-containing compounds</t>
  </si>
  <si>
    <t>arCOG02172</t>
  </si>
  <si>
    <t>6-pyruvoyl tetrahydropterin synthase</t>
  </si>
  <si>
    <t>arCOG00810</t>
  </si>
  <si>
    <t>metG</t>
  </si>
  <si>
    <t>Is required not only for elongation of protein synthesis but also for the initiation of all mRNA translation through initiator tRNA(fMet) aminoacylation</t>
  </si>
  <si>
    <t>arCOG00374</t>
  </si>
  <si>
    <t>Sugar-specific transcriptional regulator TrmB</t>
  </si>
  <si>
    <t>arCOG05807</t>
  </si>
  <si>
    <t>arCOG00177</t>
  </si>
  <si>
    <t>ATPases associated with a variety of cellular activities</t>
  </si>
  <si>
    <t>arCOG03282</t>
  </si>
  <si>
    <t>arCOG05803</t>
  </si>
  <si>
    <t>arCOG04083</t>
  </si>
  <si>
    <t>Membrane dipeptidase (Peptidase family M19)</t>
  </si>
  <si>
    <t>arCOG00054</t>
  </si>
  <si>
    <t>Spermine/spermidine synthase domain</t>
  </si>
  <si>
    <t>arCOG04170</t>
  </si>
  <si>
    <t>Glycerate kinase</t>
  </si>
  <si>
    <t>arCOG07100</t>
  </si>
  <si>
    <t>Protein of unknown function (DUF3800)</t>
  </si>
  <si>
    <t>arCOG02258</t>
  </si>
  <si>
    <t>OB-fold nucleic acid binding domain</t>
  </si>
  <si>
    <t>arCOG03782</t>
  </si>
  <si>
    <t>arCOG04127</t>
  </si>
  <si>
    <t>Polynucleotide kinase that can phosphorylate the 5'- hydroxyl groups of both single-stranded RNA (ssRNA) and single- stranded DNA (ssDNA). Exhibits a strong preference for ssRNA</t>
  </si>
  <si>
    <t>arCOG01118</t>
  </si>
  <si>
    <t>helix_turn_helix, cAMP Regulatory protein</t>
  </si>
  <si>
    <t>arCOG00355</t>
  </si>
  <si>
    <t>engB</t>
  </si>
  <si>
    <t>Necessary for normal cell division and for the maintenance of normal septation</t>
  </si>
  <si>
    <t>arCOG05740</t>
  </si>
  <si>
    <t>arCOG02957</t>
  </si>
  <si>
    <t>secG</t>
  </si>
  <si>
    <t>but it may be involved in stabilization of the trimeric complex</t>
  </si>
  <si>
    <t>arCOG01946</t>
  </si>
  <si>
    <t>rps6e</t>
  </si>
  <si>
    <t>Belongs to the eukaryotic ribosomal protein eS6 family</t>
  </si>
  <si>
    <t>arCOG01563</t>
  </si>
  <si>
    <t>eif2g</t>
  </si>
  <si>
    <t>eIF-2 functions in the early steps of protein synthesis by forming a ternary complex with GTP and initiator tRNA</t>
  </si>
  <si>
    <t>arCOG04312</t>
  </si>
  <si>
    <t>Fcf1</t>
  </si>
  <si>
    <t>arCOG03169</t>
  </si>
  <si>
    <t>ATP GTP-binding site motif A (P-loop) G-protein coupled receptors signature</t>
  </si>
  <si>
    <t>arCOG02841</t>
  </si>
  <si>
    <t>ABC transporter transmembrane region</t>
  </si>
  <si>
    <t>arCOG03810</t>
  </si>
  <si>
    <t>arCOG02121</t>
  </si>
  <si>
    <t>PIN domain</t>
  </si>
  <si>
    <t>arCOG10050</t>
  </si>
  <si>
    <t>arCOG07128</t>
  </si>
  <si>
    <t>arCOG00770</t>
  </si>
  <si>
    <t>HELICc2</t>
  </si>
  <si>
    <t>arCOG08612</t>
  </si>
  <si>
    <t>arCOG00419</t>
  </si>
  <si>
    <t>HIT domain</t>
  </si>
  <si>
    <t>arCOG01084</t>
  </si>
  <si>
    <t>MazG-like family</t>
  </si>
  <si>
    <t>arCOG05743</t>
  </si>
  <si>
    <t>arCOG01609</t>
  </si>
  <si>
    <t>iorA-2</t>
  </si>
  <si>
    <t>Catalyzes the ferredoxin-dependent oxidative decarboxylation of arylpyruvates</t>
  </si>
  <si>
    <t>arCOG00711</t>
  </si>
  <si>
    <t>Toxic component of a toxin-antitoxin (TA) module. An RNase</t>
  </si>
  <si>
    <t>arCOG11329</t>
  </si>
  <si>
    <t>arCOG05719</t>
  </si>
  <si>
    <t>Protein of unknown function (DUF4152)</t>
  </si>
  <si>
    <t>arCOG05720</t>
  </si>
  <si>
    <t>arCOG08595</t>
  </si>
  <si>
    <t>arCOG02642</t>
  </si>
  <si>
    <t>AI-2E family transporter</t>
  </si>
  <si>
    <t>arCOG01943</t>
  </si>
  <si>
    <t>Isochorismatase family</t>
  </si>
  <si>
    <t>arCOG05816</t>
  </si>
  <si>
    <t>Uncharacterized protein conserved in archaea (DUF2240)</t>
  </si>
  <si>
    <t>arCOG00777</t>
  </si>
  <si>
    <t>Thioesterase superfamily</t>
  </si>
  <si>
    <t>arCOG00001</t>
  </si>
  <si>
    <t>Transcriptional regulator PadR-like family</t>
  </si>
  <si>
    <t>arCOG01924</t>
  </si>
  <si>
    <t>Asparaginase</t>
  </si>
  <si>
    <t>arCOG05718</t>
  </si>
  <si>
    <t>arCOG05115</t>
  </si>
  <si>
    <t>arCOG01997</t>
  </si>
  <si>
    <t>UPF0056 membrane protein</t>
  </si>
  <si>
    <t>arCOG01481</t>
  </si>
  <si>
    <t>Quinolinate phosphoribosyl transferase, N-terminal domain</t>
  </si>
  <si>
    <t>arCOG05060</t>
  </si>
  <si>
    <t>arCOG00969</t>
  </si>
  <si>
    <t>Belongs to the UPF0282 family</t>
  </si>
  <si>
    <t>arCOG14734</t>
  </si>
  <si>
    <t>arCOG05802</t>
  </si>
  <si>
    <t>arCOG01292</t>
  </si>
  <si>
    <t>Glutamate synthase</t>
  </si>
  <si>
    <t>arCOG02199</t>
  </si>
  <si>
    <t>Iron-sulfur cluster binding domain of dihydroorotate dehydrogenase B</t>
  </si>
  <si>
    <t>arCOG10907</t>
  </si>
  <si>
    <t>arCOG01996</t>
  </si>
  <si>
    <t>Stage II sporulation protein M</t>
  </si>
  <si>
    <t>arCOG00666</t>
  </si>
  <si>
    <t>Nucleotidyl transferase</t>
  </si>
  <si>
    <t>arCOG02209</t>
  </si>
  <si>
    <t>Polysaccharide biosynthesis protein</t>
  </si>
  <si>
    <t>arCOG00253</t>
  </si>
  <si>
    <t>Belongs to the UDP-glucose GDP-mannose dehydrogenase family</t>
  </si>
  <si>
    <t>arCOG00665</t>
  </si>
  <si>
    <t>galU</t>
  </si>
  <si>
    <t>utp--glucose-1-phosphate uridylyltransferase</t>
  </si>
  <si>
    <t>arCOG00792</t>
  </si>
  <si>
    <t>AAA domain</t>
  </si>
  <si>
    <t>arCOG04021</t>
  </si>
  <si>
    <t>arCOG04354</t>
  </si>
  <si>
    <t>Protein of unknown function (DUF401)</t>
  </si>
  <si>
    <t>arCOG12959</t>
  </si>
  <si>
    <t>arCOG02959</t>
  </si>
  <si>
    <t>Domain of unknown function (DUF4910)</t>
  </si>
  <si>
    <t>arCOG02243</t>
  </si>
  <si>
    <t>arCOG05098</t>
  </si>
  <si>
    <t>arCOG01208</t>
  </si>
  <si>
    <t>DNA polymerase beta</t>
  </si>
  <si>
    <t>arCOG02884</t>
  </si>
  <si>
    <t>Protein of unknown function (DUF1616)</t>
  </si>
  <si>
    <t>arCOG04020</t>
  </si>
  <si>
    <t>arCOG05861</t>
  </si>
  <si>
    <t>Camelysin metallo-endopeptidase</t>
  </si>
  <si>
    <t>arCOG04221</t>
  </si>
  <si>
    <t>Haloacid dehalogenase-like hydrolase</t>
  </si>
  <si>
    <t>arCOG01201</t>
  </si>
  <si>
    <t>DNA polymerase beta palm</t>
  </si>
  <si>
    <t>arCOG03951</t>
  </si>
  <si>
    <t>PAP2 superfamily</t>
  </si>
  <si>
    <t>arCOG03166</t>
  </si>
  <si>
    <t>ATPase, AAA superfamily</t>
  </si>
  <si>
    <t>Count from 20 CetZ1 regions</t>
  </si>
  <si>
    <t>arCOG01117</t>
  </si>
  <si>
    <t>COG1522 Transcriptional regulators</t>
  </si>
  <si>
    <t>arCOG03015</t>
  </si>
  <si>
    <t>nolA</t>
  </si>
  <si>
    <t>NAD-dependent epimerase dehydratase</t>
  </si>
  <si>
    <t>arCOG04472</t>
  </si>
  <si>
    <t>cofC</t>
  </si>
  <si>
    <t>Guanylyltransferase that catalyzes the activation of 2- phospho-L-lactate (LP) as (2S)-lactyl-2-diphospho-5'-guanosine (LPPG), via the condensation of LP with GTP. Is involved in the biosynthesis of coenzyme F420, a hydride carrier cofactor</t>
  </si>
  <si>
    <t>thymidylate kinase</t>
  </si>
  <si>
    <t>arCOG00657</t>
  </si>
  <si>
    <t>cofG</t>
  </si>
  <si>
    <t>Catalyzes the radical-mediated transfer of the hydroxybenzyl group from 4-hydroxyphenylpyruvate (HPP) to 5-amino- 6-ribitylamino-2,4(1H,3H)-pyrimidinedione to form 7,8-didemethyl- 8-hydroxy-5-deazariboflavin (FO)</t>
  </si>
  <si>
    <t>arCOG04764</t>
  </si>
  <si>
    <t>purC</t>
  </si>
  <si>
    <t>COG0152 Phosphoribosylaminoimidazolesuccinocarboxamide (SAICAR) synthase</t>
  </si>
  <si>
    <t>arCOG00656</t>
  </si>
  <si>
    <t>cofH</t>
  </si>
  <si>
    <t>COG1060 Thiamine biosynthesis enzyme ThiH and related</t>
  </si>
  <si>
    <t>arCOG03888</t>
  </si>
  <si>
    <t>arCOG01957</t>
  </si>
  <si>
    <t>trkA2</t>
  </si>
  <si>
    <t>COG0569 K transport systems, NAD-binding component</t>
  </si>
  <si>
    <t>arCOG06366</t>
  </si>
  <si>
    <t>arCOG02826</t>
  </si>
  <si>
    <t>purU</t>
  </si>
  <si>
    <t>COG0788 Formyltetrahydrofolate hydrolase</t>
  </si>
  <si>
    <t>arCOG01360</t>
  </si>
  <si>
    <t>arCOG04664</t>
  </si>
  <si>
    <t>arCOG04765</t>
  </si>
  <si>
    <t>arCOG04767</t>
  </si>
  <si>
    <t>ppiA</t>
  </si>
  <si>
    <t>COG0652 Peptidyl-prolyl cis-trans isomerase (rotamase) - cyclophilin family</t>
  </si>
  <si>
    <t>arCOG00706</t>
  </si>
  <si>
    <t>aor1</t>
  </si>
  <si>
    <t>Aldehyde ferredoxin oxidoreductase</t>
  </si>
  <si>
    <t>arCOG02333</t>
  </si>
  <si>
    <t>ark1</t>
  </si>
  <si>
    <t>arCOG02012</t>
  </si>
  <si>
    <t>trpD2</t>
  </si>
  <si>
    <t>Anthranilate phosphoribosyltransferase</t>
  </si>
  <si>
    <t>arCOG01628</t>
  </si>
  <si>
    <t>ahbA</t>
  </si>
  <si>
    <t>arCOG01568</t>
  </si>
  <si>
    <t>COG0668 Small-conductance mechanosensitive channel</t>
  </si>
  <si>
    <t>usp24</t>
  </si>
  <si>
    <t>COG0589 Universal stress protein UspA and related nucleotide-binding proteins</t>
  </si>
  <si>
    <t>arCOG00280</t>
  </si>
  <si>
    <t>COG0433 Predicted ATPase</t>
  </si>
  <si>
    <t>arCOG00449</t>
  </si>
  <si>
    <t>arCOG01054</t>
  </si>
  <si>
    <t>COG1071 Pyruvate 2-oxoglutarate dehydrogenase complex, dehydrogenase (E1) component, eukaryotic type, alpha subunit</t>
  </si>
  <si>
    <t>arCOG03915</t>
  </si>
  <si>
    <t>COG0530 Ca2 Na antiporter</t>
  </si>
  <si>
    <t>arCOG00061</t>
  </si>
  <si>
    <t>metY2</t>
  </si>
  <si>
    <t>COG2873 O-acetylhomoserine sulfhydrylase</t>
  </si>
  <si>
    <t>arCOG04777</t>
  </si>
  <si>
    <t>arCOG04248</t>
  </si>
  <si>
    <t>sir2</t>
  </si>
  <si>
    <t>COG0846 NAD-dependent protein deacetylases, SIR2 family</t>
  </si>
  <si>
    <t>arCOG02362</t>
  </si>
  <si>
    <t>Methyl-accepting chemotaxis protein</t>
  </si>
  <si>
    <t>arCOG03050</t>
  </si>
  <si>
    <t>arCOG02835</t>
  </si>
  <si>
    <t>cruF</t>
  </si>
  <si>
    <t>Carotene biosynthesis associated membrane protein</t>
  </si>
  <si>
    <t>arCOG00478</t>
  </si>
  <si>
    <t>lye</t>
  </si>
  <si>
    <t>COG0382 4-hydroxybenzoate polyprenyltransferase and related prenyltransferases</t>
  </si>
  <si>
    <t>arCOG01521</t>
  </si>
  <si>
    <t>crtI1</t>
  </si>
  <si>
    <t>COG1233 Phytoene dehydrogenase and related proteins</t>
  </si>
  <si>
    <t>arCOG04552</t>
  </si>
  <si>
    <t>sdr</t>
  </si>
  <si>
    <t>arCOG00990</t>
  </si>
  <si>
    <t>arcS</t>
  </si>
  <si>
    <t>COG1549 Queuine tRNA-ribosyltransferases, contain PUA domain</t>
  </si>
  <si>
    <t>arCOG00536</t>
  </si>
  <si>
    <t>moaD2</t>
  </si>
  <si>
    <t>COG1977 Molybdopterin converting factor, small subunit</t>
  </si>
  <si>
    <t>arCOG06308</t>
  </si>
  <si>
    <t>Mo-molybdopterin cofactor metabolic process</t>
  </si>
  <si>
    <t>arCOG06897</t>
  </si>
  <si>
    <t>ATP-grasp protein-like protein</t>
  </si>
  <si>
    <t>arCOG04703</t>
  </si>
  <si>
    <t>norB</t>
  </si>
  <si>
    <t>COG3256 Nitric oxide reductase large subunit</t>
  </si>
  <si>
    <t>arCOG01141</t>
  </si>
  <si>
    <t>Phosphoesterase</t>
  </si>
  <si>
    <t>arCOG02312</t>
  </si>
  <si>
    <t>ABC-type antimicrobial peptide transport system, permease component</t>
  </si>
  <si>
    <t>arCOG07569</t>
  </si>
  <si>
    <t>bacterial-type RNA polymerase transcriptional repressor activity, sequence-specific DNA binding</t>
  </si>
  <si>
    <t>arCOG03068</t>
  </si>
  <si>
    <t>gpmI</t>
  </si>
  <si>
    <t>arCOG00287</t>
  </si>
  <si>
    <t>PFAM NurA domain</t>
  </si>
  <si>
    <t>arCOG02274</t>
  </si>
  <si>
    <t>DNA binding protein</t>
  </si>
  <si>
    <t>arCOG02452</t>
  </si>
  <si>
    <t>COG0467 RecA-superfamily ATPases implicated in signal transduction</t>
  </si>
  <si>
    <t>arCOG04301</t>
  </si>
  <si>
    <t>mptA</t>
  </si>
  <si>
    <t>Converts GTP to 7,8-dihydro-D-neopterin 2',3'-cyclic phosphate, the first intermediate in the biosynthesis of coenzyme methanopterin</t>
  </si>
  <si>
    <t>arCOG01004</t>
  </si>
  <si>
    <t>Acetamidase formamidase</t>
  </si>
  <si>
    <t>arCOG06378</t>
  </si>
  <si>
    <t>dipeptide transport</t>
  </si>
  <si>
    <t>arCOG02910</t>
  </si>
  <si>
    <t>arCOG04923</t>
  </si>
  <si>
    <t>COG2610 H gluconate symporter and related permeases</t>
  </si>
  <si>
    <t>arCOG04907</t>
  </si>
  <si>
    <t>arCOG13614</t>
  </si>
  <si>
    <t>arCOG02191</t>
  </si>
  <si>
    <t>sdt</t>
  </si>
  <si>
    <t>Na -dependent transporter</t>
  </si>
  <si>
    <t>arCOG02890</t>
  </si>
  <si>
    <t>Succinylglutamate desuccinylase aspartoacylase</t>
  </si>
  <si>
    <t>arCOG00302</t>
  </si>
  <si>
    <t>metal-dependent phosphoesterases (PHP family)</t>
  </si>
  <si>
    <t>arCOG04623</t>
  </si>
  <si>
    <t>NAD FAD-dependent oxidoreductase</t>
  </si>
  <si>
    <t>ABC-type multidrug transport system, ATPase and permease</t>
  </si>
  <si>
    <t>arCOG03116</t>
  </si>
  <si>
    <t>Uncharacterized ACR, COG1430</t>
  </si>
  <si>
    <t>arCOG00488</t>
  </si>
  <si>
    <t>Sliding clamp subunit that acts as a moving platform for DNA processing. Responsible for tethering the catalytic subunit of DNA polymerase and other proteins to DNA during high-speed replication</t>
  </si>
  <si>
    <t>arCOG02898</t>
  </si>
  <si>
    <t>blp</t>
  </si>
  <si>
    <t>Polyketide cyclase / dehydrase and lipid transport</t>
  </si>
  <si>
    <t>arCOG00485</t>
  </si>
  <si>
    <t>lysS</t>
  </si>
  <si>
    <t>arCOG00858</t>
  </si>
  <si>
    <t>pyrH</t>
  </si>
  <si>
    <t>Catalyzes the reversible phosphorylation of UMP to UDP</t>
  </si>
  <si>
    <t>arCOG00533</t>
  </si>
  <si>
    <t>moaE</t>
  </si>
  <si>
    <t>molybdopterin-guanine dinucleotide biosynthesis protein</t>
  </si>
  <si>
    <t>arCOG02866</t>
  </si>
  <si>
    <t>arCOG01073</t>
  </si>
  <si>
    <t>COG0494 NTP pyrophosphohydrolases including oxidative damage repair enzymes</t>
  </si>
  <si>
    <t>arCOG00989</t>
  </si>
  <si>
    <t>tgtA</t>
  </si>
  <si>
    <t>Exchanges the guanine residue with 7-cyano-7- deazaguanine (preQ0) at position 15 in the dihydrouridine loop (D- loop) of archaeal tRNAs</t>
  </si>
  <si>
    <t>arCOG00367</t>
  </si>
  <si>
    <t>NurA</t>
  </si>
  <si>
    <t>arCOG03403</t>
  </si>
  <si>
    <t>arCOG02749</t>
  </si>
  <si>
    <t>Transcriptional regulators</t>
  </si>
  <si>
    <t>arCOG03009</t>
  </si>
  <si>
    <t>hydrolase (metallo-beta-lactamase superfamily)</t>
  </si>
  <si>
    <t>arCOG06330</t>
  </si>
  <si>
    <t>COG0178 Excinuclease ATPase subunit</t>
  </si>
  <si>
    <t>arCOG01576</t>
  </si>
  <si>
    <t>copper-translocating P-type ATPase</t>
  </si>
  <si>
    <t>arCOG03909</t>
  </si>
  <si>
    <t>Short C-terminal domain</t>
  </si>
  <si>
    <t>arCOG02918</t>
  </si>
  <si>
    <t>Halocyanin-like protein (Copper-containing protein) 2</t>
  </si>
  <si>
    <t>arCOG03065</t>
  </si>
  <si>
    <t>transcriptional regulators</t>
  </si>
  <si>
    <t>arCOG02098</t>
  </si>
  <si>
    <t>aroQ</t>
  </si>
  <si>
    <t>chorismate mutase</t>
  </si>
  <si>
    <t>arCOG01025</t>
  </si>
  <si>
    <t>aroK</t>
  </si>
  <si>
    <t>arCOG08958</t>
  </si>
  <si>
    <t>heavy metal translocating P-type ATPase</t>
  </si>
  <si>
    <t>arCOG04608</t>
  </si>
  <si>
    <t>arCOG08959</t>
  </si>
  <si>
    <t>arCOG06277</t>
  </si>
  <si>
    <t>arCOG00626</t>
  </si>
  <si>
    <t>COG1253 Hemolysins and related proteins containing CBS domains</t>
  </si>
  <si>
    <t>arCOG04453</t>
  </si>
  <si>
    <t>DisA bacterial checkpoint controller nucleotide-binding</t>
  </si>
  <si>
    <t>arCOG00539</t>
  </si>
  <si>
    <t>arCOG03914</t>
  </si>
  <si>
    <t>Multicopper</t>
  </si>
  <si>
    <t>COG0531 Amino acid transporters</t>
  </si>
  <si>
    <t>arCOG02976</t>
  </si>
  <si>
    <t>COG0630 Type IV secretory pathway, VirB11 components, and related ATPases involved in archaeal flagella biosynthesis</t>
  </si>
  <si>
    <t>arCOG00834</t>
  </si>
  <si>
    <t>COG0454 Histone acetyltransferase HPA2 and related acetyltransferases</t>
  </si>
  <si>
    <t>ABC-type antimicrobial peptide transport system, ATPase component</t>
  </si>
  <si>
    <t>arCOG00606</t>
  </si>
  <si>
    <t>Signal transduction protein with CBS domains</t>
  </si>
  <si>
    <t>arCOG06371</t>
  </si>
  <si>
    <t>arCOG02483</t>
  </si>
  <si>
    <t>PFAM metallophosphoesterase</t>
  </si>
  <si>
    <t>arCOG10301</t>
  </si>
  <si>
    <t>protein conserved in bacteria</t>
  </si>
  <si>
    <t>arCOG01348</t>
  </si>
  <si>
    <t>nadK</t>
  </si>
  <si>
    <t>Involved in the regulation of the intracellular balance of NAD and NADP, and is a key enzyme in the biosynthesis of NADP. Catalyzes specifically the phosphorylation on 2'-hydroxyl of the adenosine moiety of NAD to yield NADP</t>
  </si>
  <si>
    <t>arCOG01173</t>
  </si>
  <si>
    <t>arCOG02364</t>
  </si>
  <si>
    <t>MEDS: MEthanogen/methylotroph, DcmR Sensory domain</t>
  </si>
  <si>
    <t>arCOG04782</t>
  </si>
  <si>
    <t>pspA</t>
  </si>
  <si>
    <t>Phage shock protein A (IM30), suppresses sigma54-dependent transcription</t>
  </si>
  <si>
    <t>arCOG01652</t>
  </si>
  <si>
    <t>hydrolase of the alpha beta superfamily</t>
  </si>
  <si>
    <t>arCOG01458</t>
  </si>
  <si>
    <t>qor1</t>
  </si>
  <si>
    <t>COG0604 NADPH quinone reductase and related Zn-dependent oxidoreductases</t>
  </si>
  <si>
    <t>arCOG06373</t>
  </si>
  <si>
    <t>arCOG06363</t>
  </si>
  <si>
    <t>COG0784 FOG CheY-like receiver</t>
  </si>
  <si>
    <t>arCOG01264</t>
  </si>
  <si>
    <t>sdr2</t>
  </si>
  <si>
    <t>arCOG04781</t>
  </si>
  <si>
    <t>COG1331 Highly conserved protein containing a thioredoxin domain</t>
  </si>
  <si>
    <t>arCOG03059</t>
  </si>
  <si>
    <t>fxsA</t>
  </si>
  <si>
    <t>Protein affecting phage T7 exclusion by the F plasmid</t>
  </si>
  <si>
    <t>arCOG04701</t>
  </si>
  <si>
    <t>crcB2</t>
  </si>
  <si>
    <t>Important for reducing fluoride concentration in the cell, thus reducing its toxicity</t>
  </si>
  <si>
    <t>arCOG03020</t>
  </si>
  <si>
    <t>arCOG04232</t>
  </si>
  <si>
    <t>mmcA1</t>
  </si>
  <si>
    <t>COG1884 Methylmalonyl-CoA mutase, N-terminal domain subunit</t>
  </si>
  <si>
    <t>arCOG02021</t>
  </si>
  <si>
    <t>COG0607 Rhodanese-related sulfurtransferase</t>
  </si>
  <si>
    <t>COG0477 Permeases of the major facilitator superfamily</t>
  </si>
  <si>
    <t>arCOG06252</t>
  </si>
  <si>
    <t>arCOG09285</t>
  </si>
  <si>
    <t>nitrogen fixation</t>
  </si>
  <si>
    <t>arCOG01566</t>
  </si>
  <si>
    <t>COG1226 Kef-type K transport systems</t>
  </si>
  <si>
    <t>arCOG01488</t>
  </si>
  <si>
    <t>COG0590 Cytosine adenosine deaminases</t>
  </si>
  <si>
    <t>arCOG11420</t>
  </si>
  <si>
    <t>arCOG01311</t>
  </si>
  <si>
    <t>sppA1</t>
  </si>
  <si>
    <t>signal peptide peptidase SppA, 36K type</t>
  </si>
  <si>
    <t>arCOG00755</t>
  </si>
  <si>
    <t>soxB</t>
  </si>
  <si>
    <t>COG0665 Glycine D-amino acid oxidases (deaminating)</t>
  </si>
  <si>
    <t>arCOG06413</t>
  </si>
  <si>
    <t>arCOG00153</t>
  </si>
  <si>
    <t>COG0840 Methyl-accepting chemotaxis protein</t>
  </si>
  <si>
    <t>restriction endonuclease</t>
  </si>
  <si>
    <t>arCOG06386</t>
  </si>
  <si>
    <t>Protein of unknown function (DUF2892)</t>
  </si>
  <si>
    <t>arCOG02785</t>
  </si>
  <si>
    <t>COG3119 Arylsulfatase A and related enzymes</t>
  </si>
  <si>
    <t>COG0438 Glycosyltransferase</t>
  </si>
  <si>
    <t>arCOG03442</t>
  </si>
  <si>
    <t>arCOG00071</t>
  </si>
  <si>
    <t>COG0367 Asparagine synthase (glutamine-hydrolyzing)</t>
  </si>
  <si>
    <t>arCOG07350</t>
  </si>
  <si>
    <t>COG1493 Serine kinase of the HPr protein, regulates carbohydrate metabolism</t>
  </si>
  <si>
    <t>arCOG10853</t>
  </si>
  <si>
    <t>Transglutaminase-like superfamily</t>
  </si>
  <si>
    <t>arCOG03838</t>
  </si>
  <si>
    <t>Coenzyme PQQ synthesis protein D (PqqD)</t>
  </si>
  <si>
    <t>galE</t>
  </si>
  <si>
    <t>arCOG01078</t>
  </si>
  <si>
    <t>arCOG01239</t>
  </si>
  <si>
    <t>trmY</t>
  </si>
  <si>
    <t>Specifically catalyzes the N1-methylation of pseudouridine at position 54 (Psi54) in tRNAs</t>
  </si>
  <si>
    <t>arCOG10137</t>
  </si>
  <si>
    <t>arCOG04385</t>
  </si>
  <si>
    <t>Belongs to the UPF0146 family</t>
  </si>
  <si>
    <t>amzA</t>
  </si>
  <si>
    <t>arCOG09107</t>
  </si>
  <si>
    <t>Archaeal 4TM region of histidine kinase</t>
  </si>
  <si>
    <t>arCOG08113</t>
  </si>
  <si>
    <t>protein related to plant photosystem II stability assembly factor</t>
  </si>
  <si>
    <t>COG1940 Transcriptional regulator sugar kinase</t>
  </si>
  <si>
    <t>arCOG03087</t>
  </si>
  <si>
    <t>arCOG02413</t>
  </si>
  <si>
    <t>arCOG00187</t>
  </si>
  <si>
    <t>rli</t>
  </si>
  <si>
    <t>ATPase, RNase L inhibitor (RLI)</t>
  </si>
  <si>
    <t>arCOG02206</t>
  </si>
  <si>
    <t>ribosomal small subunit binding</t>
  </si>
  <si>
    <t>arCOG00394</t>
  </si>
  <si>
    <t>arCOG07561</t>
  </si>
  <si>
    <t>membrane-associated protein domain</t>
  </si>
  <si>
    <t>arCOG09086</t>
  </si>
  <si>
    <t>Cysteine-rich CPCC</t>
  </si>
  <si>
    <t>arCOG06169</t>
  </si>
  <si>
    <t>arCOG04511</t>
  </si>
  <si>
    <t>protein probably involved in high-affinity Fe2 transport</t>
  </si>
  <si>
    <t>arCOG02703</t>
  </si>
  <si>
    <t>aknG</t>
  </si>
  <si>
    <t>Methyltransferase type 11</t>
  </si>
  <si>
    <t>arCOG00359</t>
  </si>
  <si>
    <t>Fe2 transport system protein B</t>
  </si>
  <si>
    <t>arCOG02102</t>
  </si>
  <si>
    <t>FeoA</t>
  </si>
  <si>
    <t>arCOG03210</t>
  </si>
  <si>
    <t>arCOG01181</t>
  </si>
  <si>
    <t>rio2</t>
  </si>
  <si>
    <t>RIO-like serine threonine protein kinase fused to N-terminal HTH domain</t>
  </si>
  <si>
    <t>arCOG04572</t>
  </si>
  <si>
    <t>arCOG04573</t>
  </si>
  <si>
    <t>Required for chromosome condensation and partitioning</t>
  </si>
  <si>
    <t>arCOG00515</t>
  </si>
  <si>
    <t>Zn-dependent hydrolases of the beta-lactamase fold</t>
  </si>
  <si>
    <t>arCOG04309</t>
  </si>
  <si>
    <t>NAD operon protein</t>
  </si>
  <si>
    <t>arCOG00972</t>
  </si>
  <si>
    <t>nadM</t>
  </si>
  <si>
    <t>COG1056 Nicotinamide mononucleotide adenylyltransferase</t>
  </si>
  <si>
    <t>arCOG02160</t>
  </si>
  <si>
    <t>lon</t>
  </si>
  <si>
    <t>Belongs to the peptidase S16 family</t>
  </si>
  <si>
    <t>arCOG02770</t>
  </si>
  <si>
    <t>metal-dependent membrane protease</t>
  </si>
  <si>
    <t>arCOG04683</t>
  </si>
  <si>
    <t>arCOG00576</t>
  </si>
  <si>
    <t>divalent heavy-metal cations transporter</t>
  </si>
  <si>
    <t>arCOG09278</t>
  </si>
  <si>
    <t>arCOG03148</t>
  </si>
  <si>
    <t>nrdJ</t>
  </si>
  <si>
    <t>Catalyzes the reduction of ribonucleotides to deoxyribonucleotides. May function to provide a pool of deoxyribonucleotide precursors for DNA repair during oxygen limitation and or for immediate growth after restoration of oxygen</t>
  </si>
  <si>
    <t>arCOG02936</t>
  </si>
  <si>
    <t>crtB</t>
  </si>
  <si>
    <t>COG1562 Phytoene squalene synthetase</t>
  </si>
  <si>
    <t>arCOG00086</t>
  </si>
  <si>
    <t>trpG1</t>
  </si>
  <si>
    <t>COG0512 Anthranilate para-aminobenzoate synthases component II</t>
  </si>
  <si>
    <t>arCOG02014</t>
  </si>
  <si>
    <t>trpE</t>
  </si>
  <si>
    <t>Part of a heterotetrameric complex that catalyzes the two-step biosynthesis of anthranilate, an intermediate in the biosynthesis of L-tryptophan. In the first step, the glutamine- binding beta subunit (TrpG) of anthranilate synthase (AS) provides the glutamine amidotransferase activity which generates ammonia as a substrate that, along with chorismate, is used in the second step, catalyzed by the large alpha subunit of AS (TrpE) to produce anthranilate. In the absence of TrpG, TrpE can synthesize anthranilate directly from chorismate and high concentrations of ammonia</t>
  </si>
  <si>
    <t>arCOG01983</t>
  </si>
  <si>
    <t>trpF</t>
  </si>
  <si>
    <t>Belongs to the TrpF family</t>
  </si>
  <si>
    <t>arCOG04755</t>
  </si>
  <si>
    <t>Protein of unknown function (DUF502)</t>
  </si>
  <si>
    <t>arCOG06307</t>
  </si>
  <si>
    <t>arCOG00584</t>
  </si>
  <si>
    <t>panB</t>
  </si>
  <si>
    <t>Catalyzes the reversible reaction in which hydroxymethyl group from 5,10-methylenetetrahydrofolate is transferred onto alpha-ketoisovalerate to form ketopantoate</t>
  </si>
  <si>
    <t>arCOG01456</t>
  </si>
  <si>
    <t>COG1062 Zn-dependent alcohol dehydrogenases, class III</t>
  </si>
  <si>
    <t>Belongs to the aldehyde dehydrogenase family</t>
  </si>
  <si>
    <t>arCOG00079</t>
  </si>
  <si>
    <t>rrmJ</t>
  </si>
  <si>
    <t>Specifically methylates the uridine in position 2552 of 23S rRNA at the 2'-O position of the ribose in the fully assembled 50S ribosomal subunit</t>
  </si>
  <si>
    <t>arCOG04284</t>
  </si>
  <si>
    <t>Involved in the import of queuosine (Q) precursors, required for Q precursor salvage</t>
  </si>
  <si>
    <t>arCOG04735</t>
  </si>
  <si>
    <t>transcriptional regulators containing the CopG Arc MetJ DNA-binding domain</t>
  </si>
  <si>
    <t>arCOG08210</t>
  </si>
  <si>
    <t>arCOG04736</t>
  </si>
  <si>
    <t>tatC2</t>
  </si>
  <si>
    <t>Part of the twin-arginine translocation (Tat) system that transports large folded proteins containing a characteristic twin-arginine motif in their signal peptide across membranes</t>
  </si>
  <si>
    <t>arCOG01919</t>
  </si>
  <si>
    <t>tatC</t>
  </si>
  <si>
    <t>arCOG02895</t>
  </si>
  <si>
    <t>mutS2</t>
  </si>
  <si>
    <t>Has ATPase and non-specific DNA-binding activities</t>
  </si>
  <si>
    <t>arCOG06218</t>
  </si>
  <si>
    <t>arCOG00691</t>
  </si>
  <si>
    <t>metal-dependent hydrolase with the TIM-barrel fold</t>
  </si>
  <si>
    <t>arCOG11315</t>
  </si>
  <si>
    <t>hmgA</t>
  </si>
  <si>
    <t>Belongs to the HMG-CoA reductase family</t>
  </si>
  <si>
    <t>arCOG10741</t>
  </si>
  <si>
    <t>arCOG11471</t>
  </si>
  <si>
    <t>arCOG02259</t>
  </si>
  <si>
    <t>DNA replication initiation</t>
  </si>
  <si>
    <t>arCOG02999</t>
  </si>
  <si>
    <t>conserved protein, contains double-stranded beta-helix domain</t>
  </si>
  <si>
    <t>arCOG04532</t>
  </si>
  <si>
    <t>COG1914 Mn2 and Fe2 transporters of the NRAMP family</t>
  </si>
  <si>
    <t>arCOG06178</t>
  </si>
  <si>
    <t>arCOG00839</t>
  </si>
  <si>
    <t>yyaI</t>
  </si>
  <si>
    <t>arCOG01164</t>
  </si>
  <si>
    <t>icd</t>
  </si>
  <si>
    <t>COG0538 Isocitrate dehydrogenases</t>
  </si>
  <si>
    <t>arCOG11492</t>
  </si>
  <si>
    <t>arCOG04779</t>
  </si>
  <si>
    <t>ansA</t>
  </si>
  <si>
    <t>asparaginase</t>
  </si>
  <si>
    <t>hit1</t>
  </si>
  <si>
    <t>COG0537 Diadenosine tetraphosphate (Ap4A) hydrolase and other HIT family hydrolases</t>
  </si>
  <si>
    <t>arCOG02608</t>
  </si>
  <si>
    <t>grx3</t>
  </si>
  <si>
    <t>COG0695 Glutaredoxin and related proteins</t>
  </si>
  <si>
    <t>arCOG01358</t>
  </si>
  <si>
    <t>MiaB-like tRNA modifying</t>
  </si>
  <si>
    <t>arCOG02811</t>
  </si>
  <si>
    <t>hop</t>
  </si>
  <si>
    <t>COG5524 Bacteriorhodopsin</t>
  </si>
  <si>
    <t>arCOG09112</t>
  </si>
  <si>
    <t>arCOG11316</t>
  </si>
  <si>
    <t>arCOG09046</t>
  </si>
  <si>
    <t>signal transduction histidine kinase</t>
  </si>
  <si>
    <t>arCOG01070</t>
  </si>
  <si>
    <t>noxA2</t>
  </si>
  <si>
    <t>NAD(FAD)-dependent dehydrogenases</t>
  </si>
  <si>
    <t>arCOG00232</t>
  </si>
  <si>
    <t>phoU2</t>
  </si>
  <si>
    <t>Plays a role in the regulation of phosphate uptake</t>
  </si>
  <si>
    <t>arCOG00231</t>
  </si>
  <si>
    <t>pstB1</t>
  </si>
  <si>
    <t>Part of the ABC transporter complex PstSACB involved in phosphate import. Responsible for energy coupling to the transport system</t>
  </si>
  <si>
    <t>arCOG00168</t>
  </si>
  <si>
    <t>COG0581 ABC-type phosphate transport system, permease component</t>
  </si>
  <si>
    <t>arCOG00167</t>
  </si>
  <si>
    <t>pstC2</t>
  </si>
  <si>
    <t>probably responsible for the translocation of the substrate across the membrane</t>
  </si>
  <si>
    <t>arCOG00213</t>
  </si>
  <si>
    <t>pstS1</t>
  </si>
  <si>
    <t>COG0226 ABC-type phosphate transport system, periplasmic component</t>
  </si>
  <si>
    <t>arCOG00318</t>
  </si>
  <si>
    <t>phoU1</t>
  </si>
  <si>
    <t>Phosphate uptake regulator</t>
  </si>
  <si>
    <t>arCOG04154</t>
  </si>
  <si>
    <t>rps8e</t>
  </si>
  <si>
    <t>Ribosomal protein S8e</t>
  </si>
  <si>
    <t>arCOG01006</t>
  </si>
  <si>
    <t>COG1108 ABC-type Mn2 Zn2 transport systems, permease components</t>
  </si>
  <si>
    <t>arCOG00201</t>
  </si>
  <si>
    <t>znuC2</t>
  </si>
  <si>
    <t>COG1121 ABC-type Mn Zn transport systems, ATPase component</t>
  </si>
  <si>
    <t>arCOG01005</t>
  </si>
  <si>
    <t>znuA2</t>
  </si>
  <si>
    <t>ABC-type metal ion transport system, periplasmic component surface adhesin</t>
  </si>
  <si>
    <t>arCOG00505</t>
  </si>
  <si>
    <t>COG0491 Zn-dependent hydrolases, including glyoxylases</t>
  </si>
  <si>
    <t>arCOG04667</t>
  </si>
  <si>
    <t>arCOG01044</t>
  </si>
  <si>
    <t>sirC</t>
  </si>
  <si>
    <t>COG1648 Siroheme synthase (precorrin-2 oxidase ferrochelatase domain)</t>
  </si>
  <si>
    <t>arCOG01036</t>
  </si>
  <si>
    <t>hemA</t>
  </si>
  <si>
    <t>Catalyzes the NADPH-dependent reduction of glutamyl- tRNA(Glu) to glutamate 1-semialdehyde (GSA)</t>
  </si>
  <si>
    <t>arCOG10151</t>
  </si>
  <si>
    <t>arCOG06295</t>
  </si>
  <si>
    <t>PQQ-like domain</t>
  </si>
  <si>
    <t>arCOG06625</t>
  </si>
  <si>
    <t>Branched-chain amino acid transport protein (AzlD)</t>
  </si>
  <si>
    <t>arCOG04452</t>
  </si>
  <si>
    <t>azlC</t>
  </si>
  <si>
    <t>branched-chain amino acid permease (azaleucine resistance)</t>
  </si>
  <si>
    <t>arCOG14152</t>
  </si>
  <si>
    <t>arCOG06309</t>
  </si>
  <si>
    <t>arCOG00401</t>
  </si>
  <si>
    <t>thrS</t>
  </si>
  <si>
    <t>arCOG08131</t>
  </si>
  <si>
    <t>arCOG00063</t>
  </si>
  <si>
    <t>pyrG</t>
  </si>
  <si>
    <t>Catalyzes the ATP-dependent amination of UTP to CTP with either L-glutamine or ammonia as the source of nitrogen. Regulates intracellular CTP levels through interactions with the four ribonucleotide triphosphates</t>
  </si>
  <si>
    <t>arCOG04783</t>
  </si>
  <si>
    <t>arCOG09128</t>
  </si>
  <si>
    <t>arCOG00214</t>
  </si>
  <si>
    <t>COG0521 Molybdopterin biosynthesis enzymes</t>
  </si>
  <si>
    <t>arCOG08923</t>
  </si>
  <si>
    <t>COG3842 ABC-type spermidine putrescine transport systems, ATPase components</t>
  </si>
  <si>
    <t>arCOG00164</t>
  </si>
  <si>
    <t>cysT1</t>
  </si>
  <si>
    <t>ABC-type sulfate transport system, permease component</t>
  </si>
  <si>
    <t>arCOG00219</t>
  </si>
  <si>
    <t>ABC-type molybdate transport system, periplasmic component</t>
  </si>
  <si>
    <t>arCOG00223</t>
  </si>
  <si>
    <t>COG2005 N-terminal domain of molybdenum-binding protein</t>
  </si>
  <si>
    <t>arCOG02814</t>
  </si>
  <si>
    <t>Cytochrome P450</t>
  </si>
  <si>
    <t>arCOG07781</t>
  </si>
  <si>
    <t>COG3291 FOG PKD repeat</t>
  </si>
  <si>
    <t>arCOG09007</t>
  </si>
  <si>
    <t>Carbohydrate binding family 6</t>
  </si>
  <si>
    <t>arCOG02879</t>
  </si>
  <si>
    <t>Protein of unknown function (DUF4013)</t>
  </si>
  <si>
    <t>arCOG03232</t>
  </si>
  <si>
    <t>VanZ like family</t>
  </si>
  <si>
    <t>aglM</t>
  </si>
  <si>
    <t>arCOG00664</t>
  </si>
  <si>
    <t>aglF</t>
  </si>
  <si>
    <t>COG1209 dTDP-glucose pyrophosphorylase</t>
  </si>
  <si>
    <t>arCOG03658</t>
  </si>
  <si>
    <t>COG0208 Ribonucleotide reductase, beta subunit</t>
  </si>
  <si>
    <t>arCOG02272</t>
  </si>
  <si>
    <t>Bacterio-opsin activator HTH</t>
  </si>
  <si>
    <t>arCOG01265</t>
  </si>
  <si>
    <t>Belongs to the short-chain dehydrogenases reductases (SDR) family</t>
  </si>
  <si>
    <t>arCOG06388</t>
  </si>
  <si>
    <t>Universal stress protein</t>
  </si>
  <si>
    <t>arCOG04484</t>
  </si>
  <si>
    <t>Protein of unknown function (DUF1648)</t>
  </si>
  <si>
    <t>arCOG01175</t>
  </si>
  <si>
    <t>arCOG00776</t>
  </si>
  <si>
    <t>maoC3</t>
  </si>
  <si>
    <t>Acyl dehydratase</t>
  </si>
  <si>
    <t>arCOG02601</t>
  </si>
  <si>
    <t>hlx1</t>
  </si>
  <si>
    <t>response regulator, receiver</t>
  </si>
  <si>
    <t>arCOG02599</t>
  </si>
  <si>
    <t>arCOG02330</t>
  </si>
  <si>
    <t>arCOG04389</t>
  </si>
  <si>
    <t>arCOG01008</t>
  </si>
  <si>
    <t>arCOG01643</t>
  </si>
  <si>
    <t>COG2265 SAM-dependent methyltransferases related to tRNA (uracil-5-)-methyltransferase</t>
  </si>
  <si>
    <t>tfx</t>
  </si>
  <si>
    <t>arCOG00695</t>
  </si>
  <si>
    <t>COG0402 Cytosine deaminase and related metal-dependent hydrolases</t>
  </si>
  <si>
    <t>arCOG04718</t>
  </si>
  <si>
    <t>arCOG01185</t>
  </si>
  <si>
    <t>kae1</t>
  </si>
  <si>
    <t>Required for the formation of a threonylcarbamoyl group on adenosine at position 37 (t(6)A37) in tRNAs that read codons beginning with adenine. Is a component of the KEOPS complex that is probably involved in the transfer of the threonylcarbamoyl moiety of threonylcarbamoyl-AMP (TC-AMP) to the N6 group of A37. The Kae1 domain likely plays a direct catalytic role in this reaction. The Bud32 domain probably displays kinase activity that regulates Kae1 function</t>
  </si>
  <si>
    <t>arCOG06313</t>
  </si>
  <si>
    <t>arCOG10644</t>
  </si>
  <si>
    <t>arCOG00541</t>
  </si>
  <si>
    <t>epf1</t>
  </si>
  <si>
    <t>exonuclease of the beta-lactamase fold involved in RNA processing</t>
  </si>
  <si>
    <t>arCOG06352</t>
  </si>
  <si>
    <t>arCOG06323</t>
  </si>
  <si>
    <t>arCOG06319</t>
  </si>
  <si>
    <t>arCOG02037</t>
  </si>
  <si>
    <t>transcriptional</t>
  </si>
  <si>
    <t>arCOG07542</t>
  </si>
  <si>
    <t>arCOG04776</t>
  </si>
  <si>
    <t>arCOG01085</t>
  </si>
  <si>
    <t>pcrB2</t>
  </si>
  <si>
    <t>Prenyltransferase that catalyzes the transfer of the geranylgeranyl moiety of geranylgeranyl diphosphate (GGPP) to the C3 hydroxyl of sn-glycerol-1-phosphate (G1P). This reaction is the first ether-bond-formation step in the biosynthesis of archaeal membrane lipids</t>
  </si>
  <si>
    <t>arCOG04745</t>
  </si>
  <si>
    <t>arCOG06351</t>
  </si>
  <si>
    <t>arCOG04525</t>
  </si>
  <si>
    <t>membrane-associated, metal-dependent hydrolase</t>
  </si>
  <si>
    <t>arCOG09291</t>
  </si>
  <si>
    <t>arCOG06738</t>
  </si>
  <si>
    <t>extracellular matrix structural constituent</t>
  </si>
  <si>
    <t>arCOG03924</t>
  </si>
  <si>
    <t>arCOG02776</t>
  </si>
  <si>
    <t>arCOG06153</t>
  </si>
  <si>
    <t>arCOG08107</t>
  </si>
  <si>
    <t>COG3568 Metal-dependent hydrolase</t>
  </si>
  <si>
    <t>arCOG03366</t>
  </si>
  <si>
    <t>arCOG04124</t>
  </si>
  <si>
    <t>Belongs to the UPF0434 family</t>
  </si>
  <si>
    <t>arCOG04387</t>
  </si>
  <si>
    <t>purA</t>
  </si>
  <si>
    <t>Plays an important role in the de novo pathway of purine nucleotide biosynthesis. Catalyzes the first committed step in the biosynthesis of AMP from IMP</t>
  </si>
  <si>
    <t>arCOG01345</t>
  </si>
  <si>
    <t>arCOG03730</t>
  </si>
  <si>
    <t>arCOG04643</t>
  </si>
  <si>
    <t>arCOG06261</t>
  </si>
  <si>
    <t>arCOG01237</t>
  </si>
  <si>
    <t>coxA</t>
  </si>
  <si>
    <t>Belongs to the heme-copper respiratory oxidase family</t>
  </si>
  <si>
    <t>arCOG06260</t>
  </si>
  <si>
    <t>2'-5' RNA ligase superfamily</t>
  </si>
  <si>
    <t>arCOG04201</t>
  </si>
  <si>
    <t>acs4</t>
  </si>
  <si>
    <t>COG0365 Acyl-coenzyme A synthetases AMP-(fatty) acid ligases</t>
  </si>
  <si>
    <t>arCOG02228</t>
  </si>
  <si>
    <t>membrane</t>
  </si>
  <si>
    <t>AAA domain, putative AbiEii toxin, Type IV TA system</t>
  </si>
  <si>
    <t>arCOG01462</t>
  </si>
  <si>
    <t>arCOG00353</t>
  </si>
  <si>
    <t>hflX</t>
  </si>
  <si>
    <t>GTPase that associates with the 50S ribosomal subunit and may have a role during protein synthesis or ribosome biogenesis</t>
  </si>
  <si>
    <t>arCOG02984</t>
  </si>
  <si>
    <t>cspA4</t>
  </si>
  <si>
    <t>COG1278 Cold shock proteins</t>
  </si>
  <si>
    <t>arCOG04577</t>
  </si>
  <si>
    <t>arCOG04145</t>
  </si>
  <si>
    <t>trkH1</t>
  </si>
  <si>
    <t>COG0168 Trk-type K transport systems, membrane components</t>
  </si>
  <si>
    <t>arCOG02387</t>
  </si>
  <si>
    <t>GAF sensor signal transduction histidine kinase</t>
  </si>
  <si>
    <t>arCOG04756</t>
  </si>
  <si>
    <t>permeases</t>
  </si>
  <si>
    <t>katE</t>
  </si>
  <si>
    <t>Catalase</t>
  </si>
  <si>
    <t>arCOG06037</t>
  </si>
  <si>
    <t>Glyoxalase/Bleomycin resistance protein/Dioxygenase superfamily</t>
  </si>
  <si>
    <t>arCOG03860</t>
  </si>
  <si>
    <t>arCOG02766</t>
  </si>
  <si>
    <t>CAAX protease self-immunity</t>
  </si>
  <si>
    <t>arCOG11490</t>
  </si>
  <si>
    <t>arCOG01080</t>
  </si>
  <si>
    <t>arCOG08103</t>
  </si>
  <si>
    <t>arCOG02280</t>
  </si>
  <si>
    <t>DNA binding</t>
  </si>
  <si>
    <t>arCOG08928</t>
  </si>
  <si>
    <t>arCOG02832</t>
  </si>
  <si>
    <t>ush</t>
  </si>
  <si>
    <t>COG0737 5'-nucleotidase 2',3'-cyclic phosphodiesterase and related esterases</t>
  </si>
  <si>
    <t>arCOG06150</t>
  </si>
  <si>
    <t>cellulosome anchoring protein cohesin region</t>
  </si>
  <si>
    <t>arCOG04133</t>
  </si>
  <si>
    <t>aroC</t>
  </si>
  <si>
    <t>Catalyzes the anti-1,4-elimination of the C-3 phosphate and the C-6 proR hydrogen from 5-enolpyruvylshikimate-3-phosphate (EPSP) to yield chorismate, which is the branch point compound that serves as the starting substrate for the three terminal pathways of aromatic amino acid biosynthesis. This reaction introduces a second double bond into the aromatic ring system</t>
  </si>
  <si>
    <t>arCOG01378</t>
  </si>
  <si>
    <t>type I phosphodiesterase nucleotide pyrophosphatase</t>
  </si>
  <si>
    <t>arCOG04522</t>
  </si>
  <si>
    <t>dsbD</t>
  </si>
  <si>
    <t>cytochrome c biogenesis protein</t>
  </si>
  <si>
    <t>arCOG00831</t>
  </si>
  <si>
    <t>arCOG04134</t>
  </si>
  <si>
    <t>aroA</t>
  </si>
  <si>
    <t>Catalyzes the transfer of the enolpyruvyl moiety of phosphoenolpyruvate (PEP) to the 5-hydroxyl of shikimate-3- phosphate (S3P) to produce enolpyruvyl shikimate-3-phosphate and inorganic phosphate</t>
  </si>
  <si>
    <t>COG2834 Outer membrane lipoprotein-sorting protein</t>
  </si>
  <si>
    <t>arCOG00856</t>
  </si>
  <si>
    <t>COG0318 Acyl-CoA synthetases (AMP-forming) AMP-acid ligases II</t>
  </si>
  <si>
    <t>arCOG04789</t>
  </si>
  <si>
    <t>pepQ</t>
  </si>
  <si>
    <t>arCOG01168</t>
  </si>
  <si>
    <t>COG4948 L-alanine-DL-glutamate epimerase and related enzymes of enolase superfamily</t>
  </si>
  <si>
    <t>arCOG02828</t>
  </si>
  <si>
    <t>Domain of unknown function (DUF1611_N) Rossmann-like domain</t>
  </si>
  <si>
    <t>arCOG01743</t>
  </si>
  <si>
    <t>COG1503 Peptide chain release factor 1 (eRF1)</t>
  </si>
  <si>
    <t>arCOG00235</t>
  </si>
  <si>
    <t>COG0179 2-keto-4-pentenoate hydratase 2-oxohepta-3-ene-1,7-dioic acid hydratase (catechol pathway)</t>
  </si>
  <si>
    <t>arCOG01296</t>
  </si>
  <si>
    <t>trxB2</t>
  </si>
  <si>
    <t>Thioredoxin reductase</t>
  </si>
  <si>
    <t>arCOG01261</t>
  </si>
  <si>
    <t>arCOG00622</t>
  </si>
  <si>
    <t>cbs10</t>
  </si>
  <si>
    <t>COG0517 FOG CBS domain</t>
  </si>
  <si>
    <t>arCOG00215</t>
  </si>
  <si>
    <t>nucleotide-utilizing enzyme related to molybdopterin-biosynthesis enzyme MoeA</t>
  </si>
  <si>
    <t>arCOG00497</t>
  </si>
  <si>
    <t>arCOG00532</t>
  </si>
  <si>
    <t>mobB</t>
  </si>
  <si>
    <t>arCOG01619</t>
  </si>
  <si>
    <t>COG0656 Aldo keto reductases, related to diketogulonate reductase</t>
  </si>
  <si>
    <t>arCOG01792</t>
  </si>
  <si>
    <t>COG0500 SAM-dependent methyltransferases</t>
  </si>
  <si>
    <t>arCOG02148</t>
  </si>
  <si>
    <t>homolog of gamma-carboxymuconolactone decarboxylase subunit</t>
  </si>
  <si>
    <t>arCOG10172</t>
  </si>
  <si>
    <t>arCOG00468</t>
  </si>
  <si>
    <t>COG1474 Cdc6-related protein, AAA superfamily ATPase</t>
  </si>
  <si>
    <t>arCOG06011</t>
  </si>
  <si>
    <t>Domain of unknown function (DUF4382)</t>
  </si>
  <si>
    <t>arCOG00517</t>
  </si>
  <si>
    <t>arCOG02462</t>
  </si>
  <si>
    <t>Metal-dependent hydrolase</t>
  </si>
  <si>
    <t>arCOG10719</t>
  </si>
  <si>
    <t>arCOG06278</t>
  </si>
  <si>
    <t>arCOG01233</t>
  </si>
  <si>
    <t>cobalamin synthesis protein P47K</t>
  </si>
  <si>
    <t>arCOG11370</t>
  </si>
  <si>
    <t>flavoprotein involved in K transport</t>
  </si>
  <si>
    <t>arCOG08114</t>
  </si>
  <si>
    <t>arCOG02367</t>
  </si>
  <si>
    <t>COG2202 FOG PAS PAC domain</t>
  </si>
  <si>
    <t>arCOG08018</t>
  </si>
  <si>
    <t>Protein of unknown function (DUF1328)</t>
  </si>
  <si>
    <t>arCOG00035</t>
  </si>
  <si>
    <t>dph6</t>
  </si>
  <si>
    <t>ATPases of PP-loop superfamily</t>
  </si>
  <si>
    <t>arCOG01159</t>
  </si>
  <si>
    <t>archaeal coiled-coil protein</t>
  </si>
  <si>
    <t>arCOG04674</t>
  </si>
  <si>
    <t>arCOG03095</t>
  </si>
  <si>
    <t>arCOG11194</t>
  </si>
  <si>
    <t>arCOG08125</t>
  </si>
  <si>
    <t>arCOG04794</t>
  </si>
  <si>
    <t>gtl5</t>
  </si>
  <si>
    <t>COG0463 Glycosyltransferases involved in cell wall biogenesis</t>
  </si>
  <si>
    <t>arCOG04675</t>
  </si>
  <si>
    <t>arCOG01072</t>
  </si>
  <si>
    <t>arCOG05074</t>
  </si>
  <si>
    <t>COG2141 Coenzyme F420-dependent N5,N10-methylene tetrahydromethanopterin reductase and related flavin-dependent oxidoreductases</t>
  </si>
  <si>
    <t>arCOG04536</t>
  </si>
  <si>
    <t>protein, putative amidase</t>
  </si>
  <si>
    <t>arCOG12066</t>
  </si>
  <si>
    <t>arCOG01312</t>
  </si>
  <si>
    <t>arCOG02556</t>
  </si>
  <si>
    <t>FOG WD40-like repeat</t>
  </si>
  <si>
    <t>arCOG13297</t>
  </si>
  <si>
    <t>arCOG06331</t>
  </si>
  <si>
    <t>arCOG09293</t>
  </si>
  <si>
    <t>COG3540 Phosphodiesterase alkaline phosphatase D</t>
  </si>
  <si>
    <t>arCOG09395</t>
  </si>
  <si>
    <t>Protein of unknown function (DUF3179)</t>
  </si>
  <si>
    <t>arCOG02714</t>
  </si>
  <si>
    <t>cofE</t>
  </si>
  <si>
    <t>Catalyzes the GTP-dependent successive addition of two or more gamma-linked L-glutamates to the L-lactyl phosphodiester of 7,8-didemethyl-8-hydroxy-5-deazariboflavin (F420-0) to form coenzyme F420-0-glutamyl-glutamate (F420-2) or polyglutamated F420 derivatives</t>
  </si>
  <si>
    <t>arCOG08955</t>
  </si>
  <si>
    <t>Catalyzes the oxidation of methyl-H(4)MPT to methylene- H(4)MPT</t>
  </si>
  <si>
    <t>arCOG09322</t>
  </si>
  <si>
    <t>arCOG00613</t>
  </si>
  <si>
    <t>COG1304 L-lactate dehydrogenase (FMN-dependent) and related alpha-hydroxy acid dehydrogenases</t>
  </si>
  <si>
    <t>arCOG02365</t>
  </si>
  <si>
    <t>COG1035 Coenzyme F420-reducing hydrogenase, beta subunit</t>
  </si>
  <si>
    <t>arCOG02055</t>
  </si>
  <si>
    <t>Sulfite reductase, beta subunit (Hemoprotein)</t>
  </si>
  <si>
    <t>arCOG07632</t>
  </si>
  <si>
    <t>Domain of unknown function (DUF4352)</t>
  </si>
  <si>
    <t>arCOG02327</t>
  </si>
  <si>
    <t>COG0642 Signal transduction histidine kinase</t>
  </si>
  <si>
    <t>arCOG06440</t>
  </si>
  <si>
    <t>arCOG09323</t>
  </si>
  <si>
    <t>Count from 22 CetZ2 regions</t>
  </si>
  <si>
    <t>cetZ2</t>
  </si>
  <si>
    <t>COG0618 Exopolyphosphatase-related proteins</t>
  </si>
  <si>
    <t>arCOG07564</t>
  </si>
  <si>
    <t>arCOG04673</t>
  </si>
  <si>
    <t>arCOG01377</t>
  </si>
  <si>
    <t>arCOG01818</t>
  </si>
  <si>
    <t>arCOG01814</t>
  </si>
  <si>
    <t>arCOG06291</t>
  </si>
  <si>
    <t>arCOG00006</t>
  </si>
  <si>
    <t>rosR</t>
  </si>
  <si>
    <t>arCOG04769</t>
  </si>
  <si>
    <t>arCOG02942</t>
  </si>
  <si>
    <t>rnhA2</t>
  </si>
  <si>
    <t>COG0328 Ribonuclease HI</t>
  </si>
  <si>
    <t>arCOG02945</t>
  </si>
  <si>
    <t>arCOG06212</t>
  </si>
  <si>
    <t>arCOG10216</t>
  </si>
  <si>
    <t>arCOG01623</t>
  </si>
  <si>
    <t>oxidoreductases (related to aryl-alcohol dehydrogenases)</t>
  </si>
  <si>
    <t>arCOG01836</t>
  </si>
  <si>
    <t>hsp20D</t>
  </si>
  <si>
    <t>arCOG02761</t>
  </si>
  <si>
    <t>Domain of unknown function DUF302</t>
  </si>
  <si>
    <t>arCOG02827</t>
  </si>
  <si>
    <t>Domain of unknown function (DUF1508)</t>
  </si>
  <si>
    <t>arCOG04795</t>
  </si>
  <si>
    <t>arCOG01359</t>
  </si>
  <si>
    <t>Radical SAM</t>
  </si>
  <si>
    <t>arCOG04269</t>
  </si>
  <si>
    <t>nreA</t>
  </si>
  <si>
    <t>Archaeal Nre, N-terminal</t>
  </si>
  <si>
    <t>arCOG03097</t>
  </si>
  <si>
    <t>arCOG00134</t>
  </si>
  <si>
    <t>arCOG01641</t>
  </si>
  <si>
    <t>RNA-binding protein, contains TRAM domain</t>
  </si>
  <si>
    <t>arCOG00929</t>
  </si>
  <si>
    <t>nfi</t>
  </si>
  <si>
    <t>DNA repair enzyme involved in the repair of deaminated bases. Selectively cleaves double-stranded DNA at the second phosphodiester bond 3' to a deoxyinosine leaving behind the intact lesion on the nicked DNA</t>
  </si>
  <si>
    <t>arCOG01768</t>
  </si>
  <si>
    <t>nucleic acid binding protein containing the AN1-type Zn-finger</t>
  </si>
  <si>
    <t>DNA polymerase IV (family X)</t>
  </si>
  <si>
    <t>arCOG05750</t>
  </si>
  <si>
    <t>protease</t>
  </si>
  <si>
    <t>arCOG04290</t>
  </si>
  <si>
    <t>Mut7-C RNAse domain</t>
  </si>
  <si>
    <t>Fe-S-cluster oxidoreductase</t>
  </si>
  <si>
    <t>arCOG02861</t>
  </si>
  <si>
    <t>DoxX family</t>
  </si>
  <si>
    <t>arCOG04262</t>
  </si>
  <si>
    <t>arCOG04263</t>
  </si>
  <si>
    <t>kinase, sugar kinase superfamily</t>
  </si>
  <si>
    <t>arCOG00406</t>
  </si>
  <si>
    <t>aspC</t>
  </si>
  <si>
    <t>Aspartyl-tRNA synthetase with relaxed tRNA specificity since it is able to aspartylate not only its cognate tRNA(Asp) but also tRNA(Asn). Reaction proceeds in two steps L-aspartate is first activated by ATP to form Asp-AMP and then transferred to the acceptor end of tRNA(Asp Asn)</t>
  </si>
  <si>
    <t>pcrB</t>
  </si>
  <si>
    <t>arCOG10787</t>
  </si>
  <si>
    <t>Domain of unknown function (DUF892)</t>
  </si>
  <si>
    <t>yusZ4</t>
  </si>
  <si>
    <t>arCOG01407</t>
  </si>
  <si>
    <t>gth2</t>
  </si>
  <si>
    <t>gth1</t>
  </si>
  <si>
    <t>arCOG01388</t>
  </si>
  <si>
    <t>gtl4</t>
  </si>
  <si>
    <t>arCOG01794</t>
  </si>
  <si>
    <t>dcd</t>
  </si>
  <si>
    <t>Belongs to the dCTP deaminase family</t>
  </si>
  <si>
    <t>arCOG09217</t>
  </si>
  <si>
    <t>arCOG02722</t>
  </si>
  <si>
    <t>glutamate--cysteine ligase</t>
  </si>
  <si>
    <t>arCOG02759</t>
  </si>
  <si>
    <t>COG1943 Transposase and inactivated derivatives</t>
  </si>
  <si>
    <t>arCOG04044</t>
  </si>
  <si>
    <t>fba1</t>
  </si>
  <si>
    <t>COG1830 DhnA-type fructose-1,6-bisphosphate aldolase and related enzymes</t>
  </si>
  <si>
    <t>arCOG01617</t>
  </si>
  <si>
    <t>arCOG02267</t>
  </si>
  <si>
    <t>COG0306 Phosphate sulphate permeases</t>
  </si>
  <si>
    <t>arCOG00624</t>
  </si>
  <si>
    <t>mgtE1</t>
  </si>
  <si>
    <t>to cation transporters</t>
  </si>
  <si>
    <t>arCOG04629</t>
  </si>
  <si>
    <t>Uncharacterised protein family (UPF0175)</t>
  </si>
  <si>
    <t>arCOG00717</t>
  </si>
  <si>
    <t>nucleic acid-binding protein, contains PIN domain</t>
  </si>
  <si>
    <t>arCOG07560</t>
  </si>
  <si>
    <t>Archaeal Type IV pilin, N-terminal</t>
  </si>
  <si>
    <t>arCOG03019</t>
  </si>
  <si>
    <t>mtfK1</t>
  </si>
  <si>
    <t>COG1047 FKBP-type peptidyl-prolyl cis-trans isomerases 2</t>
  </si>
  <si>
    <t>arCOG01860</t>
  </si>
  <si>
    <t>HD superfamily hydrolase</t>
  </si>
  <si>
    <t>arCOG01532</t>
  </si>
  <si>
    <t>uppS2</t>
  </si>
  <si>
    <t>COG0020 Undecaprenyl pyrophosphate synthase</t>
  </si>
  <si>
    <t>arCOG00467</t>
  </si>
  <si>
    <t>Involved in regulation of DNA replication</t>
  </si>
  <si>
    <t>arCOG04236</t>
  </si>
  <si>
    <t>sufC</t>
  </si>
  <si>
    <t>ABC-type transport system involved in Fe-S cluster assembly, ATPase component</t>
  </si>
  <si>
    <t>polB1</t>
  </si>
  <si>
    <t>COG0417 DNA polymerase elongation subunit (family B)</t>
  </si>
  <si>
    <t>arCOG06401</t>
  </si>
  <si>
    <t>arCOG06289</t>
  </si>
  <si>
    <t>arCOG04672</t>
  </si>
  <si>
    <t>arCOG00397</t>
  </si>
  <si>
    <t>mre11</t>
  </si>
  <si>
    <t>Part of the Rad50 Mre11 complex, which is involved in the early steps of DNA double-strand break (DSB) repair. Mre11 binds to DSB ends and has both double-stranded 3'-5' exonuclease activity and single-stranded endonuclease activity</t>
  </si>
  <si>
    <t>arCOG01306</t>
  </si>
  <si>
    <t>pan</t>
  </si>
  <si>
    <t>ATPase which is responsible for recognizing, binding, unfolding and translocation of substrate proteins into the archaeal 20S proteasome core particle. Is essential for opening the gate of the 20S proteasome via an interaction with its C- terminus, thereby allowing substrate entry and access to the site of proteolysis. Thus, the C-termini of the proteasomal ATPase function like a 'key in a lock' to induce gate opening and therefore regulate proteolysis. Unfolding activity requires energy from ATP hydrolysis, whereas ATP binding alone promotes ATPase-20S proteasome association which triggers gate opening, and supports translocation of unfolded substrates</t>
  </si>
  <si>
    <t>arCOG00773</t>
  </si>
  <si>
    <t>act2</t>
  </si>
  <si>
    <t>COG1607 Acyl-CoA hydrolase</t>
  </si>
  <si>
    <t>arCOG04386</t>
  </si>
  <si>
    <t>lctP</t>
  </si>
  <si>
    <t>COG1620 L-lactate permease</t>
  </si>
  <si>
    <t>arCOG02708</t>
  </si>
  <si>
    <t>glo4</t>
  </si>
  <si>
    <t>COG0346 Lactoylglutathione lyase and related lyases</t>
  </si>
  <si>
    <t>arCOG07337</t>
  </si>
  <si>
    <t>COG3250 Beta-galactosidase beta-glucuronidase</t>
  </si>
  <si>
    <t>arCOG10315</t>
  </si>
  <si>
    <t>arCOG09213</t>
  </si>
  <si>
    <t>arCOG01112</t>
  </si>
  <si>
    <t>pykA</t>
  </si>
  <si>
    <t>Belongs to the pyruvate kinase family</t>
  </si>
  <si>
    <t>arCOG01119</t>
  </si>
  <si>
    <t>GYD domain</t>
  </si>
  <si>
    <t>arCOG11193</t>
  </si>
  <si>
    <t>arCOG00027</t>
  </si>
  <si>
    <t>mfnA</t>
  </si>
  <si>
    <t>Belongs to the group II decarboxylase family. MfnA subfamily</t>
  </si>
  <si>
    <t>arCOG00459</t>
  </si>
  <si>
    <t>nthB</t>
  </si>
  <si>
    <t>EndoIII-related endonuclease</t>
  </si>
  <si>
    <t>arCOG01917</t>
  </si>
  <si>
    <t>Double zinc ribbon</t>
  </si>
  <si>
    <t>arCOG06227</t>
  </si>
  <si>
    <t>Domain of unknown function (DUF4397)</t>
  </si>
  <si>
    <t>arCOG01715</t>
  </si>
  <si>
    <t>sufB1</t>
  </si>
  <si>
    <t>COG0719 ABC-type transport system involved in Fe-S cluster assembly, permease component</t>
  </si>
  <si>
    <t>arCOG02694</t>
  </si>
  <si>
    <t>tatA</t>
  </si>
  <si>
    <t>Part of the twin-arginine translocation (Tat) system that transports large folded proteins containing a characteristic twin-arginine motif in their signal peptide across membranes. TatA could form the protein-conducting channel of the Tat system</t>
  </si>
  <si>
    <t>arCOG00310</t>
  </si>
  <si>
    <t>bcp-1</t>
  </si>
  <si>
    <t>alkyl hydroperoxide reductase Thiol specific antioxidant Mal allergen</t>
  </si>
  <si>
    <t>arCOG04230</t>
  </si>
  <si>
    <t>Metal dependent phosphohydrolase</t>
  </si>
  <si>
    <t>mscS1</t>
  </si>
  <si>
    <t>RNA-binding protein containing KH domain, possibly ribosomal protein</t>
  </si>
  <si>
    <t>arCOG04345</t>
  </si>
  <si>
    <t>rnp4</t>
  </si>
  <si>
    <t>arCOG02097</t>
  </si>
  <si>
    <t>aroD</t>
  </si>
  <si>
    <t>Involved in the third step of the chorismate pathway, which leads to the biosynthesis of aromatic amino acids. Catalyzes the cis-dehydration of 3-dehydroquinate (DHQ) and introduces the first double bond of the aromatic ring to yield 3- dehydroshikimate</t>
  </si>
  <si>
    <t>arCOG03295</t>
  </si>
  <si>
    <t>arCOG04353</t>
  </si>
  <si>
    <t>aroB'</t>
  </si>
  <si>
    <t>Catalyzes the oxidative deamination and cyclization of 2-amino-3,7-dideoxy-D-threo-hept-6-ulosonic acid (ADH) to yield 3- dehydroquinate (DHQ), which is fed into the canonical shikimic pathway of aromatic amino acid biosynthesis</t>
  </si>
  <si>
    <t>arCOG08162</t>
  </si>
  <si>
    <t>arCOG01947</t>
  </si>
  <si>
    <t>lysE</t>
  </si>
  <si>
    <t>threonine efflux protein</t>
  </si>
  <si>
    <t>Na Ca antiporter, CaCA family</t>
  </si>
  <si>
    <t>arCOG06292</t>
  </si>
  <si>
    <t>Protein of unknown function (DUF429)</t>
  </si>
  <si>
    <t>arCOG04784</t>
  </si>
  <si>
    <t>KEOPS complex Pcc1-like subunit</t>
  </si>
  <si>
    <t>arCOG04665</t>
  </si>
  <si>
    <t>Protein of unknown function (DUF3194)</t>
  </si>
  <si>
    <t>arCOG01931</t>
  </si>
  <si>
    <t>metal-dependent hydrolase of the TIM-barrel fold</t>
  </si>
  <si>
    <t>arCOG00498</t>
  </si>
  <si>
    <t>crcB1</t>
  </si>
  <si>
    <t>arCOG02192</t>
  </si>
  <si>
    <t>metal-binding protein</t>
  </si>
  <si>
    <t>arCOG04252</t>
  </si>
  <si>
    <t>truD</t>
  </si>
  <si>
    <t>Could be responsible for synthesis of pseudouridine from uracil-13 in transfer RNAs</t>
  </si>
  <si>
    <t>arCOG04228</t>
  </si>
  <si>
    <t>pth</t>
  </si>
  <si>
    <t>The natural substrate for this enzyme may be peptidyl- tRNAs which drop off the ribosome during protein synthesis</t>
  </si>
  <si>
    <t>arCOG00021</t>
  </si>
  <si>
    <t>thiN</t>
  </si>
  <si>
    <t>arCOG00579</t>
  </si>
  <si>
    <t>tfs1</t>
  </si>
  <si>
    <t>Belongs to the archaeal rpoM eukaryotic RPA12 RPB9 RPC11 RNA polymerase family</t>
  </si>
  <si>
    <t>arCOG01731</t>
  </si>
  <si>
    <t>COG0534 Na -driven multidrug efflux pump</t>
  </si>
  <si>
    <t>arCOG02851</t>
  </si>
  <si>
    <t>COG2146 Ferredoxin subunits of nitrite reductase and ring-hydroxylating dioxygenases</t>
  </si>
  <si>
    <t>arCOG04479</t>
  </si>
  <si>
    <t>transcriptional regulator containing an HTH domain fused to a Zn-ribbon</t>
  </si>
  <si>
    <t>graD</t>
  </si>
  <si>
    <t>COG1208 Nucleoside-diphosphate-sugar pyrophosphorylase involved in lipopolysaccharide biosynthesis translation initiation factor 2B, gamma epsilon subunits (eIF-2Bgamma eIF-2Bepsilon)</t>
  </si>
  <si>
    <t>arCOG06201</t>
  </si>
  <si>
    <t>COG1311 Archaeal DNA polymerase II, small subunit DNA polymerase delta, subunit B</t>
  </si>
  <si>
    <t>arCOG02562</t>
  </si>
  <si>
    <t>FG-GAP repeat</t>
  </si>
  <si>
    <t>arCOG00681</t>
  </si>
  <si>
    <t>COG0675 Transposase and inactivated derivatives</t>
  </si>
  <si>
    <t>Bacterio-opsin activator HTH domain-containing protein</t>
  </si>
  <si>
    <t>arCOG04500</t>
  </si>
  <si>
    <t>arCOG04603</t>
  </si>
  <si>
    <t>fbp</t>
  </si>
  <si>
    <t>D-fructose-1,6-bisphosphate 1-phosphohydrolase class 1</t>
  </si>
  <si>
    <t>arCOG00250</t>
  </si>
  <si>
    <t>hbd</t>
  </si>
  <si>
    <t>3-hydroxyacyl-CoA dehydrogenase</t>
  </si>
  <si>
    <t>arCOG00381</t>
  </si>
  <si>
    <t>arCOG01707</t>
  </si>
  <si>
    <t>acdB</t>
  </si>
  <si>
    <t>COG1960 Acyl-CoA dehydrogenases</t>
  </si>
  <si>
    <t>arCOG07580</t>
  </si>
  <si>
    <t>arCOG00004</t>
  </si>
  <si>
    <t>padR3</t>
  </si>
  <si>
    <t>arCOG04602</t>
  </si>
  <si>
    <t>arCOG01278</t>
  </si>
  <si>
    <t>acaB4</t>
  </si>
  <si>
    <t>COG0183 Acetyl-CoA acetyltransferase</t>
  </si>
  <si>
    <t>arCOG01286</t>
  </si>
  <si>
    <t>nucleic-acid-binding protein containing a Zn-ribbon</t>
  </si>
  <si>
    <t>arCOG01653</t>
  </si>
  <si>
    <t>hydrolases or acyltransferases (alpha beta hydrolase superfamily)</t>
  </si>
  <si>
    <t>arCOG01226</t>
  </si>
  <si>
    <t>argK</t>
  </si>
  <si>
    <t>periplasmic protein kinase ArgK and related GTPases of G3E family</t>
  </si>
  <si>
    <t>arCOG01710</t>
  </si>
  <si>
    <t>mmcB</t>
  </si>
  <si>
    <t>COG2185 Methylmalonyl-CoA mutase, C-terminal domain subunit (cobalamin-binding)</t>
  </si>
  <si>
    <t>arCOG02865</t>
  </si>
  <si>
    <t>arCOG00496</t>
  </si>
  <si>
    <t>pgk</t>
  </si>
  <si>
    <t>Belongs to the phosphoglycerate kinase family</t>
  </si>
  <si>
    <t>gap2</t>
  </si>
  <si>
    <t>arCOG04734</t>
  </si>
  <si>
    <t>arCOG01591</t>
  </si>
  <si>
    <t>pccA</t>
  </si>
  <si>
    <t>COG4770 Acetyl propionyl-CoA carboxylase, alpha subunit</t>
  </si>
  <si>
    <t>arCOG00795</t>
  </si>
  <si>
    <t>dna2</t>
  </si>
  <si>
    <t>COG1112 Superfamily I DNA and RNA helicases and helicase subunits</t>
  </si>
  <si>
    <t>arCOG01108</t>
  </si>
  <si>
    <t>ama</t>
  </si>
  <si>
    <t>COG1473 Metal-dependent amidase aminoacylase carboxypeptidase</t>
  </si>
  <si>
    <t>arCOG09005</t>
  </si>
  <si>
    <t>polyphosphate biosynthetic process</t>
  </si>
  <si>
    <t>arCOG01963</t>
  </si>
  <si>
    <t>PhoU domain</t>
  </si>
  <si>
    <t>arCOG04666</t>
  </si>
  <si>
    <t>cdc48a</t>
  </si>
  <si>
    <t>COG0464 ATPases of the AAA class</t>
  </si>
  <si>
    <t>arCOG04599</t>
  </si>
  <si>
    <t>arCOG04600</t>
  </si>
  <si>
    <t>arCOG04119</t>
  </si>
  <si>
    <t>Uncharacterised nucleotidyltransferase</t>
  </si>
  <si>
    <t>arCOG06166</t>
  </si>
  <si>
    <t>Sigma-70 like region 4 HTH domain-containing protein</t>
  </si>
  <si>
    <t>arCOG08204</t>
  </si>
  <si>
    <t>Glyoxalase-like domain</t>
  </si>
  <si>
    <t>arCOG02099</t>
  </si>
  <si>
    <t>sirR</t>
  </si>
  <si>
    <t>COG1321 Mn-dependent transcriptional regulator</t>
  </si>
  <si>
    <t>arCOG04465</t>
  </si>
  <si>
    <t>ilvC</t>
  </si>
  <si>
    <t>Involved in the biosynthesis of branched-chain amino acids (BCAA). Catalyzes an alkyl-migration followed by a ketol- acid reduction of (S)-2-acetolactate (S2AL) to yield (R)-2,3- dihydroxy-isovalerate. In the isomerase reaction, S2AL is rearranged via a Mg-dependent methyl migration to produce 3- hydroxy-3-methyl-2-ketobutyrate (HMKB). In the reductase reaction, this 2-ketoacid undergoes a metal-dependent reduction by NADPH to yield (R)-2,3-dihydroxy-isovalerate</t>
  </si>
  <si>
    <t>ilvN</t>
  </si>
  <si>
    <t>COG0440 Acetolactate synthase, small (regulatory) subunit</t>
  </si>
  <si>
    <t>ilvB</t>
  </si>
  <si>
    <t>COG0028 Thiamine pyrophosphate-requiring enzymes acetolactate synthase, pyruvate dehydrogenase (cytochrome), glyoxylate carboligase, phosphonopyruvate decarboxylase</t>
  </si>
  <si>
    <t>arCOG02092</t>
  </si>
  <si>
    <t>leuA2</t>
  </si>
  <si>
    <t>COG0119 Isopropylmalate homocitrate citramalate synthases</t>
  </si>
  <si>
    <t>arCOG02940</t>
  </si>
  <si>
    <t>arCOG01449</t>
  </si>
  <si>
    <t>panF</t>
  </si>
  <si>
    <t>arCOG06285</t>
  </si>
  <si>
    <t>Protein of unknown function (DUF3311)</t>
  </si>
  <si>
    <t>arCOG04281</t>
  </si>
  <si>
    <t>dnaG</t>
  </si>
  <si>
    <t>RNA polymerase that catalyzes the synthesis of short RNA molecules used as primers for DNA polymerase during DNA replication</t>
  </si>
  <si>
    <t>arCOG02245</t>
  </si>
  <si>
    <t>arCOG00329</t>
  </si>
  <si>
    <t>DNA polymerase elongation subunit (Family B)</t>
  </si>
  <si>
    <t>arCOG07300</t>
  </si>
  <si>
    <t>arCOG08101</t>
  </si>
  <si>
    <t>arCOG02768</t>
  </si>
  <si>
    <t>arCOG04712</t>
  </si>
  <si>
    <t>gst1</t>
  </si>
  <si>
    <t>Glutathione S-transferase</t>
  </si>
  <si>
    <t>arCOG06262</t>
  </si>
  <si>
    <t>arCOG02939</t>
  </si>
  <si>
    <t>phhB</t>
  </si>
  <si>
    <t>COG2154 Pterin-4a-carbinolamine dehydratase</t>
  </si>
  <si>
    <t>arCOG02292</t>
  </si>
  <si>
    <t>pgp</t>
  </si>
  <si>
    <t>phosphatases</t>
  </si>
  <si>
    <t>arCOG00216</t>
  </si>
  <si>
    <t>moeA1</t>
  </si>
  <si>
    <t>Molybdenum Cofactor Synthesis</t>
  </si>
  <si>
    <t>arCOG01835</t>
  </si>
  <si>
    <t>hsp20C</t>
  </si>
  <si>
    <t>arCOG01189</t>
  </si>
  <si>
    <t>ubiB</t>
  </si>
  <si>
    <t>unusual protein kinase</t>
  </si>
  <si>
    <t>arCOG04333</t>
  </si>
  <si>
    <t>COG0436 Aspartate tyrosine aromatic aminotransferase</t>
  </si>
  <si>
    <t>arCOG04277</t>
  </si>
  <si>
    <t>eif5a</t>
  </si>
  <si>
    <t>Functions by promoting the formation of the first peptide bond</t>
  </si>
  <si>
    <t>arCOG01700</t>
  </si>
  <si>
    <t>speB</t>
  </si>
  <si>
    <t>Belongs to the arginase family</t>
  </si>
  <si>
    <t>arCOG04454</t>
  </si>
  <si>
    <t>nif3</t>
  </si>
  <si>
    <t>NGG1p interacting factor 3</t>
  </si>
  <si>
    <t>gamma-carboxymuconolactone decarboxylase subunit</t>
  </si>
  <si>
    <t>dys</t>
  </si>
  <si>
    <t>Deoxyhypusine synthase</t>
  </si>
  <si>
    <t>arCOG08931</t>
  </si>
  <si>
    <t>HTH DNA binding domain</t>
  </si>
  <si>
    <t>arCOG02281</t>
  </si>
  <si>
    <t>arCOG06257</t>
  </si>
  <si>
    <t>N-terminal region of 4Fe-4S ferredoxin iron-sulfur binding</t>
  </si>
  <si>
    <t>dmsA</t>
  </si>
  <si>
    <t>COG0243 Anaerobic dehydrogenases, typically selenocysteine-containing</t>
  </si>
  <si>
    <t>arCOG00368</t>
  </si>
  <si>
    <t>rad50</t>
  </si>
  <si>
    <t>Part of the Rad50 Mre11 complex, which is involved in the early steps of DNA double-strand break (DSB) repair. Rad50 controls the balance between DNA end bridging and DNA resection via ATP-dependent structural rearrangements of the Rad50 Mre11 complex</t>
  </si>
  <si>
    <t>arCOG11342</t>
  </si>
  <si>
    <t>ribE</t>
  </si>
  <si>
    <t>riboflavin synthase, alpha</t>
  </si>
  <si>
    <t>arCOG08183</t>
  </si>
  <si>
    <t>arCOG00797</t>
  </si>
  <si>
    <t>uvrD</t>
  </si>
  <si>
    <t>COG0210 Superfamily I DNA and RNA helicases</t>
  </si>
  <si>
    <t>arCOG06428</t>
  </si>
  <si>
    <t>arCOG06423</t>
  </si>
  <si>
    <t>intein-mediated protein splicing</t>
  </si>
  <si>
    <t>arCOG00337</t>
  </si>
  <si>
    <t>glcD1</t>
  </si>
  <si>
    <t>COG0277 FAD FMN-containing dehydrogenases</t>
  </si>
  <si>
    <t>arCOG13015</t>
  </si>
  <si>
    <t>Protein of unknown function (DUF4242)</t>
  </si>
  <si>
    <t>arCOG00760</t>
  </si>
  <si>
    <t>COG2301 Citrate lyase beta subunit</t>
  </si>
  <si>
    <t>arCOG02831</t>
  </si>
  <si>
    <t>otsA</t>
  </si>
  <si>
    <t>COG0380 Trehalose-6-phosphate synthase</t>
  </si>
  <si>
    <t>arCOG02817</t>
  </si>
  <si>
    <t>folP2</t>
  </si>
  <si>
    <t>COG0294 Dihydropteroate synthase and related enzymes</t>
  </si>
  <si>
    <t>arCOG13430</t>
  </si>
  <si>
    <t>arCOG09146</t>
  </si>
  <si>
    <t>Transposase</t>
  </si>
  <si>
    <t>arCOG01492</t>
  </si>
  <si>
    <t>fdhA</t>
  </si>
  <si>
    <t>formate dehydrogenase</t>
  </si>
  <si>
    <t>arCOG04541</t>
  </si>
  <si>
    <t>fhs</t>
  </si>
  <si>
    <t>Belongs to the formate--tetrahydrofolate ligase family</t>
  </si>
  <si>
    <t>arCOG01111</t>
  </si>
  <si>
    <t>ppsA</t>
  </si>
  <si>
    <t>Catalyzes the phosphorylation of pyruvate to phosphoenolpyruvate</t>
  </si>
  <si>
    <t>COG3385 FOG Transposase and inactivated derivatives</t>
  </si>
  <si>
    <t>arCOG09362</t>
  </si>
  <si>
    <t>arCOG03130</t>
  </si>
  <si>
    <t>Exonuclease</t>
  </si>
  <si>
    <t>arCOG04814</t>
  </si>
  <si>
    <t>COG1002 Type II restriction enzyme, methylase subunits</t>
  </si>
  <si>
    <t>arCOG09067</t>
  </si>
  <si>
    <t>arCOG02265</t>
  </si>
  <si>
    <t>corA</t>
  </si>
  <si>
    <t>Mediates influx of magnesium ions</t>
  </si>
  <si>
    <t>arCOG04780</t>
  </si>
  <si>
    <t>arCOG08118</t>
  </si>
  <si>
    <t>arCOG06314</t>
  </si>
  <si>
    <t>mgsA</t>
  </si>
  <si>
    <t>methylglyoxal synthase</t>
  </si>
  <si>
    <t>arCOG00731</t>
  </si>
  <si>
    <t>arCOG08127</t>
  </si>
  <si>
    <t>arCOG04790</t>
  </si>
  <si>
    <t>GrpB protein</t>
  </si>
  <si>
    <t>arCOG00132</t>
  </si>
  <si>
    <t>arCOG01086</t>
  </si>
  <si>
    <t>trpA</t>
  </si>
  <si>
    <t>The alpha subunit is responsible for the aldol cleavage of indoleglycerol phosphate to indole and glyceraldehyde 3- phosphate</t>
  </si>
  <si>
    <t>arCOG01433</t>
  </si>
  <si>
    <t>trpB</t>
  </si>
  <si>
    <t>The beta subunit is responsible for the synthesis of L- tryptophan from indole and L-serine</t>
  </si>
  <si>
    <t>arCOG01088</t>
  </si>
  <si>
    <t>trpC</t>
  </si>
  <si>
    <t>Belongs to the TrpC family</t>
  </si>
  <si>
    <t>arCOG02724</t>
  </si>
  <si>
    <t>ogt</t>
  </si>
  <si>
    <t>COG0350 Methylated DNA-protein cysteine methyltransferase</t>
  </si>
  <si>
    <t>arCOG08126</t>
  </si>
  <si>
    <t>arCOG04588</t>
  </si>
  <si>
    <t>Major facilitator superfamily</t>
  </si>
  <si>
    <t>arCOG03105</t>
  </si>
  <si>
    <t>arCOG03633</t>
  </si>
  <si>
    <t>membrane protein domain</t>
  </si>
  <si>
    <t>apa</t>
  </si>
  <si>
    <t>arCOG08158</t>
  </si>
  <si>
    <t>arCOG01758</t>
  </si>
  <si>
    <t>rps10b</t>
  </si>
  <si>
    <t>Involved in the binding of tRNA to the ribosomes</t>
  </si>
  <si>
    <t>arCOG04171</t>
  </si>
  <si>
    <t>COG0458 Carbamoylphosphate synthase large subunit (split gene in MJ)</t>
  </si>
  <si>
    <t>aldY4</t>
  </si>
  <si>
    <t>arCOG00115</t>
  </si>
  <si>
    <t>zim</t>
  </si>
  <si>
    <t>COG0863 DNA modification methylase</t>
  </si>
  <si>
    <t>arCOG00897</t>
  </si>
  <si>
    <t>dpg</t>
  </si>
  <si>
    <t>arCOG04636</t>
  </si>
  <si>
    <t>arCOG02763</t>
  </si>
  <si>
    <t>copA</t>
  </si>
  <si>
    <t>COG2217 Cation transport ATPase</t>
  </si>
  <si>
    <t>arCOG01939</t>
  </si>
  <si>
    <t>lpl1</t>
  </si>
  <si>
    <t>COG0095 Lipoate-protein ligase A</t>
  </si>
  <si>
    <t>arCOG01783</t>
  </si>
  <si>
    <t>arCOG02849</t>
  </si>
  <si>
    <t>arsA1</t>
  </si>
  <si>
    <t>Arsenite-activated ATPase ArsA</t>
  </si>
  <si>
    <t>arCOG02201</t>
  </si>
  <si>
    <t>ftsZ2</t>
  </si>
  <si>
    <t>Essential cell division protein that forms a contractile ring structure (Z ring) at the future cell division site. The regulation of the ring assembly controls the timing and the location of cell division. One of the functions of the FtsZ ring is to recruit other cell division proteins to the septum to produce a new cell wall between the dividing cells. Binds GTP and shows GTPase activity</t>
  </si>
  <si>
    <t>arCOG01009</t>
  </si>
  <si>
    <t>arCOG01916</t>
  </si>
  <si>
    <t>Zn-ribbon RNA-binding protein with a function in translation</t>
  </si>
  <si>
    <t>arCOG01640</t>
  </si>
  <si>
    <t>eif2b</t>
  </si>
  <si>
    <t>arCOG02291</t>
  </si>
  <si>
    <t>hydrolase (HAD superfamily)</t>
  </si>
  <si>
    <t>arCOG04338</t>
  </si>
  <si>
    <t>cobS</t>
  </si>
  <si>
    <t>Joins adenosylcobinamide-GDP and alpha-ribazole to generate adenosylcobalamin (Ado-cobalamin). Also synthesizes adenosylcobalamin 5'-phosphate from adenosylcobinamide-GDP and alpha-ribazole 5'-phosphate</t>
  </si>
  <si>
    <t>arCOG01871</t>
  </si>
  <si>
    <t>cobY</t>
  </si>
  <si>
    <t>COG2266 GTP adenosylcobinamide-phosphate guanylyltransferase</t>
  </si>
  <si>
    <t>COG0079 Histidinol-phosphate aromatic aminotransferase and cobyric acid decarboxylase</t>
  </si>
  <si>
    <t>arCOG09106</t>
  </si>
  <si>
    <t>acetoacetate decarboxylase</t>
  </si>
  <si>
    <t>arCOG01915</t>
  </si>
  <si>
    <t>COG0330 Membrane protease subunits, stomatin prohibitin homologs</t>
  </si>
  <si>
    <t>arCOG00697</t>
  </si>
  <si>
    <t>arCOG03447</t>
  </si>
  <si>
    <t>Permease for cytosine/purines, uracil, thiamine, allantoin</t>
  </si>
  <si>
    <t>arCOG01857</t>
  </si>
  <si>
    <t>trm56</t>
  </si>
  <si>
    <t>Specifically catalyzes the AdoMet-dependent 2'-O-ribose methylation of cytidine at position 56 in tRNAs</t>
  </si>
  <si>
    <t>COG0451 Nucleoside-diphosphate-sugar epimerases</t>
  </si>
  <si>
    <t>arCOG03129</t>
  </si>
  <si>
    <t>Protein of unknown function (DUF2797)</t>
  </si>
  <si>
    <t>arCOG06389</t>
  </si>
  <si>
    <t>arCOG06238</t>
  </si>
  <si>
    <t>arCOG01257</t>
  </si>
  <si>
    <t>Belongs to the TCP-1 chaperonin family</t>
  </si>
  <si>
    <t>arCOG01817</t>
  </si>
  <si>
    <t>arCOG06244</t>
  </si>
  <si>
    <t>Motif C-terminal to PAS motifs (likely to contribute to PAS structural domain)</t>
  </si>
  <si>
    <t>arCOG02919</t>
  </si>
  <si>
    <t>COG3794 Plastocyanin</t>
  </si>
  <si>
    <t>amine oxidase</t>
  </si>
  <si>
    <t>arCOG00679</t>
  </si>
  <si>
    <t>arCOG00800</t>
  </si>
  <si>
    <t>arCOG04725</t>
  </si>
  <si>
    <t>arCOG03370</t>
  </si>
  <si>
    <t>Archaeal ADP-dependent phosphofructokinase glucokinase</t>
  </si>
  <si>
    <t>pop</t>
  </si>
  <si>
    <t>COG1506 Dipeptidyl aminopeptidases acylaminoacyl-peptidases</t>
  </si>
  <si>
    <t>arCOG02980</t>
  </si>
  <si>
    <t>polysaccharide biosynthetic process</t>
  </si>
  <si>
    <t>arCOG01282</t>
  </si>
  <si>
    <t>Acetyl-CoA acetyltransferase</t>
  </si>
  <si>
    <t>arCOG02287</t>
  </si>
  <si>
    <t>Belongs to the UPF0145 family</t>
  </si>
  <si>
    <t>arCOG00982</t>
  </si>
  <si>
    <t>egsA</t>
  </si>
  <si>
    <t>Catalyzes the NAD(P)H-dependent reduction of dihydroxyacetonephosphate (DHAP or glycerone phosphate) to glycerol 1-phosphate (G1P). The G1P thus generated is used as the glycerophosphate backbone of phospholipids in the cellular membranes of Archaea</t>
  </si>
  <si>
    <t>Membrane-associated phospholipid phosphatase</t>
  </si>
  <si>
    <t>arCOG04555</t>
  </si>
  <si>
    <t>Integral membrane protein CcmA involved in cell shape determination</t>
  </si>
  <si>
    <t>arCOG00826</t>
  </si>
  <si>
    <t>trmI</t>
  </si>
  <si>
    <t>COG2519 tRNA(1-methyladenosine) methyltransferase and related methyltransferases</t>
  </si>
  <si>
    <t>arCOG00151</t>
  </si>
  <si>
    <t>COG1653 ABC-type sugar transport system, periplasmic component</t>
  </si>
  <si>
    <t>COG1370 Prefoldin, molecular chaperone implicated in de novo protein folding, alpha subunit</t>
  </si>
  <si>
    <t>arCOG03146</t>
  </si>
  <si>
    <t>arCOG06339</t>
  </si>
  <si>
    <t>arCOG00181</t>
  </si>
  <si>
    <t>COG0444 ABC-type dipeptide oligopeptide nickel transport system, ATPase component</t>
  </si>
  <si>
    <t>arCOG00748</t>
  </si>
  <si>
    <t>oppC2</t>
  </si>
  <si>
    <t>COG1173 ABC-type dipeptide oligopeptide nickel transport systems, permease components</t>
  </si>
  <si>
    <t>arCOG00751</t>
  </si>
  <si>
    <t>COG0601 ABC-type dipeptide oligopeptide nickel transport systems, permease components</t>
  </si>
  <si>
    <t>arCOG01534</t>
  </si>
  <si>
    <t>oppA</t>
  </si>
  <si>
    <t>COG0747 ABC-type dipeptide transport system, periplasmic component</t>
  </si>
  <si>
    <t>arCOG04109</t>
  </si>
  <si>
    <t>rpl44e</t>
  </si>
  <si>
    <t>arCOG04108</t>
  </si>
  <si>
    <t>rps27e</t>
  </si>
  <si>
    <t>Ribosomal protein S27E</t>
  </si>
  <si>
    <t>arCOG04107</t>
  </si>
  <si>
    <t>eif2a</t>
  </si>
  <si>
    <t>Translation initiation factor 2, alpha subunit</t>
  </si>
  <si>
    <t>arCOG00906</t>
  </si>
  <si>
    <t>nop10</t>
  </si>
  <si>
    <t>more specifically in 18S rRNA pseudouridylation and in cleavage of pre-rRNA</t>
  </si>
  <si>
    <t>protein (ATP-grasp superfamily)</t>
  </si>
  <si>
    <t>arCOG10759</t>
  </si>
  <si>
    <t>arCOG10311</t>
  </si>
  <si>
    <t>arCOG03392</t>
  </si>
  <si>
    <t>Membrane-bound metal-dependent hydrolase</t>
  </si>
  <si>
    <t>arCOG01040</t>
  </si>
  <si>
    <t>arCOG08116</t>
  </si>
  <si>
    <t>arCOG00005</t>
  </si>
  <si>
    <t>arCOG04655</t>
  </si>
  <si>
    <t>arCOG04399</t>
  </si>
  <si>
    <t>arCOG04558</t>
  </si>
  <si>
    <t>iunH1</t>
  </si>
  <si>
    <t>COG1957 Inosine-uridine nucleoside N-ribohydrolase</t>
  </si>
  <si>
    <t>arCOG00041</t>
  </si>
  <si>
    <t>phosphoribosyltransferases</t>
  </si>
  <si>
    <t>arCOG07499</t>
  </si>
  <si>
    <t>cobW1</t>
  </si>
  <si>
    <t>arCOG01582</t>
  </si>
  <si>
    <t>arCOG01695</t>
  </si>
  <si>
    <t>RNA-binding protein homologous to eukaryotic snRNP</t>
  </si>
  <si>
    <t>arCOG10322</t>
  </si>
  <si>
    <t>arCOG01361</t>
  </si>
  <si>
    <t>elp3</t>
  </si>
  <si>
    <t>histone acetyltransferase, ELP3 family</t>
  </si>
  <si>
    <t>arCOG04569</t>
  </si>
  <si>
    <t>arCOG06215</t>
  </si>
  <si>
    <t>arCOG04637</t>
  </si>
  <si>
    <t>arCOG00603</t>
  </si>
  <si>
    <t>pyrD</t>
  </si>
  <si>
    <t>Dihydroorotate dehydrogenase</t>
  </si>
  <si>
    <t>gufA</t>
  </si>
  <si>
    <t>arCOG01128</t>
  </si>
  <si>
    <t>tenA</t>
  </si>
  <si>
    <t>transcription activator</t>
  </si>
  <si>
    <t>arCOG02318</t>
  </si>
  <si>
    <t>htr28</t>
  </si>
  <si>
    <t>Methyl-accepting chemotaxis sensory transducer with Pas Pac sensor</t>
  </si>
  <si>
    <t>arCOG06315</t>
  </si>
  <si>
    <t>lhr1</t>
  </si>
  <si>
    <t>DEAD H associated</t>
  </si>
  <si>
    <t>arCOG10803</t>
  </si>
  <si>
    <t>arCOG06326</t>
  </si>
  <si>
    <t>arCOG03320</t>
  </si>
  <si>
    <t>Acetyltransferase (GNAT) domain</t>
  </si>
  <si>
    <t>arCOG06879</t>
  </si>
  <si>
    <t>arCOG01395</t>
  </si>
  <si>
    <t>arCOG11653</t>
  </si>
  <si>
    <t>arCOG01015</t>
  </si>
  <si>
    <t>pus10</t>
  </si>
  <si>
    <t>Responsible for synthesis of pseudouridine from uracil- 54 and uracil-55 in the psi GC loop of transfer RNAs</t>
  </si>
  <si>
    <t>arCOG00985</t>
  </si>
  <si>
    <t>RNA-binding protein (contains PUA domain)</t>
  </si>
  <si>
    <t>arCOG04887</t>
  </si>
  <si>
    <t>integral membrane protein</t>
  </si>
  <si>
    <t>arCOG00682</t>
  </si>
  <si>
    <t>Transposase, is605 orfb family</t>
  </si>
  <si>
    <t>arCOG04686</t>
  </si>
  <si>
    <t>vacB</t>
  </si>
  <si>
    <t>COG0557 Exoribonuclease R</t>
  </si>
  <si>
    <t>arCOG00014</t>
  </si>
  <si>
    <t>pfk1</t>
  </si>
  <si>
    <t>COG0524 Sugar kinases, ribokinase family</t>
  </si>
  <si>
    <t>arCOG04125</t>
  </si>
  <si>
    <t>rtcA</t>
  </si>
  <si>
    <t>Catalyzes the conversion of 3'-phosphate to a 2',3'- cyclic phosphodiester at the end of RNA. The mechanism of action of the enzyme occurs in 3 steps (A) adenylation of the enzyme by ATP</t>
  </si>
  <si>
    <t>arCOG08893</t>
  </si>
  <si>
    <t>arCOG01680</t>
  </si>
  <si>
    <t>arCOG06712</t>
  </si>
  <si>
    <t>arCOG01033</t>
  </si>
  <si>
    <t>aroE</t>
  </si>
  <si>
    <t>Involved in the biosynthesis of the chorismate, which leads to the biosynthesis of aromatic amino acids. Catalyzes the reversible NADPH linked reduction of 3-dehydroshikimate (DHSA) to yield shikimate (SA)</t>
  </si>
  <si>
    <t>arCOG06234</t>
  </si>
  <si>
    <t>COG0147 Anthranilate para-aminobenzoate synthases component I</t>
  </si>
  <si>
    <t>arCOG02297</t>
  </si>
  <si>
    <t>pabC</t>
  </si>
  <si>
    <t>Belongs to the class-IV pyridoxal-phosphate-dependent aminotransferase family</t>
  </si>
  <si>
    <t>arCOG13435</t>
  </si>
  <si>
    <t>arCOG00244</t>
  </si>
  <si>
    <t>Saccharopine dehydrogenase</t>
  </si>
  <si>
    <t>arCOG00767</t>
  </si>
  <si>
    <t>Belongs to the phosphohexose mutase family</t>
  </si>
  <si>
    <t>arCOG06890</t>
  </si>
  <si>
    <t>arCOG00371</t>
  </si>
  <si>
    <t>arCOG02610</t>
  </si>
  <si>
    <t>scpA</t>
  </si>
  <si>
    <t>chromosome segregation and condensation protein ScpA</t>
  </si>
  <si>
    <t>arCOG00090</t>
  </si>
  <si>
    <t>COG0518 GMP synthase - Glutamine amidotransferase domain</t>
  </si>
  <si>
    <t>arCOG00040</t>
  </si>
  <si>
    <t>gptA</t>
  </si>
  <si>
    <t>arCOG01661</t>
  </si>
  <si>
    <t>COG1073 Hydrolases of the alpha beta superfamily</t>
  </si>
  <si>
    <t>phzF</t>
  </si>
  <si>
    <t>Phenazine biosynthesis protein phzf family</t>
  </si>
  <si>
    <t>arCOG02271</t>
  </si>
  <si>
    <t>arCOG01267</t>
  </si>
  <si>
    <t>bdhA</t>
  </si>
  <si>
    <t>arCOG00771</t>
  </si>
  <si>
    <t>COG1680 Beta-lactamase class C and other penicillin binding proteins</t>
  </si>
  <si>
    <t>arCOG02830</t>
  </si>
  <si>
    <t>arCOG04012</t>
  </si>
  <si>
    <t>lipoprotein involved in nitrous oxide reduction</t>
  </si>
  <si>
    <t>Species abbreviation</t>
  </si>
  <si>
    <t xml:space="preserve">Gene locus </t>
  </si>
  <si>
    <t>EggNog E value</t>
  </si>
  <si>
    <t>EggNog score</t>
  </si>
  <si>
    <t>Assigned COG - raw output</t>
  </si>
  <si>
    <t>arCOGID</t>
  </si>
  <si>
    <t>arCOG count from 29 CetZ regions</t>
  </si>
  <si>
    <t>272844.PAB0537</t>
  </si>
  <si>
    <t>COG0214@1|root,arCOG04075@2157|Archaea,2XSYK@28890|Euryarchaeota,243HV@183968|Thermococci</t>
  </si>
  <si>
    <t>272844.PAB0538</t>
  </si>
  <si>
    <t>COG0311@1|root,arCOG00034@2157|Archaea,2XTZS@28890|Euryarchaeota,242MN@183968|Thermococci</t>
  </si>
  <si>
    <t>272844.PAB0539</t>
  </si>
  <si>
    <t>COG1106@1|root,arCOG03239@2157|Archaea</t>
  </si>
  <si>
    <t>272844.PAB2442</t>
  </si>
  <si>
    <t>COG0243@1|root,arCOG01491@2157|Archaea,2XT94@28890|Euryarchaeota,242NI@183968|Thermococci</t>
  </si>
  <si>
    <t>272844.PAB0543</t>
  </si>
  <si>
    <t>COG1178@1|root,arCOG00163@2157|Archaea,2XU8Q@28890|Euryarchaeota,243EI@183968|Thermococci</t>
  </si>
  <si>
    <t>272844.PAB0545</t>
  </si>
  <si>
    <t>COG3839@1|root,arCOG00175@2157|Archaea,2Y7MB@28890|Euryarchaeota,245KD@183968|Thermococci</t>
  </si>
  <si>
    <t>272844.PAB1835</t>
  </si>
  <si>
    <t>COG4143@1|root,arCOG00226@2157|Archaea,2XT44@28890|Euryarchaeota,24311@183968|Thermococci</t>
  </si>
  <si>
    <t>272844.PAB1834</t>
  </si>
  <si>
    <t>arCOG07699@1|root,arCOG07699@2157|Archaea,2Y3I7@28890|Euryarchaeota,2448N@183968|Thermococci</t>
  </si>
  <si>
    <t>272844.PAB0547</t>
  </si>
  <si>
    <t>COG1759@1|root,arCOG04346@2157|Archaea,2XUFR@28890|Euryarchaeota,243GC@183968|Thermococci</t>
  </si>
  <si>
    <t>272844.PAB2417</t>
  </si>
  <si>
    <t>COG0519@1|root,arCOG00085@2157|Archaea,2XT82@28890|Euryarchaeota,24351@183968|Thermococci</t>
  </si>
  <si>
    <t>272844.PAB0549</t>
  </si>
  <si>
    <t>COG0518@1|root,arCOG00087@2157|Archaea,2XT3G@28890|Euryarchaeota,242WF@183968|Thermococci</t>
  </si>
  <si>
    <t>272844.PAB2393</t>
  </si>
  <si>
    <t>COG1275@1|root,arCOG04355@2157|Archaea,2XVN8@28890|Euryarchaeota,2438Y@183968|Thermococci</t>
  </si>
  <si>
    <t>246969.TAM4_292</t>
  </si>
  <si>
    <t>arCOG11267@1|root,arCOG11267@2157|Archaea</t>
  </si>
  <si>
    <t>272844.PAB0550</t>
  </si>
  <si>
    <t>COG1848@1|root,arCOG00710@2157|Archaea,2Y02K@28890|Euryarchaeota,244DU@183968|Thermococci</t>
  </si>
  <si>
    <t>V</t>
  </si>
  <si>
    <t>593117.TGAM_0764</t>
  </si>
  <si>
    <t>arCOG05785@1|root,arCOG05785@2157|Archaea,2Y4V5@28890|Euryarchaeota,244HK@183968|Thermococci</t>
  </si>
  <si>
    <t>272844.PAB2392</t>
  </si>
  <si>
    <t>COG4025@1|root,arCOG05786@2157|Archaea,2Y2K7@28890|Euryarchaeota,243VQ@183968|Thermococci</t>
  </si>
  <si>
    <t>S</t>
  </si>
  <si>
    <t>272844.PAB1827</t>
  </si>
  <si>
    <t>COG5306@1|root,arCOG03512@2157|Archaea,2Y0GI@28890|Euryarchaeota,242SV@183968|Thermococci</t>
  </si>
  <si>
    <t>272844.PAB1826</t>
  </si>
  <si>
    <t>arCOG05787@1|root,arCOG05787@2157|Archaea,2Y2PW@28890|Euryarchaeota,243MW@183968|Thermococci</t>
  </si>
  <si>
    <t>272844.PAB1825</t>
  </si>
  <si>
    <t>arCOG05788@1|root,arCOG05788@2157|Archaea,2Y384@28890|Euryarchaeota,243SS@183968|Thermococci</t>
  </si>
  <si>
    <t>272844.PAB1824</t>
  </si>
  <si>
    <t>arCOG05789@1|root,arCOG05789@2157|Archaea,2Y54P@28890|Euryarchaeota,244Q9@183968|Thermococci</t>
  </si>
  <si>
    <t>272844.PAB1823</t>
  </si>
  <si>
    <t>arCOG03821@1|root,arCOG03821@2157|Archaea,2Y4KQ@28890|Euryarchaeota,245JH@183968|Thermococci</t>
  </si>
  <si>
    <t>272844.PAB1822</t>
  </si>
  <si>
    <t>COG1991@1|root,arCOG03822@2157|Archaea,2XYGQ@28890|Euryarchaeota,245HB@183968|Thermococci</t>
  </si>
  <si>
    <t>272844.PAB1821</t>
  </si>
  <si>
    <t>arCOG05790@1|root,arCOG05790@2157|Archaea,2Y2JJ@28890|Euryarchaeota,243Z5@183968|Thermococci</t>
  </si>
  <si>
    <t>272844.PAB1820</t>
  </si>
  <si>
    <t>COG0206@1|root,arCOG02202@2157|Archaea,2XTM7@28890|Euryarchaeota,243QG@183968|Thermococci</t>
  </si>
  <si>
    <t>D</t>
  </si>
  <si>
    <t>272844.PAB1819</t>
  </si>
  <si>
    <t>COG3291@1|root,arCOG03396@2157|Archaea,2Y2XK@28890|Euryarchaeota,242ST@183968|Thermococci</t>
  </si>
  <si>
    <t>272844.PAB1818</t>
  </si>
  <si>
    <t>arCOG03270@1|root,arCOG03270@2157|Archaea,2XVBF@28890|Euryarchaeota,243FG@183968|Thermococci</t>
  </si>
  <si>
    <t>272844.PAB1817</t>
  </si>
  <si>
    <t>COG1201@1|root,arCOG00557@2157|Archaea,2XSTH@28890|Euryarchaeota,242TM@183968|Thermococci</t>
  </si>
  <si>
    <t>272844.PAB0552</t>
  </si>
  <si>
    <t>COG1591@1|root,arCOG00919@2157|Archaea,2XTHF@28890|Euryarchaeota,244DR@183968|Thermococci</t>
  </si>
  <si>
    <t>272844.PAB0553</t>
  </si>
  <si>
    <t>arCOG05791@1|root,arCOG05791@2157|Archaea,2Y2RY@28890|Euryarchaeota,2431Y@183968|Thermococci</t>
  </si>
  <si>
    <t>272844.PAB1814</t>
  </si>
  <si>
    <t>COG2457@1|root,arCOG04458@2157|Archaea,2XXVM@28890|Euryarchaeota,24433@183968|Thermococci</t>
  </si>
  <si>
    <t>342949.PNA2_1906</t>
  </si>
  <si>
    <t>COG1873@1|root,arCOG02155@2157|Archaea,2Y6F8@28890|Euryarchaeota,244CS@183968|Thermococci</t>
  </si>
  <si>
    <t>272844.PAB1813</t>
  </si>
  <si>
    <t>COG2238@1|root,arCOG01344@2157|Archaea,2XXA6@28890|Euryarchaeota,242ZB@183968|Thermococci</t>
  </si>
  <si>
    <t>J</t>
  </si>
  <si>
    <t>272844.PAB1812</t>
  </si>
  <si>
    <t>COG1534@1|root,arCOG01346@2157|Archaea,2XZMA@28890|Euryarchaeota,2443F@183968|Thermococci</t>
  </si>
  <si>
    <t>272844.PAB0555</t>
  </si>
  <si>
    <t>COG0501@1|root,arCOG01334@2157|Archaea,2Y6I8@28890|Euryarchaeota,244MU@183968|Thermococci</t>
  </si>
  <si>
    <t>O</t>
  </si>
  <si>
    <t>272844.PAB1810</t>
  </si>
  <si>
    <t>COG0436@1|root,arCOG01131@2157|Archaea,2XVXM@28890|Euryarchaeota,243JD@183968|Thermococci</t>
  </si>
  <si>
    <t>272844.PAB0558</t>
  </si>
  <si>
    <t>COG1084@1|root,arCOG00352@2157|Archaea,2XU5R@28890|Euryarchaeota,2433Q@183968|Thermococci</t>
  </si>
  <si>
    <t>272844.PAB1809</t>
  </si>
  <si>
    <t>COG2245@1|root,arCOG01644@2157|Archaea,2XY66@28890|Euryarchaeota,24464@183968|Thermococci</t>
  </si>
  <si>
    <t>272844.PAB1808</t>
  </si>
  <si>
    <t>COG5423@1|root,arCOG04361@2157|Archaea,2XXNK@28890|Euryarchaeota,2443X@183968|Thermococci</t>
  </si>
  <si>
    <t>272844.PAB0559</t>
  </si>
  <si>
    <t>COG0509@1|root,arCOG01303@2157|Archaea,2XY1B@28890|Euryarchaeota,24409@183968|Thermococci</t>
  </si>
  <si>
    <t>272844.PAB7207</t>
  </si>
  <si>
    <t>COG1383@1|root,arCOG01885@2157|Archaea,2Y07I@28890|Euryarchaeota,244GA@183968|Thermococci</t>
  </si>
  <si>
    <t>224325.AF_1709</t>
  </si>
  <si>
    <t>arCOG06139@1|root,arCOG06139@2157|Archaea,2Y113@28890|Euryarchaeota,2476T@183980|Archaeoglobi</t>
  </si>
  <si>
    <t>224325.AF_1710</t>
  </si>
  <si>
    <t>COG0732@1|root,arCOG02626@2157|Archaea,2XY2C@28890|Euryarchaeota,24749@183980|Archaeoglobi</t>
  </si>
  <si>
    <t>224325.AF_1711</t>
  </si>
  <si>
    <t>COG1848@1|root,arCOG00730@2157|Archaea,2XZA2@28890|Euryarchaeota,246FP@183980|Archaeoglobi</t>
  </si>
  <si>
    <t>224325.AF_1712</t>
  </si>
  <si>
    <t>COG2880@1|root,arCOG03880@2157|Archaea,2Y62G@28890|Euryarchaeota,247H3@183980|Archaeoglobi</t>
  </si>
  <si>
    <t>224325.AF_1713</t>
  </si>
  <si>
    <t>arCOG09828@1|root,arCOG09828@2157|Archaea,2Y5A7@28890|Euryarchaeota,247GN@183980|Archaeoglobi</t>
  </si>
  <si>
    <t>224325.AF_1714</t>
  </si>
  <si>
    <t>arCOG06140@1|root,arCOG06140@2157|Archaea,2Y4G2@28890|Euryarchaeota,247CD@183980|Archaeoglobi</t>
  </si>
  <si>
    <t>387631.Asulf_01177</t>
  </si>
  <si>
    <t>COG0286@1|root,arCOG02632@2157|Archaea,2XUMY@28890|Euryarchaeota,246CC@183980|Archaeoglobi</t>
  </si>
  <si>
    <t>224325.AF_1716</t>
  </si>
  <si>
    <t>COG0657@1|root,arCOG02638@2157|Archaea,2XTFN@28890|Euryarchaeota</t>
  </si>
  <si>
    <t>224325.AF_1717</t>
  </si>
  <si>
    <t>COG2427@1|root,arCOG02113@2157|Archaea,2Y1SA@28890|Euryarchaeota,246IX@183980|Archaeoglobi</t>
  </si>
  <si>
    <t>224325.AF_1718</t>
  </si>
  <si>
    <t>arCOG06141@1|root,arCOG06141@2157|Archaea,2Y28R@28890|Euryarchaeota,2479A@183980|Archaeoglobi</t>
  </si>
  <si>
    <t>224325.AF_1719</t>
  </si>
  <si>
    <t>COG0440@1|root,arCOG04445@2157|Archaea,2XVFX@28890|Euryarchaeota,2466B@183980|Archaeoglobi</t>
  </si>
  <si>
    <t>224325.AF_1720</t>
  </si>
  <si>
    <t>COG0028@1|root,arCOG01998@2157|Archaea,2XT5F@28890|Euryarchaeota,245VB@183980|Archaeoglobi</t>
  </si>
  <si>
    <t>224325.AF_1721</t>
  </si>
  <si>
    <t>COG3322@1|root,arCOG04446@2157|Archaea,2Y0DJ@28890|Euryarchaeota,246UC@183980|Archaeoglobi</t>
  </si>
  <si>
    <t>224325.AF_1722</t>
  </si>
  <si>
    <t>COG1933@1|root,arCOG04447@2157|Archaea,2XU5S@28890|Euryarchaeota,246MU@183980|Archaeoglobi</t>
  </si>
  <si>
    <t>224325.AF_1723</t>
  </si>
  <si>
    <t>COG1522@1|root,arCOG01580@2157|Archaea,2XX3W@28890|Euryarchaeota,246AW@183980|Archaeoglobi</t>
  </si>
  <si>
    <t>224325.AF_1724</t>
  </si>
  <si>
    <t>COG1397@1|root,arCOG04448@2157|Archaea,2XV15@28890|Euryarchaeota,245ZY@183980|Archaeoglobi</t>
  </si>
  <si>
    <t>224325.AF_1725</t>
  </si>
  <si>
    <t>COG1793@1|root,arCOG01347@2157|Archaea,2XTCK@28890|Euryarchaeota,246K0@183980|Archaeoglobi</t>
  </si>
  <si>
    <t>224325.AF_1726</t>
  </si>
  <si>
    <t>COG1273@1|root,arCOG10146@2157|Archaea,2XZ02@28890|Euryarchaeota</t>
  </si>
  <si>
    <t>224325.AF_1727</t>
  </si>
  <si>
    <t>COG0281@1|root,arCOG00853@2157|Archaea,2XSTN@28890|Euryarchaeota,246RP@183980|Archaeoglobi</t>
  </si>
  <si>
    <t>224325.AF_1728</t>
  </si>
  <si>
    <t>COG0438@1|root,arCOG01403@2157|Archaea,2XVAJ@28890|Euryarchaeota,245P8@183980|Archaeoglobi</t>
  </si>
  <si>
    <t>224325.AF_1729</t>
  </si>
  <si>
    <t>COG0206@1|root,arCOG02202@2157|Archaea,2XWHV@28890|Euryarchaeota,2464R@183980|Archaeoglobi</t>
  </si>
  <si>
    <t>224325.AF_1730</t>
  </si>
  <si>
    <t>COG0101@1|root,arCOG04449@2157|Archaea,2XTH5@28890|Euryarchaeota,24670@183980|Archaeoglobi</t>
  </si>
  <si>
    <t>224325.AF_1731</t>
  </si>
  <si>
    <t>arCOG15027@1|root,arCOG15027@2157|Archaea</t>
  </si>
  <si>
    <t>224325.AF_1732</t>
  </si>
  <si>
    <t>COG0057@1|root,arCOG00493@2157|Archaea,2XT16@28890|Euryarchaeota,246JU@183980|Archaeoglobi</t>
  </si>
  <si>
    <t>224325.AF_1733</t>
  </si>
  <si>
    <t>COG1532@1|root,arCOG04856@2157|Archaea</t>
  </si>
  <si>
    <t>224325.AF_1734</t>
  </si>
  <si>
    <t>COG1668@1|root,arCOG04450@2157|Archaea,2XTRJ@28890|Euryarchaeota,246ND@183980|Archaeoglobi</t>
  </si>
  <si>
    <t>224325.AF_1735</t>
  </si>
  <si>
    <t>COG1668@1|root,arCOG01470@2157|Archaea,2XU06@28890|Euryarchaeota,2466E@183980|Archaeoglobi</t>
  </si>
  <si>
    <t>224325.AF_1736</t>
  </si>
  <si>
    <t>COG1257@1|root,arCOG04260@2157|Archaea,2XTV9@28890|Euryarchaeota,245ZK@183980|Archaeoglobi</t>
  </si>
  <si>
    <t>224325.AF_1737</t>
  </si>
  <si>
    <t>COG1331@1|root,arCOG02007@2157|Archaea,2XU5Q@28890|Euryarchaeota,246VZ@183980|Archaeoglobi</t>
  </si>
  <si>
    <t>224325.AF_1738</t>
  </si>
  <si>
    <t>COG1232@1|root,arCOG01522@2157|Archaea,2XVES@28890|Euryarchaeota,24637@183980|Archaeoglobi</t>
  </si>
  <si>
    <t>224325.AF_1739</t>
  </si>
  <si>
    <t>arCOG10161@1|root,arCOG10161@2157|Archaea</t>
  </si>
  <si>
    <t>224325.AF_1740</t>
  </si>
  <si>
    <t>COG0575@1|root,arCOG04106@2157|Archaea,2XWNR@28890|Euryarchaeota,2471C@183980|Archaeoglobi</t>
  </si>
  <si>
    <t>224325.AF_1741</t>
  </si>
  <si>
    <t>COG0461@1|root,arCOG00029@2157|Archaea,2XVNG@28890|Euryarchaeota,24733@183980|Archaeoglobi</t>
  </si>
  <si>
    <t>224325.AF_1742</t>
  </si>
  <si>
    <t>COG3888@1|root,arCOG01804@2157|Archaea,2XXE6@28890|Euryarchaeota,2466Y@183980|Archaeoglobi</t>
  </si>
  <si>
    <t>224325.AF_1743</t>
  </si>
  <si>
    <t>COG1522@1|root,arCOG01585@2157|Archaea,2Y7PY@28890|Euryarchaeota</t>
  </si>
  <si>
    <t>224325.AF_1744</t>
  </si>
  <si>
    <t>COG0558@1|root,arCOG00670@2157|Archaea,2XWJ0@28890|Euryarchaeota,246CJ@183980|Archaeoglobi</t>
  </si>
  <si>
    <t>224325.AF_1745</t>
  </si>
  <si>
    <t>arCOG04451@1|root,arCOG04451@2157|Archaea,2XV98@28890|Euryarchaeota,246BK@183980|Archaeoglobi</t>
  </si>
  <si>
    <t>224325.AF_1746</t>
  </si>
  <si>
    <t>COG0004@1|root,arCOG04397@2157|Archaea,2XTEB@28890|Euryarchaeota</t>
  </si>
  <si>
    <t>224325.AF_1747</t>
  </si>
  <si>
    <t>COG0347@1|root,arCOG02305@2157|Archaea,2XYN5@28890|Euryarchaeota,2475X@183980|Archaeoglobi</t>
  </si>
  <si>
    <t>224325.AF_1748</t>
  </si>
  <si>
    <t>COG0491@1|root,arCOG00504@2157|Archaea,2XXCE@28890|Euryarchaeota</t>
  </si>
  <si>
    <t>224325.AF_1749</t>
  </si>
  <si>
    <t>224325.AF_1750</t>
  </si>
  <si>
    <t>224325.AF_1751</t>
  </si>
  <si>
    <t>COG3635@1|root,arCOG01696@2157|Archaea,2XTE8@28890|Euryarchaeota,2461V@183980|Archaeoglobi</t>
  </si>
  <si>
    <t>224325.AF_1752</t>
  </si>
  <si>
    <t>COG1070@1|root,arCOG00025@2157|Archaea,2Y7I2@28890|Euryarchaeota</t>
  </si>
  <si>
    <t>693661.Arcve_1859</t>
  </si>
  <si>
    <t>COG2218@1|root,arCOG00097@2157|Archaea</t>
  </si>
  <si>
    <t>693661.Arcve_1860</t>
  </si>
  <si>
    <t>693661.Arcve_1861</t>
  </si>
  <si>
    <t>COG2304@1|root,arCOG02902@2157|Archaea</t>
  </si>
  <si>
    <t>693661.Arcve_1862</t>
  </si>
  <si>
    <t>1.38e-313</t>
  </si>
  <si>
    <t>COG0714@1|root,arCOG00434@2157|Archaea</t>
  </si>
  <si>
    <t>693661.Arcve_1863</t>
  </si>
  <si>
    <t>COG0731@1|root,arCOG00953@2157|Archaea,2XUIN@28890|Euryarchaeota</t>
  </si>
  <si>
    <t>693661.Arcve_1864</t>
  </si>
  <si>
    <t>COG1028@1|root,arCOG01259@2157|Archaea,2XVJZ@28890|Euryarchaeota</t>
  </si>
  <si>
    <t>1343739.PAP_06935</t>
  </si>
  <si>
    <t>COG0384@1|root,arCOG02256@2157|Archaea,2XUVT@28890|Euryarchaeota,2451Z@183968|Thermococci</t>
  </si>
  <si>
    <t>693661.Arcve_1866</t>
  </si>
  <si>
    <t>arCOG10329@1|root,arCOG10329@2157|Archaea,2XZKH@28890|Euryarchaeota,2475P@183980|Archaeoglobi</t>
  </si>
  <si>
    <t>589924.Ferp_0341</t>
  </si>
  <si>
    <t>arCOG04932@1|root,arCOG04932@2157|Archaea,2XY95@28890|Euryarchaeota</t>
  </si>
  <si>
    <t>693661.Arcve_1868</t>
  </si>
  <si>
    <t>arCOG03925@1|root,arCOG03925@2157|Archaea</t>
  </si>
  <si>
    <t>693661.Arcve_1869</t>
  </si>
  <si>
    <t>COG4885@1|root,arCOG04478@2157|Archaea,2XTQQ@28890|Euryarchaeota,2473W@183980|Archaeoglobi</t>
  </si>
  <si>
    <t>693661.Arcve_1870</t>
  </si>
  <si>
    <t>COG2834@1|root,arCOG02470@2157|Archaea,2XWT9@28890|Euryarchaeota,246WN@183980|Archaeoglobi</t>
  </si>
  <si>
    <t>693661.Arcve_1871</t>
  </si>
  <si>
    <t>COG4742@1|root,arCOG04362@2157|Archaea,2XYCM@28890|Euryarchaeota,2470Q@183980|Archaeoglobi</t>
  </si>
  <si>
    <t>693661.Arcve_1872</t>
  </si>
  <si>
    <t>arCOG03599@1|root,arCOG03599@2157|Archaea,2Y62W@28890|Euryarchaeota</t>
  </si>
  <si>
    <t>693661.Arcve_1873</t>
  </si>
  <si>
    <t>arCOG11172@1|root,arCOG11172@2157|Archaea</t>
  </si>
  <si>
    <t>693661.Arcve_1874</t>
  </si>
  <si>
    <t>COG1405@1|root,arCOG01981@2157|Archaea,2XT0Z@28890|Euryarchaeota,246R1@183980|Archaeoglobi</t>
  </si>
  <si>
    <t>693661.Arcve_1875</t>
  </si>
  <si>
    <t>COG3277@1|root,arCOG02466@2157|Archaea,2Y6CP@28890|Euryarchaeota,247G4@183980|Archaeoglobi</t>
  </si>
  <si>
    <t>693661.Arcve_1876</t>
  </si>
  <si>
    <t>COG1078@1|root,arCOG04430@2157|Archaea,2XUT7@28890|Euryarchaeota,24624@183980|Archaeoglobi</t>
  </si>
  <si>
    <t>693661.Arcve_1877</t>
  </si>
  <si>
    <t>COG3398@1|root,arCOG02611@2157|Archaea</t>
  </si>
  <si>
    <t>693661.Arcve_1878</t>
  </si>
  <si>
    <t>COG0006@1|root,arCOG01000@2157|Archaea,2XTQI@28890|Euryarchaeota,245YM@183980|Archaeoglobi</t>
  </si>
  <si>
    <t>693661.Arcve_1879</t>
  </si>
  <si>
    <t>COG0024@1|root,arCOG01001@2157|Archaea,2XT8G@28890|Euryarchaeota,24605@183980|Archaeoglobi</t>
  </si>
  <si>
    <t>693661.Arcve_1880</t>
  </si>
  <si>
    <t>693661.Arcve_1881</t>
  </si>
  <si>
    <t>COG0470@1|root,arCOG00469@2157|Archaea,2XTC8@28890|Euryarchaeota,24622@183980|Archaeoglobi</t>
  </si>
  <si>
    <t>693661.Arcve_1882</t>
  </si>
  <si>
    <t>arCOG12200@1|root,arCOG12200@2157|Archaea</t>
  </si>
  <si>
    <t>693661.Arcve_1884</t>
  </si>
  <si>
    <t>arCOG05144@1|root,arCOG05144@2157|Archaea</t>
  </si>
  <si>
    <t>693661.Arcve_1885</t>
  </si>
  <si>
    <t>COG0039@1|root,arCOG00246@2157|Archaea,2XTQ0@28890|Euryarchaeota,245VI@183980|Archaeoglobi</t>
  </si>
  <si>
    <t>693661.Arcve_1886</t>
  </si>
  <si>
    <t>COG0446@1|root,COG0607@1|root,arCOG01069@2157|Archaea,arCOG02021@2157|Archaea,2XT0A@28890|Euryarchaeota,246VB@183980|Archaeoglobi</t>
  </si>
  <si>
    <t>693661.Arcve_1890</t>
  </si>
  <si>
    <t>COG1733@1|root,arCOG01057@2157|Archaea,2Y4AZ@28890|Euryarchaeota,2477J@183980|Archaeoglobi</t>
  </si>
  <si>
    <t>693661.Arcve_1891</t>
  </si>
  <si>
    <t>arCOG13285@1|root,arCOG13285@2157|Archaea</t>
  </si>
  <si>
    <t>693661.Arcve_1893</t>
  </si>
  <si>
    <t>arCOG10228@1|root,arCOG10228@2157|Archaea,2Y4G1@28890|Euryarchaeota,247BM@183980|Archaeoglobi</t>
  </si>
  <si>
    <t>693661.Arcve_1894</t>
  </si>
  <si>
    <t>COG1986@1|root,arCOG01223@2157|Archaea,2XWGY@28890|Euryarchaeota,2470C@183980|Archaeoglobi</t>
  </si>
  <si>
    <t>693661.Arcve_1895</t>
  </si>
  <si>
    <t>COG1986@1|root,arCOG01221@2157|Archaea,2XWMP@28890|Euryarchaeota,24715@183980|Archaeoglobi</t>
  </si>
  <si>
    <t>693661.Arcve_1896</t>
  </si>
  <si>
    <t>COG1533@1|root,arCOG01290@2157|Archaea,2XTYE@28890|Euryarchaeota,2461F@183980|Archaeoglobi</t>
  </si>
  <si>
    <t>693661.Arcve_1897</t>
  </si>
  <si>
    <t>COG1451@1|root,arCOG02625@2157|Archaea,2XY77@28890|Euryarchaeota</t>
  </si>
  <si>
    <t>693661.Arcve_1898</t>
  </si>
  <si>
    <t>COG0610@1|root,arCOG00878@2157|Archaea,2XSZ2@28890|Euryarchaeota,246YR@183980|Archaeoglobi</t>
  </si>
  <si>
    <t>693661.Arcve_1899</t>
  </si>
  <si>
    <t>arCOG07759@1|root,arCOG07759@2157|Archaea,2Y8HC@28890|Euryarchaeota,247FY@183980|Archaeoglobi</t>
  </si>
  <si>
    <t>693661.Arcve_1900</t>
  </si>
  <si>
    <t>arCOG00818@1|root,arCOG00818@2157|Archaea,2Y26J@28890|Euryarchaeota</t>
  </si>
  <si>
    <t>693661.Arcve_1901</t>
  </si>
  <si>
    <t>28HBD@1|root,2N5BB@2157|Archaea</t>
  </si>
  <si>
    <t>693661.Arcve_1902</t>
  </si>
  <si>
    <t>arCOG13980@1|root,arCOG13980@2157|Archaea,2Y3YC@28890|Euryarchaeota</t>
  </si>
  <si>
    <t>693661.Arcve_1903</t>
  </si>
  <si>
    <t>arCOG06139@1|root,arCOG06139@2157|Archaea,2Y5WM@28890|Euryarchaeota</t>
  </si>
  <si>
    <t>693661.Arcve_1904</t>
  </si>
  <si>
    <t>693661.Arcve_1905</t>
  </si>
  <si>
    <t>COG1848@1|root,arCOG00710@2157|Archaea</t>
  </si>
  <si>
    <t>589924.Ferp_2473</t>
  </si>
  <si>
    <t>COG0697@1|root,arCOG00271@2157|Archaea,2XT64@28890|Euryarchaeota,246RG@183980|Archaeoglobi</t>
  </si>
  <si>
    <t>589924.Ferp_2474</t>
  </si>
  <si>
    <t>COG0500@1|root,arCOG01773@2157|Archaea,2XXKU@28890|Euryarchaeota,2479I@183980|Archaeoglobi</t>
  </si>
  <si>
    <t>589924.Ferp_2475</t>
  </si>
  <si>
    <t>4.17e-315</t>
  </si>
  <si>
    <t>COG0180@1|root,arCOG01887@2157|Archaea,2XSVC@28890|Euryarchaeota,245X3@183980|Archaeoglobi</t>
  </si>
  <si>
    <t>589924.Ferp_2476</t>
  </si>
  <si>
    <t>COG1184@1|root,arCOG01124@2157|Archaea,2XUFM@28890|Euryarchaeota,245WC@183980|Archaeoglobi</t>
  </si>
  <si>
    <t>589924.Ferp_2477</t>
  </si>
  <si>
    <t>COG1940@1|root,arCOG04280@2157|Archaea,2Y7CE@28890|Euryarchaeota,2468K@183980|Archaeoglobi</t>
  </si>
  <si>
    <t>589924.Ferp_2478</t>
  </si>
  <si>
    <t>arCOG02545@1|root,arCOG03906@1|root,arCOG02545@2157|Archaea,arCOG03906@2157|Archaea</t>
  </si>
  <si>
    <t>DZ</t>
  </si>
  <si>
    <t>589924.Ferp_2479</t>
  </si>
  <si>
    <t>COG2078@1|root,arCOG01336@2157|Archaea,2XUAP@28890|Euryarchaeota,245QD@183980|Archaeoglobi</t>
  </si>
  <si>
    <t>589924.Ferp_2480</t>
  </si>
  <si>
    <t>COG1720@1|root,arCOG00761@2157|Archaea,2XYV4@28890|Euryarchaeota,246D2@183980|Archaeoglobi</t>
  </si>
  <si>
    <t>589924.Ferp_2481</t>
  </si>
  <si>
    <t>COG1107@1|root,arCOG00429@2157|Archaea,2XTZ2@28890|Euryarchaeota,245S1@183980|Archaeoglobi</t>
  </si>
  <si>
    <t>589924.Ferp_2482</t>
  </si>
  <si>
    <t>COG2522@1|root,arCOG00017@2157|Archaea,2Y7D1@28890|Euryarchaeota,246J1@183980|Archaeoglobi</t>
  </si>
  <si>
    <t>589924.Ferp_2483</t>
  </si>
  <si>
    <t>589924.Ferp_2484</t>
  </si>
  <si>
    <t>arCOG06415@1|root,arCOG06415@2157|Archaea</t>
  </si>
  <si>
    <t>589924.Ferp_2485</t>
  </si>
  <si>
    <t>COG0065@1|root,arCOG01698@2157|Archaea,2XTWH@28890|Euryarchaeota,245PP@183980|Archaeoglobi</t>
  </si>
  <si>
    <t>589924.Ferp_2486</t>
  </si>
  <si>
    <t>COG1163@1|root,arCOG00358@2157|Archaea,2XTYK@28890|Euryarchaeota,245TQ@183980|Archaeoglobi</t>
  </si>
  <si>
    <t>589924.Ferp_2487</t>
  </si>
  <si>
    <t>COG0123@1|root,arCOG00324@2157|Archaea,2Y2ST@28890|Euryarchaeota,246Y4@183980|Archaeoglobi</t>
  </si>
  <si>
    <t>BQ</t>
  </si>
  <si>
    <t>387631.Asulf_01574</t>
  </si>
  <si>
    <t>COG1804@1|root,arCOG02304@2157|Archaea,2XTW7@28890|Euryarchaeota,246VM@183980|Archaeoglobi</t>
  </si>
  <si>
    <t>589924.Ferp_2489</t>
  </si>
  <si>
    <t>COG1804@1|root,arCOG02304@2157|Archaea,2Y3AJ@28890|Euryarchaeota,246SE@183980|Archaeoglobi</t>
  </si>
  <si>
    <t>CoA-transferase family III</t>
  </si>
  <si>
    <t>589924.Ferp_2490</t>
  </si>
  <si>
    <t>COG0591@1|root,arCOG01316@2157|Archaea,2XU91@28890|Euryarchaeota,245R7@183980|Archaeoglobi</t>
  </si>
  <si>
    <t>589924.Ferp_2491</t>
  </si>
  <si>
    <t>arCOG10691@1|root,arCOG10691@2157|Archaea,2Y1MU@28890|Euryarchaeota,246JJ@183980|Archaeoglobi</t>
  </si>
  <si>
    <t>589924.Ferp_2492</t>
  </si>
  <si>
    <t>arCOG06110@1|root,arCOG06110@2157|Archaea</t>
  </si>
  <si>
    <t>589924.Ferp_2493</t>
  </si>
  <si>
    <t>589924.Ferp_2494</t>
  </si>
  <si>
    <t>589924.Ferp_2495</t>
  </si>
  <si>
    <t>589924.Ferp_2496</t>
  </si>
  <si>
    <t>COG0422@1|root,arCOG02741@2157|Archaea,2XTMD@28890|Euryarchaeota,245QS@183980|Archaeoglobi</t>
  </si>
  <si>
    <t>589924.Ferp_2497</t>
  </si>
  <si>
    <t>COG1913@1|root,arCOG00458@2157|Archaea,2XSVV@28890|Euryarchaeota,247C7@183980|Archaeoglobi</t>
  </si>
  <si>
    <t>589924.Ferp_2498</t>
  </si>
  <si>
    <t>COG1504@1|root,arCOG04337@2157|Archaea,2Y6F4@28890|Euryarchaeota,247CC@183980|Archaeoglobi</t>
  </si>
  <si>
    <t>589924.Ferp_2499</t>
  </si>
  <si>
    <t>COG1180@1|root,arCOG00947@2157|Archaea,2XWY1@28890|Euryarchaeota,246TQ@183980|Archaeoglobi</t>
  </si>
  <si>
    <t>589924.Ferp_2501</t>
  </si>
  <si>
    <t>COG0727@1|root,arCOG02579@2157|Archaea,2Y6CC@28890|Euryarchaeota,24771@183980|Archaeoglobi</t>
  </si>
  <si>
    <t>589924.Ferp_2502</t>
  </si>
  <si>
    <t>COG1085@1|root,arCOG00420@2157|Archaea,2XWY6@28890|Euryarchaeota,2464U@183980|Archaeoglobi</t>
  </si>
  <si>
    <t>589924.Ferp_2503</t>
  </si>
  <si>
    <t>COG0697@1|root,arCOG00271@2157|Archaea,2XXKE@28890|Euryarchaeota,2466R@183980|Archaeoglobi</t>
  </si>
  <si>
    <t>589924.Ferp_2504</t>
  </si>
  <si>
    <t>COG1890@1|root,arCOG04186@2157|Archaea,2XSX9@28890|Euryarchaeota,245TS@183980|Archaeoglobi</t>
  </si>
  <si>
    <t>589924.Ferp_2505</t>
  </si>
  <si>
    <t>COG1606@1|root,arCOG00043@2157|Archaea,2XV2X@28890|Euryarchaeota,245RE@183980|Archaeoglobi</t>
  </si>
  <si>
    <t>589924.Ferp_2506</t>
  </si>
  <si>
    <t>COG0526@1|root,arCOG01976@2157|Archaea</t>
  </si>
  <si>
    <t>CO</t>
  </si>
  <si>
    <t>589924.Ferp_2507</t>
  </si>
  <si>
    <t>COG1611@1|root,arCOG02431@2157|Archaea,2XXTK@28890|Euryarchaeota,2469Y@183980|Archaeoglobi</t>
  </si>
  <si>
    <t>589924.Ferp_2508</t>
  </si>
  <si>
    <t>COG0432@1|root,arCOG04214@2157|Archaea,2XYW0@28890|Euryarchaeota,2469M@183980|Archaeoglobi</t>
  </si>
  <si>
    <t>589924.Ferp_2509</t>
  </si>
  <si>
    <t>COG5427@1|root,arCOG00563@2157|Archaea,2XV1K@28890|Euryarchaeota,245V3@183980|Archaeoglobi</t>
  </si>
  <si>
    <t>589924.Ferp_2510</t>
  </si>
  <si>
    <t>COG0462@1|root,arCOG00067@2157|Archaea,2XX5F@28890|Euryarchaeota,2467T@183980|Archaeoglobi</t>
  </si>
  <si>
    <t>589924.Ferp_2511</t>
  </si>
  <si>
    <t>589924.Ferp_2512</t>
  </si>
  <si>
    <t>COG1592@1|root,arCOG01097@2157|Archaea,2XXBF@28890|Euryarchaeota,246AT@183980|Archaeoglobi</t>
  </si>
  <si>
    <t>589924.Ferp_2513</t>
  </si>
  <si>
    <t>COG2193@1|root,arCOG01094@2157|Archaea,2Y22S@28890|Euryarchaeota</t>
  </si>
  <si>
    <t>589924.Ferp_2514</t>
  </si>
  <si>
    <t>COG1592@1|root,arCOG01097@2157|Archaea,2XY7N@28890|Euryarchaeota,246A7@183980|Archaeoglobi</t>
  </si>
  <si>
    <t>589924.Ferp_2515</t>
  </si>
  <si>
    <t>COG4717@1|root,arCOG00369@2157|Archaea</t>
  </si>
  <si>
    <t>589924.Ferp_2518</t>
  </si>
  <si>
    <t>COG0121@1|root,arCOG07614@1|root,arCOG03639@2157|Archaea,arCOG07614@2157|Archaea,2XXMS@28890|Euryarchaeota,246QB@183980|Archaeoglobi</t>
  </si>
  <si>
    <t>589924.Ferp_2519</t>
  </si>
  <si>
    <t>COG2511@1|root,arCOG01719@2157|Archaea,2XT73@28890|Euryarchaeota,245Z1@183980|Archaeoglobi</t>
  </si>
  <si>
    <t>589924.Ferp_2520</t>
  </si>
  <si>
    <t>COG1853@1|root,arCOG02017@2157|Archaea,2Y8H7@28890|Euryarchaeota,2476R@183980|Archaeoglobi</t>
  </si>
  <si>
    <t>269797.Mbar_A1906</t>
  </si>
  <si>
    <t>COG4742@1|root,arCOG04362@2157|Archaea,2Y11Z@28890|Euryarchaeota,2NATZ@224756|Methanomicrobia</t>
  </si>
  <si>
    <t>Domain of unknown function (DUF1724)</t>
  </si>
  <si>
    <t>269797.Mbar_A3169</t>
  </si>
  <si>
    <t>COG1662@1|root,COG3677@1|root,arCOG02132@2157|Archaea,arCOG02139@2157|Archaea,2Y85V@28890|Euryarchaeota,2NB61@224756|Methanomicrobia</t>
  </si>
  <si>
    <t>192952.MM_2507</t>
  </si>
  <si>
    <t>COG3385@1|root,arCOG03902@2157|Archaea,2XVZ6@28890|Euryarchaeota</t>
  </si>
  <si>
    <t>1094980.Mpsy_1303</t>
  </si>
  <si>
    <t>COG0526@1|root,arCOG01972@2157|Archaea,2XXRJ@28890|Euryarchaeota,2N9YG@224756|Methanomicrobia</t>
  </si>
  <si>
    <t>1094980.Mpsy_1302</t>
  </si>
  <si>
    <t>COG4065@1|root,arCOG04866@2157|Archaea,2XVGV@28890|Euryarchaeota,2N9CU@224756|Methanomicrobia</t>
  </si>
  <si>
    <t>1094980.Mpsy_1300</t>
  </si>
  <si>
    <t>COG1810@1|root,arCOG02469@2157|Archaea,2XXEB@28890|Euryarchaeota,2NA3C@224756|Methanomicrobia</t>
  </si>
  <si>
    <t>269797.Mbar_A1098</t>
  </si>
  <si>
    <t>COG0125@1|root,arCOG01891@2157|Archaea,2XTAM@28890|Euryarchaeota,2N9Y8@224756|Methanomicrobia</t>
  </si>
  <si>
    <t>1094980.Mpsy_1296</t>
  </si>
  <si>
    <t>arCOG04980@1|root,arCOG04980@2157|Archaea,2Y1ZN@28890|Euryarchaeota,2NA2W@224756|Methanomicrobia</t>
  </si>
  <si>
    <t>1094980.Mpsy_1295</t>
  </si>
  <si>
    <t>COG1411@1|root,arCOG00616@2157|Archaea,2XYJ0@28890|Euryarchaeota,2N9PP@224756|Methanomicrobia</t>
  </si>
  <si>
    <t>192952.MM_1114</t>
  </si>
  <si>
    <t>COG1891@1|root,arCOG04482@2157|Archaea,2XUBQ@28890|Euryarchaeota,2N952@224756|Methanomicrobia</t>
  </si>
  <si>
    <t>1094980.Mpsy_1293</t>
  </si>
  <si>
    <t>COG0464@1|root,arCOG01308@2157|Archaea,2XSYR@28890|Euryarchaeota,2N91U@224756|Methanomicrobia</t>
  </si>
  <si>
    <t>192952.MM_2077</t>
  </si>
  <si>
    <t>COG1458@1|root,arCOG00720@2157|Archaea,2XUK7@28890|Euryarchaeota,2NAIW@224756|Methanomicrobia</t>
  </si>
  <si>
    <t>1094980.Mpsy_1283</t>
  </si>
  <si>
    <t>COG0382@1|root,arCOG00476@2157|Archaea,2XUHS@28890|Euryarchaeota,2N9SR@224756|Methanomicrobia</t>
  </si>
  <si>
    <t>1094980.Mpsy_1282</t>
  </si>
  <si>
    <t>COG0379@1|root,arCOG04459@2157|Archaea,2XUGT@28890|Euryarchaeota,2N922@224756|Methanomicrobia</t>
  </si>
  <si>
    <t>1094980.Mpsy_1281</t>
  </si>
  <si>
    <t>COG1712@1|root,arCOG00254@2157|Archaea,2XUNA@28890|Euryarchaeota,2NBJI@224756|Methanomicrobia</t>
  </si>
  <si>
    <t>1094980.Mpsy_1280</t>
  </si>
  <si>
    <t>COG0157@1|root,arCOG01482@2157|Archaea,2XTTY@28890|Euryarchaeota,2N950@224756|Methanomicrobia</t>
  </si>
  <si>
    <t>1094980.Mpsy_1279</t>
  </si>
  <si>
    <t>arCOG03269@1|root,arCOG03269@2157|Archaea</t>
  </si>
  <si>
    <t>1094980.Mpsy_1278</t>
  </si>
  <si>
    <t>COG0206@1|root,arCOG02202@2157|Archaea,2XTM7@28890|Euryarchaeota,2NB7I@224756|Methanomicrobia</t>
  </si>
  <si>
    <t>192952.MM_2834</t>
  </si>
  <si>
    <t>COG1661@1|root,arCOG04212@2157|Archaea,2XZVT@28890|Euryarchaeota,2NA04@224756|Methanomicrobia</t>
  </si>
  <si>
    <t>1094980.Mpsy_1275</t>
  </si>
  <si>
    <t>COG4738@1|root,arCOG04377@2157|Archaea,2Y4RY@28890|Euryarchaeota,2NB3T@224756|Methanomicrobia</t>
  </si>
  <si>
    <t>1094980.Mpsy_1274</t>
  </si>
  <si>
    <t>COG0148@1|root,arCOG01169@2157|Archaea,2XSXT@28890|Euryarchaeota,2N970@224756|Methanomicrobia</t>
  </si>
  <si>
    <t>1094980.Mpsy_1484</t>
  </si>
  <si>
    <t>COG0417@1|root,arCOG00328@2157|Archaea,2XU1K@28890|Euryarchaeota,2N9IK@224756|Methanomicrobia</t>
  </si>
  <si>
    <t>192952.MM_1977</t>
  </si>
  <si>
    <t>arCOG04981@1|root,arCOG04981@2157|Archaea,2Y42Q@28890|Euryarchaeota,2NB1S@224756|Methanomicrobia</t>
  </si>
  <si>
    <t>192952.MM_1976</t>
  </si>
  <si>
    <t>COG3291@1|root,arCOG03259@2157|Archaea,2Y7NK@28890|Euryarchaeota,2NACD@224756|Methanomicrobia</t>
  </si>
  <si>
    <t>1094980.Mpsy_1487</t>
  </si>
  <si>
    <t>COG0467@1|root,arCOG01171@2157|Archaea,2Y7MI@28890|Euryarchaeota,2NBNK@224756|Methanomicrobia</t>
  </si>
  <si>
    <t>1094980.Mpsy_2018</t>
  </si>
  <si>
    <t>COG0474@1|root,arCOG01578@2157|Archaea,2XT4B@28890|Euryarchaeota,2NAFK@224756|Methanomicrobia</t>
  </si>
  <si>
    <t>269797.Mbar_A3000</t>
  </si>
  <si>
    <t>arCOG00516@1|root,arCOG00516@2157|Archaea,2Y48Z@28890|Euryarchaeota,2NAZS@224756|Methanomicrobia</t>
  </si>
  <si>
    <t>192952.MM_0260</t>
  </si>
  <si>
    <t>arCOG02339@1|root,arCOG02339@2157|Archaea,2Y7N0@28890|Euryarchaeota,2NBKC@224756|Methanomicrobia</t>
  </si>
  <si>
    <t>192952.MM_0834</t>
  </si>
  <si>
    <t>COG0475@1|root,arCOG01953@2157|Archaea,2XWTU@28890|Euryarchaeota,2NB2P@224756|Methanomicrobia</t>
  </si>
  <si>
    <t>269797.Mbar_A0498</t>
  </si>
  <si>
    <t>COG0517@1|root,arCOG00607@2157|Archaea</t>
  </si>
  <si>
    <t>269797.Mbar_A2149</t>
  </si>
  <si>
    <t>COG1122@1|root,arCOG00203@2157|Archaea,2Y7N4@28890|Euryarchaeota,2N9IS@224756|Methanomicrobia</t>
  </si>
  <si>
    <t>1094980.Mpsy_1992</t>
  </si>
  <si>
    <t>COG0619@1|root,arCOG02249@2157|Archaea,2XUZN@28890|Euryarchaeota,2NAC2@224756|Methanomicrobia</t>
  </si>
  <si>
    <t>1094980.Mpsy_1991</t>
  </si>
  <si>
    <t>COG1930@1|root,arCOG04384@2157|Archaea,2XZ10@28890|Euryarchaeota,2NA4D@224756|Methanomicrobia</t>
  </si>
  <si>
    <t>192952.MM_0465</t>
  </si>
  <si>
    <t>COG0310@1|root,arCOG02248@2157|Archaea,2XU13@28890|Euryarchaeota,2N96W@224756|Methanomicrobia</t>
  </si>
  <si>
    <t>521011.Mpal_1429</t>
  </si>
  <si>
    <t>COG1032@1|root,arCOG01357@2157|Archaea,2XUCZ@28890|Euryarchaeota</t>
  </si>
  <si>
    <t>515635.Dtur_1801</t>
  </si>
  <si>
    <t>COG1913@1|root,COG1913@2|Bacteria</t>
  </si>
  <si>
    <t>269797.Mbar_A3453</t>
  </si>
  <si>
    <t>COG0079@1|root,COG2158@1|root,arCOG04273@2157|Archaea,arCOG05056@2157|Archaea,2XV1E@28890|Euryarchaeota,2N9D3@224756|Methanomicrobia</t>
  </si>
  <si>
    <t>192952.MM_1862</t>
  </si>
  <si>
    <t>COG0477@1|root,arCOG00130@2157|Archaea,2XV7S@28890|Euryarchaeota,2NAKR@224756|Methanomicrobia</t>
  </si>
  <si>
    <t>1094980.Mpsy_2377</t>
  </si>
  <si>
    <t>COG0675@1|root,arCOG00684@2157|Archaea,2Y38N@28890|Euryarchaeota,2NAM7@224756|Methanomicrobia</t>
  </si>
  <si>
    <t>1094980.Mpsy_2632</t>
  </si>
  <si>
    <t>COG3161@1|root,arCOG01031@2157|Archaea,2XX77@28890|Euryarchaeota,2NAT8@224756|Methanomicrobia</t>
  </si>
  <si>
    <t>269797.Mbar_A0129</t>
  </si>
  <si>
    <t>COG4004@1|root,arCOG04412@2157|Archaea,2Y12M@28890|Euryarchaeota,2N9YP@224756|Methanomicrobia</t>
  </si>
  <si>
    <t>1094980.Mpsy_1208</t>
  </si>
  <si>
    <t>COG0426@1|root,arCOG00509@2157|Archaea,2XYDW@28890|Euryarchaeota,2N9PY@224756|Methanomicrobia</t>
  </si>
  <si>
    <t>1094980.Mpsy_1696</t>
  </si>
  <si>
    <t>arCOG02342@1|root,arCOG05183@1|root,arCOG02342@2157|Archaea,arCOG05183@2157|Archaea,2Y7Y2@28890|Euryarchaeota,2NBN3@224756|Methanomicrobia</t>
  </si>
  <si>
    <t>192952.MM_2516</t>
  </si>
  <si>
    <t>COG0784@1|root,arCOG02392@2157|Archaea,2Y7NR@28890|Euryarchaeota,2NBKP@224756|Methanomicrobia</t>
  </si>
  <si>
    <t>192952.MM_2965</t>
  </si>
  <si>
    <t>arCOG02342@1|root,arCOG02342@2157|Archaea,2Y7NW@28890|Euryarchaeota,2NAB7@224756|Methanomicrobia</t>
  </si>
  <si>
    <t>Pfam:Cache_1</t>
  </si>
  <si>
    <t>269797.Mbar_A3448</t>
  </si>
  <si>
    <t>1183377.Py04_1596</t>
  </si>
  <si>
    <t>COG0693@1|root,arCOG00769@2157|Archaea,2XTPH@28890|Euryarchaeota,242QI@183968|Thermococci</t>
  </si>
  <si>
    <t>269797.Mbar_A2848</t>
  </si>
  <si>
    <t>269797.Mbar_A2178</t>
  </si>
  <si>
    <t>COG0531@1|root,arCOG00009@2157|Archaea,2XTX6@28890|Euryarchaeota,2N9VR@224756|Methanomicrobia</t>
  </si>
  <si>
    <t>269797.Mbar_A1867</t>
  </si>
  <si>
    <t>1094980.Mpsy_1284</t>
  </si>
  <si>
    <t>COG1812@1|root,arCOG01678@2157|Archaea,2Y2VT@28890|Euryarchaeota,2NA91@224756|Methanomicrobia</t>
  </si>
  <si>
    <t>1408823.AXUS01000012_gene362</t>
  </si>
  <si>
    <t>COG5012@1|root,COG5012@2|Bacteria,1V1P0@1239|Firmicutes,24G08@186801|Clostridia,25SDM@186804|Peptostreptococcaceae</t>
  </si>
  <si>
    <t>mtbC</t>
  </si>
  <si>
    <t>Psort location Cytoplasmic, score</t>
  </si>
  <si>
    <t>565033.GACE_1546</t>
  </si>
  <si>
    <t>COG0675@1|root,arCOG00683@2157|Archaea,2Y66A@28890|Euryarchaeota,247AI@183980|Archaeoglobi</t>
  </si>
  <si>
    <t>192952.MM_1256</t>
  </si>
  <si>
    <t>1094980.Mpsy_0529</t>
  </si>
  <si>
    <t>1094980.Mpsy_1294</t>
  </si>
  <si>
    <t>192952.MM_1111</t>
  </si>
  <si>
    <t>1041930.Mtc_0168</t>
  </si>
  <si>
    <t>arCOG07976@1|root,arCOG07976@2157|Archaea</t>
  </si>
  <si>
    <t>1094980.Mpsy_1301</t>
  </si>
  <si>
    <t>COG1796@1|root,arCOG00305@2157|Archaea,2XT14@28890|Euryarchaeota,2N90T@224756|Methanomicrobia</t>
  </si>
  <si>
    <t>323259.Mhun_2238</t>
  </si>
  <si>
    <t>COG0096@1|root,arCOG04091@2157|Archaea,2XWMU@28890|Euryarchaeota,2N9Q6@224756|Methanomicrobia</t>
  </si>
  <si>
    <t>323259.Mhun_2239</t>
  </si>
  <si>
    <t>COG0199@1|root,arCOG00782@2157|Archaea</t>
  </si>
  <si>
    <t>323259.Mhun_2240</t>
  </si>
  <si>
    <t>COG0094@1|root,arCOG04092@2157|Archaea,2XTRN@28890|Euryarchaeota,2N9KJ@224756|Methanomicrobia</t>
  </si>
  <si>
    <t>323259.Mhun_2241</t>
  </si>
  <si>
    <t>COG1471@1|root,arCOG04093@2157|Archaea,2XT03@28890|Euryarchaeota,2N9HR@224756|Methanomicrobia</t>
  </si>
  <si>
    <t>323259.Mhun_2242</t>
  </si>
  <si>
    <t>COG0198@1|root,arCOG04094@2157|Archaea,2XXV4@28890|Euryarchaeota,2N9XR@224756|Methanomicrobia</t>
  </si>
  <si>
    <t>323259.Mhun_2243</t>
  </si>
  <si>
    <t>COG0093@1|root,arCOG04095@2157|Archaea,2XWM6@28890|Euryarchaeota,2N9SH@224756|Methanomicrobia</t>
  </si>
  <si>
    <t>323259.Mhun_2244</t>
  </si>
  <si>
    <t>COG0186@1|root,arCOG04096@2157|Archaea,2XYPE@28890|Euryarchaeota,2N9XI@224756|Methanomicrobia</t>
  </si>
  <si>
    <t>323259.Mhun_2245</t>
  </si>
  <si>
    <t>COG1588@1|root,arCOG00784@2157|Archaea</t>
  </si>
  <si>
    <t>323259.Mhun_2246</t>
  </si>
  <si>
    <t>COG0255@1|root,arCOG00785@2157|Archaea,2XZUQ@28890|Euryarchaeota,2NA4R@224756|Methanomicrobia</t>
  </si>
  <si>
    <t>323259.Mhun_2247</t>
  </si>
  <si>
    <t>COG0092@1|root,arCOG04097@2157|Archaea,2XTHR@28890|Euryarchaeota,2N95N@224756|Methanomicrobia</t>
  </si>
  <si>
    <t>323259.Mhun_2248</t>
  </si>
  <si>
    <t>COG0091@1|root,arCOG04098@2157|Archaea,2XWGN@28890|Euryarchaeota,2N9UR@224756|Methanomicrobia</t>
  </si>
  <si>
    <t>323259.Mhun_2249</t>
  </si>
  <si>
    <t>COG0185@1|root,arCOG04099@2157|Archaea,2XWI9@28890|Euryarchaeota,2N9PW@224756|Methanomicrobia</t>
  </si>
  <si>
    <t>323259.Mhun_2250</t>
  </si>
  <si>
    <t>COG0090@1|root,arCOG04067@2157|Archaea,2XTCS@28890|Euryarchaeota,2N99T@224756|Methanomicrobia</t>
  </si>
  <si>
    <t>323259.Mhun_2251</t>
  </si>
  <si>
    <t>COG0089@1|root,arCOG04072@2157|Archaea,2XYPG@28890|Euryarchaeota,2N9ZC@224756|Methanomicrobia</t>
  </si>
  <si>
    <t>323259.Mhun_2252</t>
  </si>
  <si>
    <t>COG0469@1|root,arCOG04071@2157|Archaea,2XTXX@28890|Euryarchaeota,2N9DG@224756|Methanomicrobia</t>
  </si>
  <si>
    <t>323259.Mhun_2253</t>
  </si>
  <si>
    <t>COG0087@1|root,arCOG04070@2157|Archaea,2XT9B@28890|Euryarchaeota,2N98A@224756|Methanomicrobia</t>
  </si>
  <si>
    <t>323259.Mhun_2254</t>
  </si>
  <si>
    <t>COG1356@1|root,arCOG04554@2157|Archaea,2XXGH@28890|Euryarchaeota,2NB55@224756|Methanomicrobia</t>
  </si>
  <si>
    <t>323259.Mhun_2255</t>
  </si>
  <si>
    <t>COG1927@1|root,arCOG04382@2157|Archaea,2XUX3@28890|Euryarchaeota,2N9GS@224756|Methanomicrobia</t>
  </si>
  <si>
    <t>323259.Mhun_2256</t>
  </si>
  <si>
    <t>COG1085@1|root,arCOG00420@2157|Archaea,2XWY6@28890|Euryarchaeota</t>
  </si>
  <si>
    <t>323259.Mhun_2257</t>
  </si>
  <si>
    <t>COG2141@1|root,arCOG02410@2157|Archaea,2XTN9@28890|Euryarchaeota,2N9DT@224756|Methanomicrobia</t>
  </si>
  <si>
    <t>323259.Mhun_2258</t>
  </si>
  <si>
    <t>COG0206@1|root,arCOG02202@2157|Archaea,2XTM7@28890|Euryarchaeota</t>
  </si>
  <si>
    <t>323259.Mhun_2259</t>
  </si>
  <si>
    <t>COG1693@1|root,arCOG02710@2157|Archaea,2XVGZ@28890|Euryarchaeota,2N90G@224756|Methanomicrobia</t>
  </si>
  <si>
    <t>323259.Mhun_2260</t>
  </si>
  <si>
    <t>COG0717@1|root,arCOG04048@2157|Archaea,2Y071@28890|Euryarchaeota,2N9T7@224756|Methanomicrobia</t>
  </si>
  <si>
    <t>323259.Mhun_2261</t>
  </si>
  <si>
    <t>arCOG03260@1|root,arCOG03260@2157|Archaea,2Y7UA@28890|Euryarchaeota,2NAMH@224756|Methanomicrobia</t>
  </si>
  <si>
    <t>323259.Mhun_2262</t>
  </si>
  <si>
    <t>COG0213@1|root,arCOG02013@2157|Archaea,2XT19@28890|Euryarchaeota,2N9C6@224756|Methanomicrobia</t>
  </si>
  <si>
    <t>323259.Mhun_2263</t>
  </si>
  <si>
    <t>arCOG03906@1|root,arCOG03906@2157|Archaea,2XUWK@28890|Euryarchaeota</t>
  </si>
  <si>
    <t>323259.Mhun_2264</t>
  </si>
  <si>
    <t>COG0513@1|root,arCOG00078@2157|Archaea,2XTFM@28890|Euryarchaeota,2N9QB@224756|Methanomicrobia</t>
  </si>
  <si>
    <t>323259.Mhun_2265</t>
  </si>
  <si>
    <t>COG1498@1|root,arCOG01923@2157|Archaea,2XUEA@28890|Euryarchaeota,2N9S7@224756|Methanomicrobia</t>
  </si>
  <si>
    <t>323259.Mhun_2266</t>
  </si>
  <si>
    <t>COG1784@1|root,arCOG04469@2157|Archaea,2XSZ3@28890|Euryarchaeota,2N9A6@224756|Methanomicrobia</t>
  </si>
  <si>
    <t>323259.Mhun_2267</t>
  </si>
  <si>
    <t>COG1587@1|root,arCOG02048@2157|Archaea,2Y267@28890|Euryarchaeota,2N9PI@224756|Methanomicrobia</t>
  </si>
  <si>
    <t>323259.Mhun_2268</t>
  </si>
  <si>
    <t>COG0130@1|root,arCOG00987@2157|Archaea,2XTUE@28890|Euryarchaeota,2N99I@224756|Methanomicrobia</t>
  </si>
  <si>
    <t>323259.Mhun_2269</t>
  </si>
  <si>
    <t>COG3540@1|root,arCOG03613@2157|Archaea</t>
  </si>
  <si>
    <t>323259.Mhun_2270</t>
  </si>
  <si>
    <t>COG1287@1|root,arCOG02043@2157|Archaea,2XU8G@28890|Euryarchaeota,2N921@224756|Methanomicrobia</t>
  </si>
  <si>
    <t>323259.Mhun_2271</t>
  </si>
  <si>
    <t>323259.Mhun_2272</t>
  </si>
  <si>
    <t>COG1254@1|root,arCOG01674@2157|Archaea</t>
  </si>
  <si>
    <t>323259.Mhun_2273</t>
  </si>
  <si>
    <t>COG2519@1|root,arCOG00978@2157|Archaea,2XTV7@28890|Euryarchaeota,2N9MR@224756|Methanomicrobia</t>
  </si>
  <si>
    <t>323259.Mhun_2274</t>
  </si>
  <si>
    <t>COG1308@1|root,arCOG04061@2157|Archaea,2XXYV@28890|Euryarchaeota,2NA0G@224756|Methanomicrobia</t>
  </si>
  <si>
    <t>323259.Mhun_2275</t>
  </si>
  <si>
    <t>COG1370@1|root,arCOG00991@2157|Archaea,2XYFT@28890|Euryarchaeota,2N9W0@224756|Methanomicrobia</t>
  </si>
  <si>
    <t>323259.Mhun_2276</t>
  </si>
  <si>
    <t>COG0608@1|root,arCOG00427@2157|Archaea,2XT8Y@28890|Euryarchaeota,2N99F@224756|Methanomicrobia</t>
  </si>
  <si>
    <t>323259.Mhun_2277</t>
  </si>
  <si>
    <t>COG0063@1|root,arCOG00018@2157|Archaea,2XU4W@28890|Euryarchaeota,2N9DZ@224756|Methanomicrobia</t>
  </si>
  <si>
    <t>323259.Mhun_2278</t>
  </si>
  <si>
    <t>COG0315@1|root,arCOG01530@2157|Archaea,2XWHQ@28890|Euryarchaeota,2N9QK@224756|Methanomicrobia</t>
  </si>
  <si>
    <t>323259.Mhun_2279</t>
  </si>
  <si>
    <t>COG1632@1|root,arCOG04209@2157|Archaea,2XTJJ@28890|Euryarchaeota,2N9HN@224756|Methanomicrobia</t>
  </si>
  <si>
    <t>323259.Mhun_2280</t>
  </si>
  <si>
    <t>COG1603@1|root,arCOG00307@2157|Archaea,2XU7Q@28890|Euryarchaeota,2N9T6@224756|Methanomicrobia</t>
  </si>
  <si>
    <t>323259.Mhun_2281</t>
  </si>
  <si>
    <t>COG1369@1|root,arCOG01365@2157|Archaea,2XX63@28890|Euryarchaeota,2NA1F@224756|Methanomicrobia</t>
  </si>
  <si>
    <t>323259.Mhun_2282</t>
  </si>
  <si>
    <t>COG0638@1|root,arCOG00971@2157|Archaea,2XUKA@28890|Euryarchaeota,2N98W@224756|Methanomicrobia</t>
  </si>
  <si>
    <t>323259.Mhun_2283</t>
  </si>
  <si>
    <t>COG1500@1|root,arCOG04187@2157|Archaea,2XTNH@28890|Euryarchaeota,2N9D8@224756|Methanomicrobia</t>
  </si>
  <si>
    <t>323259.Mhun_2284</t>
  </si>
  <si>
    <t>COG1997@1|root,arCOG04208@2157|Archaea,2XYWD@28890|Euryarchaeota,2N9ZP@224756|Methanomicrobia</t>
  </si>
  <si>
    <t>323259.Mhun_2285</t>
  </si>
  <si>
    <t>COG1996@1|root,arCOG04341@2157|Archaea,2XZUD@28890|Euryarchaeota</t>
  </si>
  <si>
    <t>323259.Mhun_2286</t>
  </si>
  <si>
    <t>COG2136@1|root,arCOG03247@2157|Archaea</t>
  </si>
  <si>
    <t>AJ</t>
  </si>
  <si>
    <t>323259.Mhun_2287</t>
  </si>
  <si>
    <t>COG2892@1|root,arCOG04414@2157|Archaea</t>
  </si>
  <si>
    <t>323259.Mhun_2288</t>
  </si>
  <si>
    <t>COG1382@1|root,arCOG01342@2157|Archaea,2XX88@28890|Euryarchaeota,2N9TP@224756|Methanomicrobia</t>
  </si>
  <si>
    <t>323259.Mhun_2289</t>
  </si>
  <si>
    <t>arCOG02498@1|root,arCOG02498@2157|Archaea</t>
  </si>
  <si>
    <t>323259.Mhun_2290</t>
  </si>
  <si>
    <t>COG1047@1|root,arCOG00981@2157|Archaea,2XXFW@28890|Euryarchaeota,2NAZY@224756|Methanomicrobia</t>
  </si>
  <si>
    <t>269797.Mbar_A0440</t>
  </si>
  <si>
    <t>COG2026@1|root,arCOG01665@2157|Archaea</t>
  </si>
  <si>
    <t>DJ</t>
  </si>
  <si>
    <t>521011.Mpal_0912</t>
  </si>
  <si>
    <t>arCOG08222@1|root,arCOG08222@2157|Archaea</t>
  </si>
  <si>
    <t>1094980.Mpsy_0337</t>
  </si>
  <si>
    <t>COG1301@1|root,arCOG04335@2157|Archaea,2XTU7@28890|Euryarchaeota,2NAEP@224756|Methanomicrobia</t>
  </si>
  <si>
    <t>1094980.Mpsy_3073</t>
  </si>
  <si>
    <t>arCOG02376@1|root,arCOG02376@2157|Archaea,2Y7ZM@28890|Euryarchaeota</t>
  </si>
  <si>
    <t>1094980.Mpsy_0021</t>
  </si>
  <si>
    <t>COG0685@1|root,arCOG04487@2157|Archaea,2XU03@28890|Euryarchaeota,2NAHD@224756|Methanomicrobia</t>
  </si>
  <si>
    <t>1094980.Mpsy_1271</t>
  </si>
  <si>
    <t>COG4591@1|root,arCOG02313@2157|Archaea,2Y3AK@28890|Euryarchaeota,2NAK5@224756|Methanomicrobia</t>
  </si>
  <si>
    <t>269797.Mbar_A2849</t>
  </si>
  <si>
    <t>1094980.Mpsy_1277</t>
  </si>
  <si>
    <t>COG1136@1|root,arCOG00922@2157|Archaea,2Y33K@28890|Euryarchaeota,2NAC3@224756|Methanomicrobia</t>
  </si>
  <si>
    <t>192952.MM_2075</t>
  </si>
  <si>
    <t>1094980.Mpsy_1285</t>
  </si>
  <si>
    <t>192952.MM_1113</t>
  </si>
  <si>
    <t>192952.MM_1110</t>
  </si>
  <si>
    <t>1094980.Mpsy_1305</t>
  </si>
  <si>
    <t>arCOG02782@1|root,arCOG02782@2157|Archaea,2Y1XC@28890|Euryarchaeota,2NA2Q@224756|Methanomicrobia</t>
  </si>
  <si>
    <t>1094980.Mpsy_1309</t>
  </si>
  <si>
    <t>COG2516@1|root,arCOG00662@2157|Archaea,2XV52@28890|Euryarchaeota,2N9EK@224756|Methanomicrobia</t>
  </si>
  <si>
    <t>192952.MM_1225</t>
  </si>
  <si>
    <t>COG1035@1|root,COG3350@1|root,arCOG02650@2157|Archaea,arCOG04507@2157|Archaea,2Y7JA@28890|Euryarchaeota,2NAMA@224756|Methanomicrobia</t>
  </si>
  <si>
    <t>1094980.Mpsy_1324</t>
  </si>
  <si>
    <t>COG0721@1|root,arCOG02726@2157|Archaea,2XYQ0@28890|Euryarchaeota,2N9Z4@224756|Methanomicrobia</t>
  </si>
  <si>
    <t>1094980.Mpsy_1325</t>
  </si>
  <si>
    <t>COG0154@1|root,arCOG01717@2157|Archaea,2XTV3@28890|Euryarchaeota,2N94U@224756|Methanomicrobia</t>
  </si>
  <si>
    <t>593750.Metfor_1992</t>
  </si>
  <si>
    <t>COG1669@1|root,arCOG01206@2157|Archaea</t>
  </si>
  <si>
    <t>368407.Memar_0551</t>
  </si>
  <si>
    <t>368407.Memar_0553</t>
  </si>
  <si>
    <t>arCOG02903@1|root,arCOG02903@2157|Archaea,2Y1N5@28890|Euryarchaeota,2NA4M@224756|Methanomicrobia</t>
  </si>
  <si>
    <t>521011.Mpal_0292</t>
  </si>
  <si>
    <t>COG0717@1|root,arCOG04048@2157|Archaea,2Y071@28890|Euryarchaeota</t>
  </si>
  <si>
    <t>Deoxycytidine triphosphate deaminase</t>
  </si>
  <si>
    <t>521011.Mpal_0291</t>
  </si>
  <si>
    <t>368407.Memar_0556</t>
  </si>
  <si>
    <t>368407.Memar_0557</t>
  </si>
  <si>
    <t>368407.Memar_0558</t>
  </si>
  <si>
    <t>368407.Memar_0562</t>
  </si>
  <si>
    <t>694440.JOMF01000007_gene778</t>
  </si>
  <si>
    <t>521011.Mpal_0442</t>
  </si>
  <si>
    <t>456442.Mboo_0533</t>
  </si>
  <si>
    <t>456442.Mboo_0534</t>
  </si>
  <si>
    <t>694440.JOMF01000007_gene782</t>
  </si>
  <si>
    <t>368407.Memar_0568</t>
  </si>
  <si>
    <t>694440.JOMF01000007_gene784</t>
  </si>
  <si>
    <t>521011.Mpal_0448</t>
  </si>
  <si>
    <t>368407.Memar_0571</t>
  </si>
  <si>
    <t>368407.Memar_0572</t>
  </si>
  <si>
    <t>COG1588@1|root,arCOG00784@2157|Archaea,2Y0EN@28890|Euryarchaeota,2NA4I@224756|Methanomicrobia</t>
  </si>
  <si>
    <t>694440.JOMF01000007_gene788</t>
  </si>
  <si>
    <t>456442.Mboo_0542</t>
  </si>
  <si>
    <t>521011.Mpal_0453</t>
  </si>
  <si>
    <t>593750.Metfor_2643</t>
  </si>
  <si>
    <t>679926.Mpet_2201</t>
  </si>
  <si>
    <t>410358.Mlab_0095</t>
  </si>
  <si>
    <t>593750.Metfor_2640</t>
  </si>
  <si>
    <t>694440.JOMF01000007_gene795</t>
  </si>
  <si>
    <t>COG0097@1|root,arCOG04090@2157|Archaea,2XTIS@28890|Euryarchaeota,2N9KP@224756|Methanomicrobia</t>
  </si>
  <si>
    <t>679926.Mpet_2205</t>
  </si>
  <si>
    <t>COG1717@1|root,arCOG00781@2157|Archaea,2XSZ4@28890|Euryarchaeota,2N9TN@224756|Methanomicrobia</t>
  </si>
  <si>
    <t>368407.Memar_0582</t>
  </si>
  <si>
    <t>COG2147@1|root,arCOG04089@2157|Archaea,2XWU1@28890|Euryarchaeota,2N9QQ@224756|Methanomicrobia</t>
  </si>
  <si>
    <t>368407.Memar_0583</t>
  </si>
  <si>
    <t>COG0256@1|root,arCOG04088@2157|Archaea,2XTWT@28890|Euryarchaeota,2N9SW@224756|Methanomicrobia</t>
  </si>
  <si>
    <t>521011.Mpal_0462</t>
  </si>
  <si>
    <t>COG0098@1|root,arCOG04087@2157|Archaea,2XUQU@28890|Euryarchaeota,2N954@224756|Methanomicrobia</t>
  </si>
  <si>
    <t>368407.Memar_0585</t>
  </si>
  <si>
    <t>COG1841@1|root,arCOG04086@2157|Archaea,2XWGP@28890|Euryarchaeota,2N9JA@224756|Methanomicrobia</t>
  </si>
  <si>
    <t>368407.Memar_0586</t>
  </si>
  <si>
    <t>COG0200@1|root,arCOG00779@2157|Archaea,2XWM3@28890|Euryarchaeota,2N9U7@224756|Methanomicrobia</t>
  </si>
  <si>
    <t>456442.Mboo_0555</t>
  </si>
  <si>
    <t>COG5253@1|root,arCOG04169@2157|Archaea,2XT9A@28890|Euryarchaeota,2N9AJ@224756|Methanomicrobia</t>
  </si>
  <si>
    <t>368407.Memar_0588</t>
  </si>
  <si>
    <t>COG2019@1|root,arCOG01039@2157|Archaea,2XVK7@28890|Euryarchaeota</t>
  </si>
  <si>
    <t>368407.Memar_0589</t>
  </si>
  <si>
    <t>COG1422@1|root,arCOG02673@2157|Archaea,2XSX8@28890|Euryarchaeota,2N9PG@224756|Methanomicrobia</t>
  </si>
  <si>
    <t>368407.Memar_0590</t>
  </si>
  <si>
    <t>COG1102@1|root,arCOG01037@2157|Archaea,2XWPB@28890|Euryarchaeota,2N9PR@224756|Methanomicrobia</t>
  </si>
  <si>
    <t>368407.Memar_0538</t>
  </si>
  <si>
    <t>368407.Memar_0539</t>
  </si>
  <si>
    <t>368407.Memar_0540</t>
  </si>
  <si>
    <t>368407.Memar_0541</t>
  </si>
  <si>
    <t>368407.Memar_0542</t>
  </si>
  <si>
    <t>368407.Memar_0543</t>
  </si>
  <si>
    <t>COG4089@1|root,arCOG02159@2157|Archaea,2XY93@28890|Euryarchaeota,2N9R2@224756|Methanomicrobia</t>
  </si>
  <si>
    <t>368407.Memar_0544</t>
  </si>
  <si>
    <t>COG2445@1|root,arCOG02108@2157|Archaea,2Y1GT@28890|Euryarchaeota</t>
  </si>
  <si>
    <t>368407.Memar_0545</t>
  </si>
  <si>
    <t>COG1708@1|root,arCOG02107@2157|Archaea,2Y16B@28890|Euryarchaeota</t>
  </si>
  <si>
    <t>368407.Memar_0546</t>
  </si>
  <si>
    <t>COG1724@1|root,arCOG03088@2157|Archaea</t>
  </si>
  <si>
    <t>368407.Memar_0547</t>
  </si>
  <si>
    <t>COG1598@1|root,arCOG05207@2157|Archaea,2Y4Z0@28890|Euryarchaeota,2NB4A@224756|Methanomicrobia</t>
  </si>
  <si>
    <t>368407.Memar_0548</t>
  </si>
  <si>
    <t>COG0648@1|root,arCOG01894@2157|Archaea</t>
  </si>
  <si>
    <t>368407.Memar_0549</t>
  </si>
  <si>
    <t>COG0207@1|root,arCOG03214@2157|Archaea,2XTCY@28890|Euryarchaeota,2NA4V@224756|Methanomicrobia</t>
  </si>
  <si>
    <t>368407.Memar_0550</t>
  </si>
  <si>
    <t>368407.Memar_0552</t>
  </si>
  <si>
    <t>368407.Memar_0554</t>
  </si>
  <si>
    <t>368407.Memar_0555</t>
  </si>
  <si>
    <t>368407.Memar_0559</t>
  </si>
  <si>
    <t>COG1012@1|root,arCOG01252@2157|Archaea,2XT1Y@28890|Euryarchaeota,2NA9G@224756|Methanomicrobia</t>
  </si>
  <si>
    <t>368407.Memar_0563</t>
  </si>
  <si>
    <t>368407.Memar_0564</t>
  </si>
  <si>
    <t>368407.Memar_0565</t>
  </si>
  <si>
    <t>368407.Memar_0566</t>
  </si>
  <si>
    <t>368407.Memar_0567</t>
  </si>
  <si>
    <t>368407.Memar_0569</t>
  </si>
  <si>
    <t>368407.Memar_0570</t>
  </si>
  <si>
    <t>368407.Memar_0573</t>
  </si>
  <si>
    <t>368407.Memar_0574</t>
  </si>
  <si>
    <t>368407.Memar_0575</t>
  </si>
  <si>
    <t>368407.Memar_0576</t>
  </si>
  <si>
    <t>368407.Memar_0577</t>
  </si>
  <si>
    <t>368407.Memar_0578</t>
  </si>
  <si>
    <t>COG0199@1|root,arCOG00782@2157|Archaea,2Y04R@28890|Euryarchaeota,2NA3T@224756|Methanomicrobia</t>
  </si>
  <si>
    <t>368407.Memar_0579</t>
  </si>
  <si>
    <t>368407.Memar_0580</t>
  </si>
  <si>
    <t>368407.Memar_0581</t>
  </si>
  <si>
    <t>368407.Memar_0584</t>
  </si>
  <si>
    <t>368407.Memar_0587</t>
  </si>
  <si>
    <t>192952.MM_1549</t>
  </si>
  <si>
    <t>COG0591@1|root,arCOG01316@2157|Archaea,2Y8E7@28890|Euryarchaeota,2NA9T@224756|Methanomicrobia</t>
  </si>
  <si>
    <t>Sodium:solute symporter family</t>
  </si>
  <si>
    <t>269797.Mbar_A2069</t>
  </si>
  <si>
    <t>COG0129@1|root,arCOG04045@2157|Archaea,2XSW2@28890|Euryarchaeota,2N992@224756|Methanomicrobia</t>
  </si>
  <si>
    <t>304371.MCP_0082</t>
  </si>
  <si>
    <t>COG1514@1|root,arCOG01736@2157|Archaea,2XZ2M@28890|Euryarchaeota,2N9X8@224756|Methanomicrobia</t>
  </si>
  <si>
    <t>1094980.Mpsy_1157</t>
  </si>
  <si>
    <t>COG1746@1|root,arCOG04249@2157|Archaea,2XT5J@28890|Euryarchaeota,2N94Y@224756|Methanomicrobia</t>
  </si>
  <si>
    <t>477974.Daud_0262</t>
  </si>
  <si>
    <t>COG0123@1|root,COG0123@2|Bacteria,1TQF7@1239|Firmicutes,24AAC@186801|Clostridia,260MS@186807|Peptococcaceae</t>
  </si>
  <si>
    <t>192952.MM_0467</t>
  </si>
  <si>
    <t>arCOG03256@1|root,arCOG03256@2157|Archaea,2Y6XR@28890|Euryarchaeota,2NAP3@224756|Methanomicrobia</t>
  </si>
  <si>
    <t>589865.DaAHT2_1232</t>
  </si>
  <si>
    <t>COG1180@1|root,COG1180@2|Bacteria,1NQC1@1224|Proteobacteria,42N7U@68525|delta/epsilon subdivisions,2WJ81@28221|Deltaproteobacteria,2MI27@213118|Desulfobacterales</t>
  </si>
  <si>
    <t>PFAM Radical SAM</t>
  </si>
  <si>
    <t>1121468.AUBR01000026_gene2920</t>
  </si>
  <si>
    <t>COG0108@1|root,COG0807@1|root,COG0108@2|Bacteria,COG0807@2|Bacteria,1TPH9@1239|Firmicutes,248B0@186801|Clostridia,42FC2@68295|Thermoanaerobacterales</t>
  </si>
  <si>
    <t>ribBA</t>
  </si>
  <si>
    <t>Catalyzes the conversion of D-ribulose 5-phosphate to formate and 3,4-dihydroxy-2-butanone 4-phosphate</t>
  </si>
  <si>
    <t>1041930.Mtc_0785</t>
  </si>
  <si>
    <t>COG0071@1|root,arCOG01832@2157|Archaea,2XYW4@28890|Euryarchaeota,2N9V8@224756|Methanomicrobia</t>
  </si>
  <si>
    <t>269797.Mbar_A2412</t>
  </si>
  <si>
    <t>COG2042@1|root,arCOG04733@2157|Archaea,2XVBD@28890|Euryarchaeota,2N9PH@224756|Methanomicrobia</t>
  </si>
  <si>
    <t>269797.Mbar_A1976</t>
  </si>
  <si>
    <t>COG0525@1|root,arCOG00808@2157|Archaea,2XSXQ@28890|Euryarchaeota,2N93W@224756|Methanomicrobia</t>
  </si>
  <si>
    <t>868131.MSWAN_0568</t>
  </si>
  <si>
    <t>COG1437@1|root,arCOG01723@2157|Archaea,2XYQS@28890|Euryarchaeota,23P62@183925|Methanobacteria</t>
  </si>
  <si>
    <t>192952.MM_0909</t>
  </si>
  <si>
    <t>COG3389@1|root,arCOG04463@2157|Archaea,2XSZT@28890|Euryarchaeota,2N9I2@224756|Methanomicrobia</t>
  </si>
  <si>
    <t>1120973.AQXL01000084_gene2777</t>
  </si>
  <si>
    <t>COG0123@1|root,COG0123@2|Bacteria,1TQF7@1239|Firmicutes,4HBTF@91061|Bacilli,2784E@186823|Alicyclobacillaceae</t>
  </si>
  <si>
    <t>acuC</t>
  </si>
  <si>
    <t>351160.RCIX226</t>
  </si>
  <si>
    <t>351160.RCIX225</t>
  </si>
  <si>
    <t>386456.JQKN01000001_gene1851</t>
  </si>
  <si>
    <t>COG2218@1|root,arCOG00098@2157|Archaea,2XVBM@28890|Euryarchaeota</t>
  </si>
  <si>
    <t>192952.MM_2378</t>
  </si>
  <si>
    <t>COG2237@1|root,arCOG04151@2157|Archaea,2XTV5@28890|Euryarchaeota,2N948@224756|Methanomicrobia</t>
  </si>
  <si>
    <t>1041930.Mtc_1213</t>
  </si>
  <si>
    <t>COG0422@1|root,arCOG02741@2157|Archaea,2XTMD@28890|Euryarchaeota,2N94Z@224756|Methanomicrobia</t>
  </si>
  <si>
    <t>56780.SYN_01225</t>
  </si>
  <si>
    <t>COG1251@1|root,COG1251@2|Bacteria,1MW58@1224|Proteobacteria,42PQD@68525|delta/epsilon subdivisions,2WKAI@28221|Deltaproteobacteria</t>
  </si>
  <si>
    <t>nitrite sulfite reductase, hemoprotein beta-component, ferrodoxin domain protein</t>
  </si>
  <si>
    <t>93220.LV28_01620</t>
  </si>
  <si>
    <t>COG4572@1|root,COG4572@2|Bacteria,1N93H@1224|Proteobacteria,2VX6M@28216|Betaproteobacteria,1KA9D@119060|Burkholderiaceae</t>
  </si>
  <si>
    <t>Cation transport regulator</t>
  </si>
  <si>
    <t>192952.MM_1348</t>
  </si>
  <si>
    <t>COG0018@1|root,arCOG00487@2157|Archaea,2XTWP@28890|Euryarchaeota,2N9C5@224756|Methanomicrobia</t>
  </si>
  <si>
    <t>192952.MM_1198</t>
  </si>
  <si>
    <t>arCOG04931@1|root,arCOG04931@2157|Archaea,2XZHF@28890|Euryarchaeota</t>
  </si>
  <si>
    <t>1173024.KI912154_gene898</t>
  </si>
  <si>
    <t>COG3041@1|root,COG3041@2|Bacteria,1GKRZ@1117|Cyanobacteria,1JMMQ@1189|Stigonemataceae</t>
  </si>
  <si>
    <t>Bacterial toxin of type II toxin-antitoxin system, YafQ</t>
  </si>
  <si>
    <t>1227488.C477_05339</t>
  </si>
  <si>
    <t>COG0071@1|root,arCOG01832@2157|Archaea,2XYW4@28890|Euryarchaeota,23X30@183963|Halobacteria</t>
  </si>
  <si>
    <t>hsp20a</t>
  </si>
  <si>
    <t>192952.MM_2011</t>
  </si>
  <si>
    <t>COG0044@1|root,arCOG00689@2157|Archaea,2XTQU@28890|Euryarchaeota,2N9BT@224756|Methanomicrobia</t>
  </si>
  <si>
    <t>1227495.C487_01560</t>
  </si>
  <si>
    <t>arCOG01243@1|root,arCOG01243@2157|Archaea,2XTGZ@28890|Euryarchaeota,23SPG@183963|Halobacteria</t>
  </si>
  <si>
    <t>269797.Mbar_A0060</t>
  </si>
  <si>
    <t>COG0284@1|root,arCOG00081@2157|Archaea,2XU66@28890|Euryarchaeota,2N9J4@224756|Methanomicrobia</t>
  </si>
  <si>
    <t>192952.MM_2082</t>
  </si>
  <si>
    <t>COG1899@1|root,arCOG04142@2157|Archaea,2XSTD@28890|Euryarchaeota,2N91B@224756|Methanomicrobia</t>
  </si>
  <si>
    <t>269797.Mbar_A1859</t>
  </si>
  <si>
    <t>COG0526@1|root,arCOG01972@2157|Archaea,2XZVP@28890|Euryarchaeota,2NA27@224756|Methanomicrobia</t>
  </si>
  <si>
    <t>269797.Mbar_A1860</t>
  </si>
  <si>
    <t>arCOG03523@1|root,arCOG03522@2157|Archaea</t>
  </si>
  <si>
    <t>269797.Mbar_A1861</t>
  </si>
  <si>
    <t>269797.Mbar_A1862</t>
  </si>
  <si>
    <t>269797.Mbar_A1864</t>
  </si>
  <si>
    <t>arCOG02537@1|root,arCOG02537@2157|Archaea</t>
  </si>
  <si>
    <t>269797.Mbar_A1865</t>
  </si>
  <si>
    <t>269797.Mbar_A1866</t>
  </si>
  <si>
    <t>269797.Mbar_A1869</t>
  </si>
  <si>
    <t>COG0614@1|root,arCOG03303@2157|Archaea,2XVSW@28890|Euryarchaeota,2NADD@224756|Methanomicrobia</t>
  </si>
  <si>
    <t>269797.Mbar_A1871</t>
  </si>
  <si>
    <t>COG0609@1|root,arCOG01007@2157|Archaea,2XTXW@28890|Euryarchaeota,2NAHM@224756|Methanomicrobia</t>
  </si>
  <si>
    <t>269797.Mbar_A1872</t>
  </si>
  <si>
    <t>COG1120@1|root,arCOG00198@2157|Archaea,2XV8E@28890|Euryarchaeota,2NAKB@224756|Methanomicrobia</t>
  </si>
  <si>
    <t>269797.Mbar_A1873</t>
  </si>
  <si>
    <t>COG0184@1|root,arCOG04185@2157|Archaea,2XWKV@28890|Euryarchaeota,2N9S2@224756|Methanomicrobia</t>
  </si>
  <si>
    <t>269797.Mbar_A1874</t>
  </si>
  <si>
    <t>arCOG05167@1|root,arCOG05167@2157|Archaea,2Y1Q8@28890|Euryarchaeota,2NA5S@224756|Methanomicrobia</t>
  </si>
  <si>
    <t>269797.Mbar_A1875</t>
  </si>
  <si>
    <t>arCOG05166@1|root,arCOG05166@2157|Archaea</t>
  </si>
  <si>
    <t>269797.Mbar_A1876</t>
  </si>
  <si>
    <t>arCOG05165@1|root,arCOG05165@2157|Archaea,2Y4DT@28890|Euryarchaeota,2NB4F@224756|Methanomicrobia</t>
  </si>
  <si>
    <t>269797.Mbar_A1877</t>
  </si>
  <si>
    <t>arCOG03360@1|root,arCOG03360@2157|Archaea,2Y4JX@28890|Euryarchaeota,2NB7F@224756|Methanomicrobia</t>
  </si>
  <si>
    <t>192952.MM_0185</t>
  </si>
  <si>
    <t>COG1028@1|root,arCOG01259@2157|Archaea,2XSWX@28890|Euryarchaeota,2NABE@224756|Methanomicrobia</t>
  </si>
  <si>
    <t>Enoyl-(Acyl carrier protein) reductase</t>
  </si>
  <si>
    <t>1410634.JHVD01000047_gene353</t>
  </si>
  <si>
    <t>COG3409@1|root,COG3409@2|Bacteria,2I03A@201174|Actinobacteria,4DVCQ@85009|Propionibacteriales</t>
  </si>
  <si>
    <t>Peptidoglycan-binding domain 1 protein</t>
  </si>
  <si>
    <t>269797.Mbar_A3452</t>
  </si>
  <si>
    <t>COG0124@1|root,arCOG00404@2157|Archaea,2XSYX@28890|Euryarchaeota,2N9BW@224756|Methanomicrobia</t>
  </si>
  <si>
    <t>118173.KB235914_gene908</t>
  </si>
  <si>
    <t>COG4935@1|root,COG4935@2|Bacteria</t>
  </si>
  <si>
    <t>886293.Sinac_3322</t>
  </si>
  <si>
    <t>COG1404@1|root,COG1404@2|Bacteria</t>
  </si>
  <si>
    <t>prcA</t>
  </si>
  <si>
    <t>269797.Mbar_A3454</t>
  </si>
  <si>
    <t>COG1270@1|root,arCOG04274@2157|Archaea,2XT37@28890|Euryarchaeota,2N9JD@224756|Methanomicrobia</t>
  </si>
  <si>
    <t>192952.MM_2058</t>
  </si>
  <si>
    <t>COG1267@1|root,arCOG01869@2157|Archaea,2XZTX@28890|Euryarchaeota,2NA1N@224756|Methanomicrobia</t>
  </si>
  <si>
    <t>1227457.C451_20370</t>
  </si>
  <si>
    <t>arCOG02782@1|root,arCOG06115@1|root,arCOG02782@2157|Archaea,arCOG06115@2157|Archaea,2Y0MH@28890|Euryarchaeota,23Y9I@183963|Halobacteria</t>
  </si>
  <si>
    <t>COG1715 Restriction endonuclease</t>
  </si>
  <si>
    <t>269797.Mbar_A1100</t>
  </si>
  <si>
    <t>269797.Mbar_A0909</t>
  </si>
  <si>
    <t>COG1777@1|root,arCOG01684@2157|Archaea,2XUMR@28890|Euryarchaeota,2NA1M@224756|Methanomicrobia</t>
  </si>
  <si>
    <t>269797.Mbar_A0908</t>
  </si>
  <si>
    <t>192952.MM_3186</t>
  </si>
  <si>
    <t>1094980.Mpsy_1748</t>
  </si>
  <si>
    <t>COG1615@1|root,arCOG06128@2157|Archaea,2XWBJ@28890|Euryarchaeota,2NAFP@224756|Methanomicrobia</t>
  </si>
  <si>
    <t>1094980.Mpsy_1276</t>
  </si>
  <si>
    <t>338963.Pcar_2710</t>
  </si>
  <si>
    <t>COG2202@1|root,COG3920@1|root,COG2202@2|Bacteria,COG3920@2|Bacteria,1MVPJ@1224|Proteobacteria,42SMY@68525|delta/epsilon subdivisions,2WPKE@28221|Deltaproteobacteria</t>
  </si>
  <si>
    <t>ATP-binding region ATPase domain protein</t>
  </si>
  <si>
    <t>192952.MM_2835</t>
  </si>
  <si>
    <t>1094980.Mpsy_1269</t>
  </si>
  <si>
    <t>COG4591@1|root,arCOG02314@2157|Archaea,2Y2DB@28890|Euryarchaeota,2NA6V@224756|Methanomicrobia</t>
  </si>
  <si>
    <t>1094980.Mpsy_2905</t>
  </si>
  <si>
    <t>COG0530@1|root,arCOG02881@2157|Archaea,2XVHN@28890|Euryarchaeota,2N9UD@224756|Methanomicrobia</t>
  </si>
  <si>
    <t>1041930.Mtc_0279</t>
  </si>
  <si>
    <t>COG0589@1|root,arCOG02053@2157|Archaea,2XX8Y@28890|Euryarchaeota,2N9XS@224756|Methanomicrobia</t>
  </si>
  <si>
    <t>192952.MM_0084</t>
  </si>
  <si>
    <t>COG0703@1|root,arCOG01047@2157|Archaea,2Y4C3@28890|Euryarchaeota,2NB05@224756|Methanomicrobia</t>
  </si>
  <si>
    <t>192952.MM_1805</t>
  </si>
  <si>
    <t>COG1379@1|root,arCOG04881@2157|Archaea,2XV6K@28890|Euryarchaeota,2N99G@224756|Methanomicrobia</t>
  </si>
  <si>
    <t>1094980.Mpsy_1235</t>
  </si>
  <si>
    <t>COG2047@1|root,arCOG00348@2157|Archaea,2XSX4@28890|Euryarchaeota,2N9I4@224756|Methanomicrobia</t>
  </si>
  <si>
    <t>1343739.PAP_00630</t>
  </si>
  <si>
    <t>COG0117@1|root,arCOG01485@2157|Archaea,2Y65R@28890|Euryarchaeota,242PF@183968|Thermococci</t>
  </si>
  <si>
    <t>1343739.PAP_00635</t>
  </si>
  <si>
    <t>COG0307@1|root,arCOG04713@2157|Archaea,2XUS2@28890|Euryarchaeota,242ZY@183968|Thermococci</t>
  </si>
  <si>
    <t>1343739.PAP_00640</t>
  </si>
  <si>
    <t>COG0807@1|root,arCOG01321@2157|Archaea,2Y86U@28890|Euryarchaeota,243Q4@183968|Thermococci</t>
  </si>
  <si>
    <t>1343739.PAP_00645</t>
  </si>
  <si>
    <t>COG0054@1|root,arCOG01323@2157|Archaea,2XXXC@28890|Euryarchaeota,243ZJ@183968|Thermococci</t>
  </si>
  <si>
    <t>1343739.PAP_00650</t>
  </si>
  <si>
    <t>COG3363@1|root,arCOG04727@2157|Archaea,2XTEV@28890|Euryarchaeota,243RW@183968|Thermococci</t>
  </si>
  <si>
    <t>1343739.PAP_00655</t>
  </si>
  <si>
    <t>COG1759@1|root,arCOG04346@2157|Archaea,2Y2NS@28890|Euryarchaeota,242RQ@183968|Thermococci</t>
  </si>
  <si>
    <t>ATP-grasp superfamily</t>
  </si>
  <si>
    <t>1343739.PAP_00660</t>
  </si>
  <si>
    <t>COG0152@1|root,arCOG04421@2157|Archaea,2XVJ9@28890|Euryarchaeota,242QF@183968|Thermococci</t>
  </si>
  <si>
    <t>1343739.PAP_00665</t>
  </si>
  <si>
    <t>4.12e-313</t>
  </si>
  <si>
    <t>COG0422@1|root,arCOG02741@2157|Archaea,2XTMD@28890|Euryarchaeota,243SZ@183968|Thermococci</t>
  </si>
  <si>
    <t>1343739.PAP_00670</t>
  </si>
  <si>
    <t>1343739.PAP_00675</t>
  </si>
  <si>
    <t>391623.TERMP_02032</t>
  </si>
  <si>
    <t>1343739.PAP_00690</t>
  </si>
  <si>
    <t>1343739.PAP_00695</t>
  </si>
  <si>
    <t>529709.PYCH_10720</t>
  </si>
  <si>
    <t>1343739.PAP_00700</t>
  </si>
  <si>
    <t>1343739.PAP_00705</t>
  </si>
  <si>
    <t>1343739.PAP_00710</t>
  </si>
  <si>
    <t>1343739.PAP_00715</t>
  </si>
  <si>
    <t>arCOG05788@1|root,arCOG05788@2157|Archaea,2Y2YP@28890|Euryarchaeota,245G1@183968|Thermococci</t>
  </si>
  <si>
    <t>1343739.PAP_00720</t>
  </si>
  <si>
    <t>arCOG05789@1|root,arCOG05789@2157|Archaea,2Y1UH@28890|Euryarchaeota,245JS@183968|Thermococci</t>
  </si>
  <si>
    <t>1343739.PAP_00725</t>
  </si>
  <si>
    <t>arCOG03821@1|root,arCOG03821@2157|Archaea,2Y4BB@28890|Euryarchaeota,244JA@183968|Thermococci</t>
  </si>
  <si>
    <t>1343739.PAP_00730</t>
  </si>
  <si>
    <t>1343739.PAP_00735</t>
  </si>
  <si>
    <t>1343739.PAP_00740</t>
  </si>
  <si>
    <t>1343739.PAP_00745</t>
  </si>
  <si>
    <t>1343739.PAP_00750</t>
  </si>
  <si>
    <t>COG0731@1|root,arCOG04174@2157|Archaea,2XSTF@28890|Euryarchaeota,24362@183968|Thermococci</t>
  </si>
  <si>
    <t>1343739.PAP_00755</t>
  </si>
  <si>
    <t>arCOG11330@1|root,arCOG11330@2157|Archaea,2Y553@28890|Euryarchaeota,244V1@183968|Thermococci</t>
  </si>
  <si>
    <t>1343739.PAP_00760</t>
  </si>
  <si>
    <t>COG2890@1|root,arCOG00109@2157|Archaea,2XWJZ@28890|Euryarchaeota,242YQ@183968|Thermococci</t>
  </si>
  <si>
    <t>1343739.PAP_00765</t>
  </si>
  <si>
    <t>COG1853@1|root,arCOG02017@2157|Archaea,2XX0G@28890|Euryarchaeota,243H5@183968|Thermococci</t>
  </si>
  <si>
    <t>FMN binding</t>
  </si>
  <si>
    <t>1343739.PAP_00770</t>
  </si>
  <si>
    <t>COG1998@1|root,arCOG04183@2157|Archaea,2XZZ0@28890|Euryarchaeota,244PJ@183968|Thermococci</t>
  </si>
  <si>
    <t>1343739.PAP_00775</t>
  </si>
  <si>
    <t>COG2004@1|root,arCOG04182@2157|Archaea,2XXXB@28890|Euryarchaeota,244BP@183968|Thermococci</t>
  </si>
  <si>
    <t>1343739.PAP_00780</t>
  </si>
  <si>
    <t>COG1909@1|root,arCOG04076@2157|Archaea,2XXSG@28890|Euryarchaeota,2440N@183968|Thermococci</t>
  </si>
  <si>
    <t>1343739.PAP_00785</t>
  </si>
  <si>
    <t>COG2093@1|root,arCOG04077@2157|Archaea,2Y0D6@28890|Euryarchaeota,244KC@183968|Thermococci</t>
  </si>
  <si>
    <t>1343739.PAP_00790</t>
  </si>
  <si>
    <t>COG1095@1|root,arCOG00675@2157|Archaea,2XT6U@28890|Euryarchaeota,243RT@183968|Thermococci</t>
  </si>
  <si>
    <t>1343739.PAP_00795</t>
  </si>
  <si>
    <t>COG0221@1|root,arCOG01711@2157|Archaea,2XTSU@28890|Euryarchaeota,242WC@183968|Thermococci</t>
  </si>
  <si>
    <t>1343739.PAP_00800</t>
  </si>
  <si>
    <t>COG0530@1|root,arCOG02881@2157|Archaea,2XVHN@28890|Euryarchaeota,2436Q@183968|Thermococci</t>
  </si>
  <si>
    <t>Ca2 Na antiporter</t>
  </si>
  <si>
    <t>1343739.PAP_00805</t>
  </si>
  <si>
    <t>COG1432@1|root,arCOG02408@2157|Archaea,2XX7V@28890|Euryarchaeota,24419@183968|Thermococci</t>
  </si>
  <si>
    <t>1343739.PAP_00810</t>
  </si>
  <si>
    <t>COG1432@1|root,arCOG02408@2157|Archaea,2XWNB@28890|Euryarchaeota,243FZ@183968|Thermococci</t>
  </si>
  <si>
    <t>1343739.PAP_00815</t>
  </si>
  <si>
    <t>COG1444@1|root,arCOG01951@2157|Archaea,2XTM9@28890|Euryarchaeota,2439F@183968|Thermococci</t>
  </si>
  <si>
    <t>1343739.PAP_00820</t>
  </si>
  <si>
    <t>COG1506@1|root,arCOG01646@2157|Archaea,2XUCV@28890|Euryarchaeota,242W0@183968|Thermococci</t>
  </si>
  <si>
    <t>1343739.PAP_00830</t>
  </si>
  <si>
    <t>COG1078@1|root,arCOG04430@2157|Archaea,2XUT7@28890|Euryarchaeota,243VG@183968|Thermococci</t>
  </si>
  <si>
    <t>Metal dependent phosphohydrolases with conserved 'HD' motif.</t>
  </si>
  <si>
    <t>1343739.PAP_00835</t>
  </si>
  <si>
    <t>COG1892@1|root,arCOG04435@2157|Archaea,2XUGP@28890|Euryarchaeota,242TY@183968|Thermococci</t>
  </si>
  <si>
    <t>1343739.PAP_00840</t>
  </si>
  <si>
    <t>COG0746@1|root,arCOG01872@2157|Archaea,2Y3AN@28890|Euryarchaeota,2436D@183968|Thermococci</t>
  </si>
  <si>
    <t>1343739.PAP_00845</t>
  </si>
  <si>
    <t>COG1268@1|root,arCOG02986@2157|Archaea,2XWSG@28890|Euryarchaeota,2447E@183968|Thermococci</t>
  </si>
  <si>
    <t>1343739.PAP_00850</t>
  </si>
  <si>
    <t>COG0340@1|root,arCOG01940@2157|Archaea,2XSZ5@28890|Euryarchaeota,2443R@183968|Thermococci</t>
  </si>
  <si>
    <t>186497.PF1483</t>
  </si>
  <si>
    <t>arCOG07824@1|root,arCOG07824@2157|Archaea,2Y1BY@28890|Euryarchaeota</t>
  </si>
  <si>
    <t>186497.PF1484</t>
  </si>
  <si>
    <t>COG1407@1|root,arCOG01150@2157|Archaea,2XU3W@28890|Euryarchaeota,242S1@183968|Thermococci</t>
  </si>
  <si>
    <t>186497.PF1485</t>
  </si>
  <si>
    <t>COG1849@1|root,arCOG01224@2157|Archaea,2XYS0@28890|Euryarchaeota,244ED@183968|Thermococci</t>
  </si>
  <si>
    <t>186497.PF1486</t>
  </si>
  <si>
    <t>COG1885@1|root,arCOG02119@2157|Archaea,2XX3M@28890|Euryarchaeota,2446F@183968|Thermococci</t>
  </si>
  <si>
    <t>186497.PF1487</t>
  </si>
  <si>
    <t>COG0301@1|root,arCOG00038@2157|Archaea,2XUHM@28890|Euryarchaeota,243HT@183968|Thermococci</t>
  </si>
  <si>
    <t>186497.PF1488</t>
  </si>
  <si>
    <t>COG1851@1|root,arCOG05084@2157|Archaea,2XZKN@28890|Euryarchaeota,242NZ@183968|Thermococci</t>
  </si>
  <si>
    <t>186497.PF1489</t>
  </si>
  <si>
    <t>arCOG05792@1|root,arCOG05792@2157|Archaea,2Y3UG@28890|Euryarchaeota,2443H@183968|Thermococci</t>
  </si>
  <si>
    <t>186497.PF1490</t>
  </si>
  <si>
    <t>COG1387@1|root,arCOG00304@2157|Archaea,2Y87P@28890|Euryarchaeota,24330@183968|Thermococci</t>
  </si>
  <si>
    <t>186497.PF1491</t>
  </si>
  <si>
    <t>186497.PF1492</t>
  </si>
  <si>
    <t>186497.PF1493</t>
  </si>
  <si>
    <t>186497.PF1494</t>
  </si>
  <si>
    <t>186497.PF1495</t>
  </si>
  <si>
    <t>186497.PF1496</t>
  </si>
  <si>
    <t>COG1800@1|root,arCOG07144@2157|Archaea,2Y6B4@28890|Euryarchaeota,243T6@183968|Thermococci</t>
  </si>
  <si>
    <t>186497.PF1497</t>
  </si>
  <si>
    <t>186497.PF1498</t>
  </si>
  <si>
    <t>186497.PF1499</t>
  </si>
  <si>
    <t>186497.PF1500</t>
  </si>
  <si>
    <t>186497.PF1501</t>
  </si>
  <si>
    <t>186497.PF1502</t>
  </si>
  <si>
    <t>186497.PF1503</t>
  </si>
  <si>
    <t>186497.PF1504</t>
  </si>
  <si>
    <t>186497.PF1505</t>
  </si>
  <si>
    <t>186497.PF1506</t>
  </si>
  <si>
    <t>186497.PF1507</t>
  </si>
  <si>
    <t>186497.PF1508</t>
  </si>
  <si>
    <t>186497.PF1509</t>
  </si>
  <si>
    <t>COG1991@1|root,arCOG03822@2157|Archaea,2Y3RP@28890|Euryarchaeota,2442J@183968|Thermococci</t>
  </si>
  <si>
    <t>186497.PF1510</t>
  </si>
  <si>
    <t>186497.PF1511</t>
  </si>
  <si>
    <t>arCOG05789@1|root,arCOG05789@2157|Archaea</t>
  </si>
  <si>
    <t>186497.PF1512</t>
  </si>
  <si>
    <t>186497.PF1514</t>
  </si>
  <si>
    <t>arCOG09824@1|root,arCOG09824@2157|Archaea,2Y4MJ@28890|Euryarchaeota,2455R@183968|Thermococci</t>
  </si>
  <si>
    <t>186497.PF1515</t>
  </si>
  <si>
    <t>186497.PF1516</t>
  </si>
  <si>
    <t>186497.PF1517</t>
  </si>
  <si>
    <t>186497.PF1518</t>
  </si>
  <si>
    <t>186497.PF1519</t>
  </si>
  <si>
    <t>186497.PF1520</t>
  </si>
  <si>
    <t>186497.PF1521</t>
  </si>
  <si>
    <t>186497.PF1522</t>
  </si>
  <si>
    <t>COG1131@1|root,arCOG00208@2157|Archaea,2Y2P0@28890|Euryarchaeota,243WB@183968|Thermococci</t>
  </si>
  <si>
    <t>186497.PF1523</t>
  </si>
  <si>
    <t>arCOG09825@1|root,arCOG09825@2157|Archaea,2Y5XM@28890|Euryarchaeota,244R3@183968|Thermococci</t>
  </si>
  <si>
    <t>186497.PF1524</t>
  </si>
  <si>
    <t>arCOG09826@1|root,arCOG09826@2157|Archaea,2Y4EB@28890|Euryarchaeota,244MB@183968|Thermococci</t>
  </si>
  <si>
    <t>186497.PF1527</t>
  </si>
  <si>
    <t>arCOG11754@1|root,arCOG11754@2157|Archaea,2Y6T3@28890|Euryarchaeota,24568@183968|Thermococci</t>
  </si>
  <si>
    <t>186497.PF1528</t>
  </si>
  <si>
    <t>186497.PF1529</t>
  </si>
  <si>
    <t>186497.PF1530</t>
  </si>
  <si>
    <t>COG1635@1|root,arCOG00574@2157|Archaea,2XTXH@28890|Euryarchaeota,242Y3@183968|Thermococci</t>
  </si>
  <si>
    <t>186497.PF1531</t>
  </si>
  <si>
    <t>9.75e-314</t>
  </si>
  <si>
    <t>arCOG05789@1|root,arCOG05789@2157|Archaea,2Y54P@28890|Euryarchaeota</t>
  </si>
  <si>
    <t>1183377.Py04_1241</t>
  </si>
  <si>
    <t>COG0730@1|root,arCOG02050@2157|Archaea,2XZGW@28890|Euryarchaeota,243BW@183968|Thermococci</t>
  </si>
  <si>
    <t>1183377.Py04_1493</t>
  </si>
  <si>
    <t>arCOG02193@1|root,arCOG02193@2157|Archaea,2Y489@28890|Euryarchaeota,244FE@183968|Thermococci</t>
  </si>
  <si>
    <t>arCOG05784@1|root,arCOG05784@2157|Archaea,2Y50Y@28890|Euryarchaeota,244AV@183968|Thermococci</t>
  </si>
  <si>
    <t>COG0243@1|root,arCOG01491@2157|Archaea,2XWR1@28890|Euryarchaeota,243EN@183968|Thermococci</t>
  </si>
  <si>
    <t>272844.PAB1806</t>
  </si>
  <si>
    <t>1183377.Py04_1268</t>
  </si>
  <si>
    <t>342949.PNA2_1893</t>
  </si>
  <si>
    <t>1183377.Py04_1266</t>
  </si>
  <si>
    <t>1183377.Py04_1265</t>
  </si>
  <si>
    <t>1183377.Py04_1264</t>
  </si>
  <si>
    <t>1183377.Py04_1263</t>
  </si>
  <si>
    <t>529709.PYCH_11800</t>
  </si>
  <si>
    <t>1183377.Py04_1261</t>
  </si>
  <si>
    <t>1183377.Py04_1260</t>
  </si>
  <si>
    <t>1042877.GQS_00435</t>
  </si>
  <si>
    <t>arCOG02979@1|root,arCOG02979@2157|Archaea,2XT08@28890|Euryarchaeota,242QH@183968|Thermococci</t>
  </si>
  <si>
    <t>1183377.Py04_1259</t>
  </si>
  <si>
    <t>1183377.Py04_1257</t>
  </si>
  <si>
    <t>342949.PNA2_1908</t>
  </si>
  <si>
    <t>1183377.Py04_1255</t>
  </si>
  <si>
    <t>1183377.Py04_1253</t>
  </si>
  <si>
    <t>1183377.Py04_1252</t>
  </si>
  <si>
    <t>1183377.Py04_1251</t>
  </si>
  <si>
    <t>1183377.Py04_1249</t>
  </si>
  <si>
    <t>1183377.Py04_1248</t>
  </si>
  <si>
    <t>1183377.Py04_1247</t>
  </si>
  <si>
    <t>1183377.Py04_1246</t>
  </si>
  <si>
    <t>1183377.Py04_1245</t>
  </si>
  <si>
    <t>arCOG05788@1|root,arCOG05788@2157|Archaea,2Y2M0@28890|Euryarchaeota,245FZ@183968|Thermococci</t>
  </si>
  <si>
    <t>593117.TGAM_0767</t>
  </si>
  <si>
    <t>1183377.Py04_1243</t>
  </si>
  <si>
    <t>1183377.Py04_1242</t>
  </si>
  <si>
    <t>1183377.Py04_1240</t>
  </si>
  <si>
    <t>69014.TK0191</t>
  </si>
  <si>
    <t>COG1848@1|root,arCOG00730@2157|Archaea,2Y21S@28890|Euryarchaeota,243F2@183968|Thermococci</t>
  </si>
  <si>
    <t>69014.TK0192</t>
  </si>
  <si>
    <t>arCOG10049@1|root,arCOG10049@2157|Archaea,2Y6I3@28890|Euryarchaeota,244M8@183968|Thermococci</t>
  </si>
  <si>
    <t>1183377.Py04_1239</t>
  </si>
  <si>
    <t>1183377.Py04_1238</t>
  </si>
  <si>
    <t>1183377.Py04_1237</t>
  </si>
  <si>
    <t>1183377.Py04_1235</t>
  </si>
  <si>
    <t>342949.PNA2_1109</t>
  </si>
  <si>
    <t>COG1672@1|root,arCOG03407@2157|Archaea,2Y2W4@28890|Euryarchaeota,243WX@183968|Thermococci</t>
  </si>
  <si>
    <t>529709.PYCH_10480</t>
  </si>
  <si>
    <t>2.92e-183</t>
  </si>
  <si>
    <t>509.0</t>
  </si>
  <si>
    <t>COG0602@1|root,arCOG02173@2157|Archaea,2XUSP@28890|Euryarchaeota,242WW@183968|Thermococci</t>
  </si>
  <si>
    <t>529709.PYCH_10490</t>
  </si>
  <si>
    <t>4.35e-79</t>
  </si>
  <si>
    <t>234.0</t>
  </si>
  <si>
    <t>COG0720@1|root,arCOG02172@2157|Archaea,2Y12Q@28890|Euryarchaeota,244AN@183968|Thermococci</t>
  </si>
  <si>
    <t>529709.PYCH_10500</t>
  </si>
  <si>
    <t>0.0</t>
  </si>
  <si>
    <t>1488.0</t>
  </si>
  <si>
    <t>COG0143@1|root,arCOG00810@2157|Archaea,2XTG5@28890|Euryarchaeota,242K4@183968|Thermococci</t>
  </si>
  <si>
    <t>529709.PYCH_10510</t>
  </si>
  <si>
    <t>1.69e-195</t>
  </si>
  <si>
    <t>542.0</t>
  </si>
  <si>
    <t>COG2512@1|root,arCOG00374@2157|Archaea,2Y30F@28890|Euryarchaeota,243E6@183968|Thermococci</t>
  </si>
  <si>
    <t>529709.PYCH_10520</t>
  </si>
  <si>
    <t>2.25e-230</t>
  </si>
  <si>
    <t>638.0</t>
  </si>
  <si>
    <t>arCOG05807@1|root,arCOG05807@2157|Archaea</t>
  </si>
  <si>
    <t>529709.PYCH_10530</t>
  </si>
  <si>
    <t>6.55e-274</t>
  </si>
  <si>
    <t>748.0</t>
  </si>
  <si>
    <t>COG1041@1|root,arCOG00047@2157|Archaea,2Y2EJ@28890|Euryarchaeota,2432J@183968|Thermococci</t>
  </si>
  <si>
    <t>529709.PYCH_10540</t>
  </si>
  <si>
    <t>1.34e-89</t>
  </si>
  <si>
    <t>263.0</t>
  </si>
  <si>
    <t>529709.PYCH_10550</t>
  </si>
  <si>
    <t>1.47e-105</t>
  </si>
  <si>
    <t>304.0</t>
  </si>
  <si>
    <t>529709.PYCH_10560</t>
  </si>
  <si>
    <t>3.97e-59</t>
  </si>
  <si>
    <t>182.0</t>
  </si>
  <si>
    <t>529709.PYCH_10570</t>
  </si>
  <si>
    <t>7.27e-139</t>
  </si>
  <si>
    <t>392.0</t>
  </si>
  <si>
    <t>529709.PYCH_10580</t>
  </si>
  <si>
    <t>964.0</t>
  </si>
  <si>
    <t>529709.PYCH_10590</t>
  </si>
  <si>
    <t>6.26e-80</t>
  </si>
  <si>
    <t>237.0</t>
  </si>
  <si>
    <t>529709.PYCH_10600</t>
  </si>
  <si>
    <t>1771.0</t>
  </si>
  <si>
    <t>529709.PYCH_10610</t>
  </si>
  <si>
    <t>1325.0</t>
  </si>
  <si>
    <t>529709.PYCH_10620</t>
  </si>
  <si>
    <t>1388.0</t>
  </si>
  <si>
    <t>529709.PYCH_10630</t>
  </si>
  <si>
    <t>2.6e-258</t>
  </si>
  <si>
    <t>709.0</t>
  </si>
  <si>
    <t>529709.PYCH_10640</t>
  </si>
  <si>
    <t>5.95e-140</t>
  </si>
  <si>
    <t>395.0</t>
  </si>
  <si>
    <t>arCOG05790@1|root,arCOG05790@2157|Archaea,2Y3JA@28890|Euryarchaeota,245GM@183968|Thermococci</t>
  </si>
  <si>
    <t>529709.PYCH_10650</t>
  </si>
  <si>
    <t>1.68e-118</t>
  </si>
  <si>
    <t>339.0</t>
  </si>
  <si>
    <t>529709.PYCH_10660</t>
  </si>
  <si>
    <t>5.86e-94</t>
  </si>
  <si>
    <t>275.0</t>
  </si>
  <si>
    <t>529709.PYCH_10670</t>
  </si>
  <si>
    <t>2.57e-92</t>
  </si>
  <si>
    <t>271.0</t>
  </si>
  <si>
    <t>529709.PYCH_10680</t>
  </si>
  <si>
    <t>955.0</t>
  </si>
  <si>
    <t>arCOG05788@1|root,arCOG05788@2157|Archaea,2Y3WT@28890|Euryarchaeota,245G0@183968|Thermococci</t>
  </si>
  <si>
    <t>529709.PYCH_10690</t>
  </si>
  <si>
    <t>1728.0</t>
  </si>
  <si>
    <t>529709.PYCH_10700</t>
  </si>
  <si>
    <t>1.03e-263</t>
  </si>
  <si>
    <t>722.0</t>
  </si>
  <si>
    <t>529709.PYCH_10710</t>
  </si>
  <si>
    <t>1.38e-169</t>
  </si>
  <si>
    <t>474.0</t>
  </si>
  <si>
    <t>2.15e-66</t>
  </si>
  <si>
    <t>201.0</t>
  </si>
  <si>
    <t>529709.PYCH_10730</t>
  </si>
  <si>
    <t>1.33e-140</t>
  </si>
  <si>
    <t>396.0</t>
  </si>
  <si>
    <t>529709.PYCH_10740</t>
  </si>
  <si>
    <t>3.64e-220</t>
  </si>
  <si>
    <t>607.0</t>
  </si>
  <si>
    <t>529709.PYCH_10750</t>
  </si>
  <si>
    <t>2.1e-245</t>
  </si>
  <si>
    <t>673.0</t>
  </si>
  <si>
    <t>529709.PYCH_10760</t>
  </si>
  <si>
    <t>1.63e-259</t>
  </si>
  <si>
    <t>710.0</t>
  </si>
  <si>
    <t>529709.PYCH_10770</t>
  </si>
  <si>
    <t>2.06e-234</t>
  </si>
  <si>
    <t>645.0</t>
  </si>
  <si>
    <t>COG3839@1|root,arCOG00177@2157|Archaea,2Y2Y1@28890|Euryarchaeota,245KT@183968|Thermococci</t>
  </si>
  <si>
    <t>529709.PYCH_10780</t>
  </si>
  <si>
    <t>966.0</t>
  </si>
  <si>
    <t>529709.PYCH_10790</t>
  </si>
  <si>
    <t>1.03e-137</t>
  </si>
  <si>
    <t>389.0</t>
  </si>
  <si>
    <t>529709.PYCH_10800</t>
  </si>
  <si>
    <t>2.23e-235</t>
  </si>
  <si>
    <t>648.0</t>
  </si>
  <si>
    <t>529709.PYCH_10810</t>
  </si>
  <si>
    <t>1229.0</t>
  </si>
  <si>
    <t>arCOG03282@1|root,arCOG03282@2157|Archaea,2XVRK@28890|Euryarchaeota,243J5@183968|Thermococci</t>
  </si>
  <si>
    <t>529709.PYCH_10820</t>
  </si>
  <si>
    <t>1.02e-89</t>
  </si>
  <si>
    <t>arCOG05803@1|root,arCOG05803@2157|Archaea,2Y208@28890|Euryarchaeota,244M9@183968|Thermococci</t>
  </si>
  <si>
    <t>529709.PYCH_10830</t>
  </si>
  <si>
    <t>3.04e-173</t>
  </si>
  <si>
    <t>483.0</t>
  </si>
  <si>
    <t>COG0467@1|root,arCOG01171@2157|Archaea,2XTXF@28890|Euryarchaeota,243GB@183968|Thermococci</t>
  </si>
  <si>
    <t>KaiC</t>
  </si>
  <si>
    <t>529709.PYCH_10840</t>
  </si>
  <si>
    <t>9.28e-225</t>
  </si>
  <si>
    <t>619.0</t>
  </si>
  <si>
    <t>COG2355@1|root,arCOG04083@2157|Archaea,2XUXV@28890|Euryarchaeota,242R0@183968|Thermococci</t>
  </si>
  <si>
    <t>529709.PYCH_10850</t>
  </si>
  <si>
    <t>5.7e-199</t>
  </si>
  <si>
    <t>551.0</t>
  </si>
  <si>
    <t>COG2521@1|root,arCOG00054@2157|Archaea,2Y2KZ@28890|Euryarchaeota,243QH@183968|Thermococci</t>
  </si>
  <si>
    <t>529709.PYCH_10860</t>
  </si>
  <si>
    <t>1154.0</t>
  </si>
  <si>
    <t>COG1506@1|root,arCOG01646@2157|Archaea,2XW2V@28890|Euryarchaeota,245BU@183968|Thermococci</t>
  </si>
  <si>
    <t>Dienelactone hydrolase family</t>
  </si>
  <si>
    <t>246969.TAM4_774</t>
  </si>
  <si>
    <t>COG0151@1|root,arCOG04415@2157|Archaea,2XTRV@28890|Euryarchaeota,2439T@183968|Thermococci</t>
  </si>
  <si>
    <t>246969.TAM4_813</t>
  </si>
  <si>
    <t>COG1759@1|root,arCOG04346@2157|Archaea,2XUFR@28890|Euryarchaeota,243DA@183968|Thermococci</t>
  </si>
  <si>
    <t>Protein of unknown function (DUF1246)</t>
  </si>
  <si>
    <t>246969.TAM4_652</t>
  </si>
  <si>
    <t>COG1611@1|root,arCOG02431@2157|Archaea,2Y6CN@28890|Euryarchaeota,2442K@183968|Thermococci</t>
  </si>
  <si>
    <t>246969.TAM4_527</t>
  </si>
  <si>
    <t>arCOG05835@1|root,arCOG05835@2157|Archaea,2XWGA@28890|Euryarchaeota,243MU@183968|Thermococci</t>
  </si>
  <si>
    <t>246969.TAM4_641</t>
  </si>
  <si>
    <t>COG1828@1|root,arCOG04462@2157|Archaea,2XYPB@28890|Euryarchaeota,244I6@183968|Thermococci</t>
  </si>
  <si>
    <t>246969.TAM4_978</t>
  </si>
  <si>
    <t>COG0047@1|root,arCOG00102@2157|Archaea,2XTPA@28890|Euryarchaeota,242RG@183968|Thermococci</t>
  </si>
  <si>
    <t>246969.TAM4_973</t>
  </si>
  <si>
    <t>COG0046@1|root,arCOG00641@2157|Archaea,2XU49@28890|Euryarchaeota,2432H@183968|Thermococci</t>
  </si>
  <si>
    <t>246969.TAM4_1003</t>
  </si>
  <si>
    <t>246969.TAM4_2306</t>
  </si>
  <si>
    <t>arCOG03805@1|root,arCOG03805@2157|Archaea,2Y45H@28890|Euryarchaeota,245F7@183968|Thermococci</t>
  </si>
  <si>
    <t>246969.TAM4_493</t>
  </si>
  <si>
    <t>COG0516@1|root,arCOG00612@2157|Archaea,2XU40@28890|Euryarchaeota,242YV@183968|Thermococci</t>
  </si>
  <si>
    <t>246969.TAM4_445</t>
  </si>
  <si>
    <t>246969.TAM4_702</t>
  </si>
  <si>
    <t>246969.TAM4_839</t>
  </si>
  <si>
    <t>246969.TAM4_993</t>
  </si>
  <si>
    <t>246969.TAM4_482</t>
  </si>
  <si>
    <t>246969.TAM4_794</t>
  </si>
  <si>
    <t>246969.TAM4_698</t>
  </si>
  <si>
    <t>246969.TAM4_555</t>
  </si>
  <si>
    <t>246969.TAM4_2307</t>
  </si>
  <si>
    <t>246969.TAM4_2308</t>
  </si>
  <si>
    <t>246969.TAM4_900</t>
  </si>
  <si>
    <t>246969.TAM4_613</t>
  </si>
  <si>
    <t>246969.TAM4_765</t>
  </si>
  <si>
    <t>COG0206@1|root,arCOG02202@2157|Archaea,2XU6N@28890|Euryarchaeota,245FT@183968|Thermococci</t>
  </si>
  <si>
    <t>246969.TAM4_814</t>
  </si>
  <si>
    <t>246969.TAM4_564</t>
  </si>
  <si>
    <t>246969.TAM4_501</t>
  </si>
  <si>
    <t>COG2379@1|root,arCOG04170@2157|Archaea,2XSTZ@28890|Euryarchaeota,242J9@183968|Thermococci</t>
  </si>
  <si>
    <t>195522.BD01_1651</t>
  </si>
  <si>
    <t>2C3XV@1|root,2N5PE@2157|Archaea,2Y6RD@28890|Euryarchaeota,2453U@183968|Thermococci</t>
  </si>
  <si>
    <t>246969.TAM4_832</t>
  </si>
  <si>
    <t>COG0170@1|root,arCOG01880@2157|Archaea,2Y6B5@28890|Euryarchaeota,243T9@183968|Thermococci</t>
  </si>
  <si>
    <t>246969.TAM4_747</t>
  </si>
  <si>
    <t>COG1533@1|root,arCOG01290@2157|Archaea,2XURP@28890|Euryarchaeota,242IH@183968|Thermococci</t>
  </si>
  <si>
    <t>Radical SAM superfamily</t>
  </si>
  <si>
    <t>246969.TAM4_490</t>
  </si>
  <si>
    <t>COG1451@1|root,arCOG02625@2157|Archaea,2Y0AZ@28890|Euryarchaeota,243SV@183968|Thermococci</t>
  </si>
  <si>
    <t>246969.TAM4_507</t>
  </si>
  <si>
    <t>COG1585@1|root,arCOG01913@2157|Archaea,2Y48E@28890|Euryarchaeota,244JH@183968|Thermococci</t>
  </si>
  <si>
    <t>246969.TAM4_618</t>
  </si>
  <si>
    <t>arCOG07100@1|root,arCOG07100@2157|Archaea,2Y69A@28890|Euryarchaeota,243EK@183968|Thermococci</t>
  </si>
  <si>
    <t>246969.TAM4_815</t>
  </si>
  <si>
    <t>246969.TAM4_807</t>
  </si>
  <si>
    <t>COG1832@1|root,arCOG04227@2157|Archaea,2XXS6@28890|Euryarchaeota,2440Z@183968|Thermococci</t>
  </si>
  <si>
    <t>246969.TAM4_725</t>
  </si>
  <si>
    <t>246969.TAM4_497</t>
  </si>
  <si>
    <t>arCOG05844@1|root,arCOG05844@2157|Archaea,2XVRX@28890|Euryarchaeota,242TH@183968|Thermococci</t>
  </si>
  <si>
    <t>246969.TAM4_2309</t>
  </si>
  <si>
    <t>arCOG07104@1|root,arCOG07104@2157|Archaea,2Y6JF@28890|Euryarchaeota,244RC@183968|Thermococci</t>
  </si>
  <si>
    <t>246969.TAM4_776</t>
  </si>
  <si>
    <t>COG0432@1|root,arCOG04214@2157|Archaea,2XXSW@28890|Euryarchaeota,2449A@183968|Thermococci</t>
  </si>
  <si>
    <t>246969.TAM4_565</t>
  </si>
  <si>
    <t>COG2362@1|root,arCOG04080@2157|Archaea,2XVFH@28890|Euryarchaeota,243NH@183968|Thermococci</t>
  </si>
  <si>
    <t>246969.TAM4_2310</t>
  </si>
  <si>
    <t>arCOG07571@1|root,arCOG07571@2157|Archaea,2Y6FW@28890|Euryarchaeota,244ES@183968|Thermococci</t>
  </si>
  <si>
    <t>246969.TAM4_796</t>
  </si>
  <si>
    <t>COG1131@1|root,arCOG00194@2157|Archaea,2Y2CV@28890|Euryarchaeota,2440S@183968|Thermococci</t>
  </si>
  <si>
    <t>246969.TAM4_2311</t>
  </si>
  <si>
    <t>arCOG04022@1|root,arCOG04022@2157|Archaea,2Y6DJ@28890|Euryarchaeota,2446T@183968|Thermococci</t>
  </si>
  <si>
    <t>246969.TAM4_2312</t>
  </si>
  <si>
    <t>arCOG04023@1|root,arCOG04023@2157|Archaea,2Y46A@28890|Euryarchaeota,2448T@183968|Thermococci</t>
  </si>
  <si>
    <t>391623.TERMP_01998</t>
  </si>
  <si>
    <t>COG3390@1|root,arCOG02258@2157|Archaea,2XYKW@28890|Euryarchaeota,243BX@183968|Thermococci</t>
  </si>
  <si>
    <t>391623.TERMP_01999</t>
  </si>
  <si>
    <t>arCOG03782@1|root,arCOG03782@2157|Archaea,2Y3SE@28890|Euryarchaeota,245I1@183968|Thermococci</t>
  </si>
  <si>
    <t>391623.TERMP_02000</t>
  </si>
  <si>
    <t>COG0382@1|root,arCOG00476@2157|Archaea,2XUHS@28890|Euryarchaeota,242VX@183968|Thermococci</t>
  </si>
  <si>
    <t>ubiA</t>
  </si>
  <si>
    <t>391623.TERMP_02001</t>
  </si>
  <si>
    <t>COG5623@1|root,arCOG04127@2157|Archaea,2XT4Z@28890|Euryarchaeota,243KY@183968|Thermococci</t>
  </si>
  <si>
    <t>A</t>
  </si>
  <si>
    <t>195522.BD01_1625</t>
  </si>
  <si>
    <t>COG0675@1|root,arCOG00683@2157|Archaea,2XUAH@28890|Euryarchaeota,242SS@183968|Thermococci</t>
  </si>
  <si>
    <t>391623.TERMP_02004</t>
  </si>
  <si>
    <t>COG1522@1|root,arCOG01118@2157|Archaea,2XWRI@28890|Euryarchaeota,24403@183968|Thermococci</t>
  </si>
  <si>
    <t>391623.TERMP_02005</t>
  </si>
  <si>
    <t>COG0218@1|root,arCOG00355@2157|Archaea,2XTV8@28890|Euryarchaeota,243FK@183968|Thermococci</t>
  </si>
  <si>
    <t>391623.TERMP_02006</t>
  </si>
  <si>
    <t>arCOG05740@1|root,arCOG05740@2157|Archaea,2XW97@28890|Euryarchaeota,2435C@183968|Thermococci</t>
  </si>
  <si>
    <t>391623.TERMP_02007</t>
  </si>
  <si>
    <t>COG4023@1|root,arCOG02957@2157|Archaea,2Y4QJ@28890|Euryarchaeota,244NK@183968|Thermococci</t>
  </si>
  <si>
    <t>391623.TERMP_02008</t>
  </si>
  <si>
    <t>COG2125@1|root,arCOG01946@2157|Archaea,2XXZJ@28890|Euryarchaeota,2447G@183968|Thermococci</t>
  </si>
  <si>
    <t>391623.TERMP_02009</t>
  </si>
  <si>
    <t>COG3276@1|root,arCOG01563@2157|Archaea,2XUKU@28890|Euryarchaeota,242PH@183968|Thermococci</t>
  </si>
  <si>
    <t>391623.TERMP_02010</t>
  </si>
  <si>
    <t>COG1412@1|root,arCOG04312@2157|Archaea,2XZ0Z@28890|Euryarchaeota,2441K@183968|Thermococci</t>
  </si>
  <si>
    <t>391623.TERMP_02011</t>
  </si>
  <si>
    <t>391623.TERMP_02012</t>
  </si>
  <si>
    <t>391623.TERMP_02013</t>
  </si>
  <si>
    <t>391623.TERMP_02014</t>
  </si>
  <si>
    <t>391623.TERMP_02015</t>
  </si>
  <si>
    <t>391623.TERMP_02016</t>
  </si>
  <si>
    <t>391623.TERMP_02017</t>
  </si>
  <si>
    <t>391623.TERMP_02018</t>
  </si>
  <si>
    <t>391623.TERMP_02019</t>
  </si>
  <si>
    <t>391623.TERMP_02020</t>
  </si>
  <si>
    <t>391623.TERMP_02021</t>
  </si>
  <si>
    <t>391623.TERMP_02022</t>
  </si>
  <si>
    <t>391623.TERMP_02023</t>
  </si>
  <si>
    <t>391623.TERMP_02024</t>
  </si>
  <si>
    <t>391623.TERMP_02025</t>
  </si>
  <si>
    <t>391623.TERMP_02026</t>
  </si>
  <si>
    <t>391623.TERMP_02027</t>
  </si>
  <si>
    <t>391623.TERMP_02028</t>
  </si>
  <si>
    <t>391623.TERMP_02029</t>
  </si>
  <si>
    <t>391623.TERMP_02030</t>
  </si>
  <si>
    <t>391623.TERMP_02031</t>
  </si>
  <si>
    <t>391623.TERMP_02033</t>
  </si>
  <si>
    <t>COG0034@1|root,arCOG00093@2157|Archaea,2XSWJ@28890|Euryarchaeota,243EC@183968|Thermococci</t>
  </si>
  <si>
    <t>391623.TERMP_02034</t>
  </si>
  <si>
    <t>COG0152@1|root,arCOG04421@2157|Archaea,2XUKC@28890|Euryarchaeota,242N2@183968|Thermococci</t>
  </si>
  <si>
    <t>391623.TERMP_02035</t>
  </si>
  <si>
    <t>COG0150@1|root,arCOG00639@2157|Archaea,2XTBA@28890|Euryarchaeota,2432Y@183968|Thermococci</t>
  </si>
  <si>
    <t>391623.TERMP_02036</t>
  </si>
  <si>
    <t>COG1672@1|root,arCOG03169@2157|Archaea,2Y2EK@28890|Euryarchaeota,2431T@183968|Thermococci</t>
  </si>
  <si>
    <t>391623.TERMP_02037</t>
  </si>
  <si>
    <t>6.78e-316</t>
  </si>
  <si>
    <t>COG0027@1|root,arCOG01598@2157|Archaea,2Y869@28890|Euryarchaeota,242TD@183968|Thermococci</t>
  </si>
  <si>
    <t>391623.TERMP_02038</t>
  </si>
  <si>
    <t>COG0041@1|root,arCOG02464@2157|Archaea,2XU0P@28890|Euryarchaeota,24415@183968|Thermococci</t>
  </si>
  <si>
    <t>391623.TERMP_02039</t>
  </si>
  <si>
    <t>5.86e-312</t>
  </si>
  <si>
    <t>391623.TERMP_02040</t>
  </si>
  <si>
    <t>391623.TERMP_02041</t>
  </si>
  <si>
    <t>COG1132@1|root,arCOG02841@2157|Archaea,2XSW0@28890|Euryarchaeota,243IR@183968|Thermococci</t>
  </si>
  <si>
    <t>391623.TERMP_02042</t>
  </si>
  <si>
    <t>391623.TERMP_02043</t>
  </si>
  <si>
    <t>391623.TERMP_02044</t>
  </si>
  <si>
    <t>1042877.GQS_05565</t>
  </si>
  <si>
    <t>COG0463@1|root,arCOG00894@2157|Archaea,2XWXA@28890|Euryarchaeota,242RY@183968|Thermococci</t>
  </si>
  <si>
    <t>1042877.GQS_05580</t>
  </si>
  <si>
    <t>arCOG08592@1|root,arCOG08592@2157|Archaea,2Y51I@28890|Euryarchaeota,244NQ@183968|Thermococci</t>
  </si>
  <si>
    <t>1042877.GQS_05585</t>
  </si>
  <si>
    <t>arCOG03828@1|root,arCOG03828@2157|Archaea,2XYC0@28890|Euryarchaeota,245H7@183968|Thermococci</t>
  </si>
  <si>
    <t>1042877.GQS_05590</t>
  </si>
  <si>
    <t>arCOG02697@1|root,arCOG02697@2157|Archaea,2XV5A@28890|Euryarchaeota,242WE@183968|Thermococci</t>
  </si>
  <si>
    <t>1042877.GQS_05595</t>
  </si>
  <si>
    <t>arCOG02697@1|root,arCOG02697@2157|Archaea</t>
  </si>
  <si>
    <t>1042877.GQS_05600</t>
  </si>
  <si>
    <t>arCOG02696@1|root,arCOG02696@2157|Archaea,2Y3TT@28890|Euryarchaeota,244K9@183968|Thermococci</t>
  </si>
  <si>
    <t>1042877.GQS_05605</t>
  </si>
  <si>
    <t>COG0681@1|root,arCOG01740@2157|Archaea,2XTAK@28890|Euryarchaeota,242WM@183968|Thermococci</t>
  </si>
  <si>
    <t>1042877.GQS_05610</t>
  </si>
  <si>
    <t>arCOG02698@1|root,arCOG02698@2157|Archaea,2XZGH@28890|Euryarchaeota,242VI@183968|Thermococci</t>
  </si>
  <si>
    <t>1042877.GQS_05615</t>
  </si>
  <si>
    <t>arCOG04474@1|root,arCOG04474@2157|Archaea,2Y0FC@28890|Euryarchaeota,2437R@183968|Thermococci</t>
  </si>
  <si>
    <t>69014.TK1700</t>
  </si>
  <si>
    <t>1042877.GQS_05625</t>
  </si>
  <si>
    <t>593117.TGAM_0500</t>
  </si>
  <si>
    <t>1042877.GQS_05635</t>
  </si>
  <si>
    <t>1042877.GQS_05640</t>
  </si>
  <si>
    <t>1042877.GQS_05645</t>
  </si>
  <si>
    <t>523850.TON_1907</t>
  </si>
  <si>
    <t>COG1404@1|root,arCOG00702@2157|Archaea,2XSZR@28890|Euryarchaeota,243UH@183968|Thermococci</t>
  </si>
  <si>
    <t>1042877.GQS_05650</t>
  </si>
  <si>
    <t>1042877.GQS_05660</t>
  </si>
  <si>
    <t>1042877.GQS_05665</t>
  </si>
  <si>
    <t>1042877.GQS_05670</t>
  </si>
  <si>
    <t>523850.TON_1902</t>
  </si>
  <si>
    <t>1042877.GQS_05680</t>
  </si>
  <si>
    <t>1042877.GQS_05685</t>
  </si>
  <si>
    <t>1042877.GQS_05690</t>
  </si>
  <si>
    <t>1042877.GQS_05695</t>
  </si>
  <si>
    <t>523850.TON_1896</t>
  </si>
  <si>
    <t>1042877.GQS_05710</t>
  </si>
  <si>
    <t>1151117.AJLF01000001_gene721</t>
  </si>
  <si>
    <t>593117.TGAM_0762</t>
  </si>
  <si>
    <t>1042877.GQS_05730</t>
  </si>
  <si>
    <t>1042877.GQS_05735</t>
  </si>
  <si>
    <t>195522.BD01_1742</t>
  </si>
  <si>
    <t>1042877.GQS_05745</t>
  </si>
  <si>
    <t>1042877.GQS_05760</t>
  </si>
  <si>
    <t>195522.BD01_1747</t>
  </si>
  <si>
    <t>195522.BD01_1748</t>
  </si>
  <si>
    <t>246969.TAM4_632</t>
  </si>
  <si>
    <t>195522.BD01_1752</t>
  </si>
  <si>
    <t>195522.BD01_1753</t>
  </si>
  <si>
    <t>1042877.GQS_05790</t>
  </si>
  <si>
    <t>arCOG08596@1|root,arCOG08596@2157|Archaea,2Y5SQ@28890|Euryarchaeota,244U9@183968|Thermococci</t>
  </si>
  <si>
    <t>593117.TGAM_0574</t>
  </si>
  <si>
    <t>195522.BD01_0737</t>
  </si>
  <si>
    <t>COG1201@1|root,arCOG00557@2157|Archaea,2XSTH@28890|Euryarchaeota,2439N@183968|Thermococci</t>
  </si>
  <si>
    <t>ATP-dependent helicase</t>
  </si>
  <si>
    <t>593117.TGAM_0749</t>
  </si>
  <si>
    <t>arCOG03810@1|root,arCOG03810@2157|Archaea,2Y3HG@28890|Euryarchaeota,2443J@183968|Thermococci</t>
  </si>
  <si>
    <t>593117.TGAM_0750</t>
  </si>
  <si>
    <t>593117.TGAM_0751</t>
  </si>
  <si>
    <t>593117.TGAM_0753</t>
  </si>
  <si>
    <t>593117.TGAM_0754</t>
  </si>
  <si>
    <t>593117.TGAM_0755</t>
  </si>
  <si>
    <t>593117.TGAM_0756</t>
  </si>
  <si>
    <t>593117.TGAM_0757</t>
  </si>
  <si>
    <t>593117.TGAM_0758</t>
  </si>
  <si>
    <t>593117.TGAM_0759</t>
  </si>
  <si>
    <t>593117.TGAM_0760</t>
  </si>
  <si>
    <t>593117.TGAM_0761</t>
  </si>
  <si>
    <t>593117.TGAM_0763</t>
  </si>
  <si>
    <t>593117.TGAM_0765</t>
  </si>
  <si>
    <t>593117.TGAM_0766</t>
  </si>
  <si>
    <t>593117.TGAM_0768</t>
  </si>
  <si>
    <t>593117.TGAM_0769</t>
  </si>
  <si>
    <t>593117.TGAM_0770</t>
  </si>
  <si>
    <t>593117.TGAM_0771</t>
  </si>
  <si>
    <t>593117.TGAM_0772</t>
  </si>
  <si>
    <t>593117.TGAM_0773</t>
  </si>
  <si>
    <t>593117.TGAM_0774</t>
  </si>
  <si>
    <t>593117.TGAM_0775</t>
  </si>
  <si>
    <t>593117.TGAM_0779</t>
  </si>
  <si>
    <t>593117.TGAM_0780</t>
  </si>
  <si>
    <t>593117.TGAM_0781</t>
  </si>
  <si>
    <t>593117.TGAM_0782</t>
  </si>
  <si>
    <t>593117.TGAM_0783</t>
  </si>
  <si>
    <t>593117.TGAM_0784</t>
  </si>
  <si>
    <t>593117.TGAM_0785</t>
  </si>
  <si>
    <t>COG5378@1|root,arCOG02121@2157|Archaea,2Y5JU@28890|Euryarchaeota</t>
  </si>
  <si>
    <t>593117.TGAM_0786</t>
  </si>
  <si>
    <t>arCOG10050@1|root,arCOG10050@2157|Archaea,2Y289@28890|Euryarchaeota,24599@183968|Thermococci</t>
  </si>
  <si>
    <t>593117.TGAM_0787</t>
  </si>
  <si>
    <t>593117.TGAM_0788</t>
  </si>
  <si>
    <t>593117.TGAM_0789</t>
  </si>
  <si>
    <t>593117.TGAM_0790</t>
  </si>
  <si>
    <t>593117.TGAM_0791</t>
  </si>
  <si>
    <t>593117.TGAM_0792</t>
  </si>
  <si>
    <t>593117.TGAM_0793</t>
  </si>
  <si>
    <t>593117.TGAM_0794</t>
  </si>
  <si>
    <t>arCOG04022@1|root,arCOG04022@2157|Archaea</t>
  </si>
  <si>
    <t>593117.TGAM_0795</t>
  </si>
  <si>
    <t>593117.TGAM_0796</t>
  </si>
  <si>
    <t>arCOG07128@1|root,arCOG07128@2157|Archaea,2Y6K2@28890|Euryarchaeota,244SX@183968|Thermococci</t>
  </si>
  <si>
    <t>593117.TGAM_0797</t>
  </si>
  <si>
    <t>COG1199@1|root,arCOG00770@2157|Archaea,2XTH2@28890|Euryarchaeota,243PF@183968|Thermococci</t>
  </si>
  <si>
    <t>69014.TK1637</t>
  </si>
  <si>
    <t>COG0638@1|root,arCOG00971@2157|Archaea,2XUKA@28890|Euryarchaeota,242UI@183968|Thermococci</t>
  </si>
  <si>
    <t>69014.TK1638</t>
  </si>
  <si>
    <t>arCOG08612@1|root,arCOG08612@2157|Archaea,2Y6J4@28890|Euryarchaeota,244QD@183968|Thermococci</t>
  </si>
  <si>
    <t>69014.TK1639</t>
  </si>
  <si>
    <t>COG0537@1|root,arCOG00419@2157|Archaea,2XXWC@28890|Euryarchaeota,24451@183968|Thermococci</t>
  </si>
  <si>
    <t>69014.TK1640</t>
  </si>
  <si>
    <t>COG1694@1|root,arCOG01084@2157|Archaea,2XZ89@28890|Euryarchaeota,244GY@183968|Thermococci</t>
  </si>
  <si>
    <t>69014.TK1641</t>
  </si>
  <si>
    <t>arCOG05743@1|root,arCOG05743@2157|Archaea,2Y4F2@28890|Euryarchaeota,244QS@183968|Thermococci</t>
  </si>
  <si>
    <t>69014.TK1642</t>
  </si>
  <si>
    <t>arCOG05796@1|root,arCOG05796@2157|Archaea,2Y4GB@28890|Euryarchaeota,244QA@183968|Thermococci</t>
  </si>
  <si>
    <t>69014.TK1643</t>
  </si>
  <si>
    <t>COG4231@1|root,arCOG01609@2157|Archaea,2XUNR@28890|Euryarchaeota,2433C@183968|Thermococci</t>
  </si>
  <si>
    <t>69014.TK1644</t>
  </si>
  <si>
    <t>COG1848@1|root,arCOG00711@2157|Archaea,2Y6TI@28890|Euryarchaeota,2456T@183968|Thermococci</t>
  </si>
  <si>
    <t>69014.TK1645</t>
  </si>
  <si>
    <t>arCOG11329@1|root,arCOG11329@2157|Archaea</t>
  </si>
  <si>
    <t>69014.TK1646</t>
  </si>
  <si>
    <t>arCOG05719@1|root,arCOG05719@2157|Archaea,2Y2UN@28890|Euryarchaeota,2434Z@183968|Thermococci</t>
  </si>
  <si>
    <t>69014.TK1647</t>
  </si>
  <si>
    <t>arCOG05720@1|root,arCOG05720@2157|Archaea</t>
  </si>
  <si>
    <t>69014.TK1648</t>
  </si>
  <si>
    <t>arCOG08595@1|root,arCOG08595@2157|Archaea,2Y4FA@28890|Euryarchaeota,244QP@183968|Thermococci</t>
  </si>
  <si>
    <t>69014.TK1649</t>
  </si>
  <si>
    <t>COG0628@1|root,arCOG02642@2157|Archaea,2XT00@28890|Euryarchaeota,242NK@183968|Thermococci</t>
  </si>
  <si>
    <t>69014.TK1650</t>
  </si>
  <si>
    <t>COG1335@1|root,arCOG01943@2157|Archaea,2XU2B@28890|Euryarchaeota,243B8@183968|Thermococci</t>
  </si>
  <si>
    <t>69014.TK1651</t>
  </si>
  <si>
    <t>COG2886@1|root,arCOG05816@2157|Archaea,2Y6HA@28890|Euryarchaeota,244JB@183968|Thermococci</t>
  </si>
  <si>
    <t>69014.TK1652</t>
  </si>
  <si>
    <t>COG2050@1|root,arCOG00777@2157|Archaea,2Y3RS@28890|Euryarchaeota,2447Q@183968|Thermococci</t>
  </si>
  <si>
    <t>69014.TK1654</t>
  </si>
  <si>
    <t>COG1695@1|root,arCOG00001@2157|Archaea,2XZNT@28890|Euryarchaeota,244GG@183968|Thermococci</t>
  </si>
  <si>
    <t>69014.TK1655</t>
  </si>
  <si>
    <t>COG0477@1|root,arCOG00130@2157|Archaea,2XU3E@28890|Euryarchaeota,242P3@183968|Thermococci</t>
  </si>
  <si>
    <t>69014.TK1656</t>
  </si>
  <si>
    <t>COG0252@1|root,arCOG01924@2157|Archaea,2Y3A6@28890|Euryarchaeota,243D2@183968|Thermococci</t>
  </si>
  <si>
    <t>69014.TK1657</t>
  </si>
  <si>
    <t>arCOG05718@1|root,arCOG05718@2157|Archaea,2Y4T6@28890|Euryarchaeota,244Q0@183968|Thermococci</t>
  </si>
  <si>
    <t>69014.TK1658</t>
  </si>
  <si>
    <t>arCOG05115@1|root,arCOG05115@2157|Archaea,2Y14H@28890|Euryarchaeota,244SU@183968|Thermococci</t>
  </si>
  <si>
    <t>69014.TK1659</t>
  </si>
  <si>
    <t>COG2095@1|root,arCOG01997@2157|Archaea,2XZEI@28890|Euryarchaeota,243TP@183968|Thermococci</t>
  </si>
  <si>
    <t>69014.TK1660</t>
  </si>
  <si>
    <t>69014.TK1661</t>
  </si>
  <si>
    <t>69014.TK1662</t>
  </si>
  <si>
    <t>69014.TK1663</t>
  </si>
  <si>
    <t>69014.TK1664</t>
  </si>
  <si>
    <t>arCOG05787@1|root,arCOG05788@1|root,arCOG05787@2157|Archaea,arCOG05788@2157|Archaea,2Y384@28890|Euryarchaeota,243SS@183968|Thermococci</t>
  </si>
  <si>
    <t>69014.TK1665</t>
  </si>
  <si>
    <t>69014.TK1666</t>
  </si>
  <si>
    <t>69014.TK1667</t>
  </si>
  <si>
    <t>69014.TK1668</t>
  </si>
  <si>
    <t>69014.TK1669</t>
  </si>
  <si>
    <t>69014.TK1670</t>
  </si>
  <si>
    <t>69014.TK1671</t>
  </si>
  <si>
    <t>69014.TK1672</t>
  </si>
  <si>
    <t>arCOG11330@1|root,arCOG11330@2157|Archaea</t>
  </si>
  <si>
    <t>69014.TK1673</t>
  </si>
  <si>
    <t>69014.TK1674</t>
  </si>
  <si>
    <t>COG1853@1|root,arCOG02017@2157|Archaea,2Y8H4@28890|Euryarchaeota,245EZ@183968|Thermococci</t>
  </si>
  <si>
    <t>Flavin reductase like domain</t>
  </si>
  <si>
    <t>69014.TK1675</t>
  </si>
  <si>
    <t>69014.TK1676</t>
  </si>
  <si>
    <t>COG1488@1|root,arCOG01481@2157|Archaea,2XU8Y@28890|Euryarchaeota,243R9@183968|Thermococci</t>
  </si>
  <si>
    <t>69014.TK1677</t>
  </si>
  <si>
    <t>COG1028@1|root,arCOG01259@2157|Archaea,2XTYG@28890|Euryarchaeota,245DU@183968|Thermococci</t>
  </si>
  <si>
    <t>KR domain</t>
  </si>
  <si>
    <t>69014.TK1678</t>
  </si>
  <si>
    <t>2C2YR@1|root,2N5PB@2157|Archaea,2Y6QU@28890|Euryarchaeota,24534@183968|Thermococci</t>
  </si>
  <si>
    <t>69014.TK1679</t>
  </si>
  <si>
    <t>arCOG05060@1|root,arCOG05060@2157|Archaea</t>
  </si>
  <si>
    <t>69014.TK1681</t>
  </si>
  <si>
    <t>COG2248@1|root,arCOG00969@2157|Archaea,2XW12@28890|Euryarchaeota,24350@183968|Thermococci</t>
  </si>
  <si>
    <t>69014.TK1682</t>
  </si>
  <si>
    <t>arCOG14734@1|root,arCOG14734@2157|Archaea,2Y6JP@28890|Euryarchaeota,244S1@183968|Thermococci</t>
  </si>
  <si>
    <t>69014.TK1683</t>
  </si>
  <si>
    <t>arCOG05802@1|root,arCOG05802@2157|Archaea,2Y3SJ@28890|Euryarchaeota,245HR@183968|Thermococci</t>
  </si>
  <si>
    <t>69014.TK1684</t>
  </si>
  <si>
    <t>COG0493@1|root,arCOG01292@2157|Archaea,2XVPT@28890|Euryarchaeota,243F0@183968|Thermococci</t>
  </si>
  <si>
    <t>69014.TK1685</t>
  </si>
  <si>
    <t>COG0543@1|root,arCOG02199@2157|Archaea,2XTVJ@28890|Euryarchaeota,243NE@183968|Thermococci</t>
  </si>
  <si>
    <t>69014.TK0433</t>
  </si>
  <si>
    <t>523850.TON_1890</t>
  </si>
  <si>
    <t>1151117.AJLF01000001_gene733</t>
  </si>
  <si>
    <t>604354.TSIB_0049</t>
  </si>
  <si>
    <t>589924.Ferp_1902</t>
  </si>
  <si>
    <t>arCOG10907@1|root,arCOG10907@2157|Archaea</t>
  </si>
  <si>
    <t>604354.TSIB_0048</t>
  </si>
  <si>
    <t>604354.TSIB_0043</t>
  </si>
  <si>
    <t>342949.PNA2_1919</t>
  </si>
  <si>
    <t>1151117.AJLF01000001_gene725</t>
  </si>
  <si>
    <t>604354.TSIB_0039</t>
  </si>
  <si>
    <t>604354.TSIB_0038</t>
  </si>
  <si>
    <t>604354.TSIB_0037</t>
  </si>
  <si>
    <t>604354.TSIB_0036</t>
  </si>
  <si>
    <t>604354.TSIB_0035</t>
  </si>
  <si>
    <t>604354.TSIB_0032</t>
  </si>
  <si>
    <t>604354.TSIB_0031</t>
  </si>
  <si>
    <t>604354.TSIB_0030</t>
  </si>
  <si>
    <t>604354.TSIB_0028</t>
  </si>
  <si>
    <t>604354.TSIB_0027</t>
  </si>
  <si>
    <t>604354.TSIB_0026</t>
  </si>
  <si>
    <t>1183377.Py04_0194</t>
  </si>
  <si>
    <t>COG1300@1|root,arCOG01996@2157|Archaea,2XZBM@28890|Euryarchaeota,2440I@183968|Thermococci</t>
  </si>
  <si>
    <t>604354.TSIB_2013</t>
  </si>
  <si>
    <t>COG1373@1|root,arCOG03167@2157|Archaea,2XWQU@28890|Euryarchaeota,245DP@183968|Thermococci</t>
  </si>
  <si>
    <t>604354.TSIB_2014</t>
  </si>
  <si>
    <t>COG0451@1|root,arCOG01369@2157|Archaea,2XTRS@28890|Euryarchaeota,242JW@183968|Thermococci</t>
  </si>
  <si>
    <t>604354.TSIB_2017</t>
  </si>
  <si>
    <t>COG1208@1|root,arCOG00666@2157|Archaea,2XUA6@28890|Euryarchaeota,2431F@183968|Thermococci</t>
  </si>
  <si>
    <t>186497.PF1354</t>
  </si>
  <si>
    <t>COG2244@1|root,arCOG02209@2157|Archaea,2Y1YY@28890|Euryarchaeota,243NK@183968|Thermococci</t>
  </si>
  <si>
    <t>186497.PF1355</t>
  </si>
  <si>
    <t>COG1004@1|root,arCOG00253@2157|Archaea,2XTQY@28890|Euryarchaeota,242NM@183968|Thermococci</t>
  </si>
  <si>
    <t>186497.PF1356</t>
  </si>
  <si>
    <t>COG1210@1|root,arCOG00665@2157|Archaea,2XTI6@28890|Euryarchaeota</t>
  </si>
  <si>
    <t>186497.PF1357</t>
  </si>
  <si>
    <t>COG0451@1|root,arCOG01369@2157|Archaea,2XTTP@28890|Euryarchaeota,243ND@183968|Thermococci</t>
  </si>
  <si>
    <t>3-beta hydroxysteroid dehydrogenase/isomerase family</t>
  </si>
  <si>
    <t>523850.TON_1882</t>
  </si>
  <si>
    <t>COG0639@1|root,arCOG00792@2157|Archaea,2Y84R@28890|Euryarchaeota,242MY@183968|Thermococci</t>
  </si>
  <si>
    <t>523850.TON_1883</t>
  </si>
  <si>
    <t>arCOG04021@1|root,arCOG04021@2157|Archaea,2Y5QK@28890|Euryarchaeota,244HJ@183968|Thermococci</t>
  </si>
  <si>
    <t>523850.TON_1884</t>
  </si>
  <si>
    <t>523850.TON_1885</t>
  </si>
  <si>
    <t>COG0029@1|root,arCOG00572@2157|Archaea,2Y854@28890|Euryarchaeota,2436P@183968|Thermococci</t>
  </si>
  <si>
    <t>523850.TON_1886</t>
  </si>
  <si>
    <t>COG1906@1|root,arCOG04354@2157|Archaea,2XX2X@28890|Euryarchaeota,243P4@183968|Thermococci</t>
  </si>
  <si>
    <t>523850.TON_1887</t>
  </si>
  <si>
    <t>COG0379@1|root,arCOG04459@2157|Archaea,2XUGT@28890|Euryarchaeota,243K3@183968|Thermococci</t>
  </si>
  <si>
    <t>523850.TON_1888</t>
  </si>
  <si>
    <t>1.69e-313</t>
  </si>
  <si>
    <t>COG1373@1|root,arCOG03167@2157|Archaea,2XW1E@28890|Euryarchaeota,243BI@183968|Thermococci</t>
  </si>
  <si>
    <t>523850.TON_1889</t>
  </si>
  <si>
    <t>COG0157@1|root,arCOG01482@2157|Archaea,2XTTY@28890|Euryarchaeota,242R4@183968|Thermococci</t>
  </si>
  <si>
    <t>523850.TON_1891</t>
  </si>
  <si>
    <t>523850.TON_1892</t>
  </si>
  <si>
    <t>523850.TON_1893</t>
  </si>
  <si>
    <t>523850.TON_1894</t>
  </si>
  <si>
    <t>523850.TON_1895</t>
  </si>
  <si>
    <t>523850.TON_1897</t>
  </si>
  <si>
    <t>523850.TON_1898</t>
  </si>
  <si>
    <t>523850.TON_1899</t>
  </si>
  <si>
    <t>523850.TON_1900</t>
  </si>
  <si>
    <t>523850.TON_1901</t>
  </si>
  <si>
    <t>523850.TON_1903</t>
  </si>
  <si>
    <t>523850.TON_1904</t>
  </si>
  <si>
    <t>523850.TON_1905</t>
  </si>
  <si>
    <t>523850.TON_1906</t>
  </si>
  <si>
    <t>523850.TON_1908</t>
  </si>
  <si>
    <t>523850.TON_1909</t>
  </si>
  <si>
    <t>523850.TON_1910</t>
  </si>
  <si>
    <t>523850.TON_1911</t>
  </si>
  <si>
    <t>523850.TON_1912</t>
  </si>
  <si>
    <t>523850.TON_1913</t>
  </si>
  <si>
    <t>523850.TON_1914</t>
  </si>
  <si>
    <t>523850.TON_1915</t>
  </si>
  <si>
    <t>arCOG04474@1|root,arCOG04474@2157|Archaea</t>
  </si>
  <si>
    <t>523850.TON_1917</t>
  </si>
  <si>
    <t>arCOG12959@1|root,arCOG12959@2157|Archaea,2Y8FN@28890|Euryarchaeota,244VI@183968|Thermococci</t>
  </si>
  <si>
    <t>523850.TON_1918</t>
  </si>
  <si>
    <t>523850.TON_1919</t>
  </si>
  <si>
    <t>COG2234@1|root,arCOG02959@2157|Archaea,2Y68A@28890|Euryarchaeota,2439H@183968|Thermococci</t>
  </si>
  <si>
    <t>523850.TON_1920</t>
  </si>
  <si>
    <t>COG5625@1|root,arCOG02243@2157|Archaea,2Y153@28890|Euryarchaeota,244DY@183968|Thermococci</t>
  </si>
  <si>
    <t>1042877.GQS_05570</t>
  </si>
  <si>
    <t>arCOG05796@1|root,arCOG05796@2157|Archaea</t>
  </si>
  <si>
    <t>1042877.GQS_05620</t>
  </si>
  <si>
    <t>1042877.GQS_05630</t>
  </si>
  <si>
    <t>1042877.GQS_05655</t>
  </si>
  <si>
    <t>1042877.GQS_05675</t>
  </si>
  <si>
    <t>1042877.GQS_05700</t>
  </si>
  <si>
    <t>1042877.GQS_05705</t>
  </si>
  <si>
    <t>1042877.GQS_05720</t>
  </si>
  <si>
    <t>1042877.GQS_05725</t>
  </si>
  <si>
    <t>1042877.GQS_05740</t>
  </si>
  <si>
    <t>1042877.GQS_05750</t>
  </si>
  <si>
    <t>1042877.GQS_05755</t>
  </si>
  <si>
    <t>1042877.GQS_05765</t>
  </si>
  <si>
    <t>1042877.GQS_05770</t>
  </si>
  <si>
    <t>1042877.GQS_05775</t>
  </si>
  <si>
    <t>1042877.GQS_05780</t>
  </si>
  <si>
    <t>1042877.GQS_05785</t>
  </si>
  <si>
    <t>1042877.GQS_05795</t>
  </si>
  <si>
    <t>1042877.GQS_05800</t>
  </si>
  <si>
    <t>604354.TSIB_0015</t>
  </si>
  <si>
    <t>arCOG05098@1|root,arCOG05098@2157|Archaea,2Y259@28890|Euryarchaeota,245JD@183968|Thermococci</t>
  </si>
  <si>
    <t>604354.TSIB_0016</t>
  </si>
  <si>
    <t>COG1895@1|root,arCOG02123@2157|Archaea,2Y6HV@28890|Euryarchaeota,244KS@183968|Thermococci</t>
  </si>
  <si>
    <t>604354.TSIB_0017</t>
  </si>
  <si>
    <t>COG1708@1|root,arCOG01208@2157|Archaea</t>
  </si>
  <si>
    <t>604354.TSIB_0018</t>
  </si>
  <si>
    <t>COG4743@1|root,arCOG02884@2157|Archaea,2XU3K@28890|Euryarchaeota,2435R@183968|Thermococci</t>
  </si>
  <si>
    <t>604354.TSIB_0019</t>
  </si>
  <si>
    <t>arCOG04020@1|root,arCOG04020@2157|Archaea,2Y2UR@28890|Euryarchaeota,24379@183968|Thermococci</t>
  </si>
  <si>
    <t>604354.TSIB_0020</t>
  </si>
  <si>
    <t>COG1784@1|root,arCOG04469@2157|Archaea,2XSZ3@28890|Euryarchaeota,243G3@183968|Thermococci</t>
  </si>
  <si>
    <t>604354.TSIB_0021</t>
  </si>
  <si>
    <t>2.8e-312</t>
  </si>
  <si>
    <t>COG1373@1|root,arCOG03167@2157|Archaea,2XV4S@28890|Euryarchaeota,242WZ@183968|Thermococci</t>
  </si>
  <si>
    <t>604354.TSIB_0022</t>
  </si>
  <si>
    <t>arCOG05861@1|root,arCOG05861@2157|Archaea,2Y189@28890|Euryarchaeota,24434@183968|Thermococci</t>
  </si>
  <si>
    <t>604354.TSIB_0023</t>
  </si>
  <si>
    <t>COG0647@1|root,arCOG04221@2157|Archaea,2XTCH@28890|Euryarchaeota,24345@183968|Thermococci</t>
  </si>
  <si>
    <t>195522.BD01_1198</t>
  </si>
  <si>
    <t>COG1669@1|root,arCOG01206@2157|Archaea,2Y6IC@28890|Euryarchaeota,244UX@183968|Thermococci</t>
  </si>
  <si>
    <t>604354.TSIB_0025</t>
  </si>
  <si>
    <t>604354.TSIB_0029</t>
  </si>
  <si>
    <t>604354.TSIB_0034</t>
  </si>
  <si>
    <t>604354.TSIB_0040</t>
  </si>
  <si>
    <t>604354.TSIB_0041</t>
  </si>
  <si>
    <t>604354.TSIB_0042</t>
  </si>
  <si>
    <t>604354.TSIB_0044</t>
  </si>
  <si>
    <t>604354.TSIB_0045</t>
  </si>
  <si>
    <t>COG1895@1|root,arCOG02123@2157|Archaea,2Y0VD@28890|Euryarchaeota,2446Z@183968|Thermococci</t>
  </si>
  <si>
    <t>604354.TSIB_0046</t>
  </si>
  <si>
    <t>COG1708@1|root,arCOG01201@2157|Archaea,2Y6FJ@28890|Euryarchaeota,244DM@183968|Thermococci</t>
  </si>
  <si>
    <t>604354.TSIB_0047</t>
  </si>
  <si>
    <t>69014.TK0216</t>
  </si>
  <si>
    <t>604354.TSIB_0051</t>
  </si>
  <si>
    <t>COG0671@1|root,arCOG03951@2157|Archaea,2XWID@28890|Euryarchaeota,243Q5@183968|Thermococci</t>
  </si>
  <si>
    <t>604354.TSIB_0053</t>
  </si>
  <si>
    <t>604354.TSIB_0054</t>
  </si>
  <si>
    <t>604354.TSIB_0055</t>
  </si>
  <si>
    <t>604354.TSIB_0056</t>
  </si>
  <si>
    <t>604354.TSIB_0057</t>
  </si>
  <si>
    <t>604354.TSIB_0058</t>
  </si>
  <si>
    <t>604354.TSIB_0059</t>
  </si>
  <si>
    <t>604354.TSIB_0060</t>
  </si>
  <si>
    <t>7.68e-313</t>
  </si>
  <si>
    <t>195522.BD01_1751</t>
  </si>
  <si>
    <t>604354.TSIB_0062</t>
  </si>
  <si>
    <t>COG1672@1|root,arCOG03166@2157|Archaea,2XYI6@28890|Euryarchaeota,243XR@183968|Thermococci</t>
  </si>
  <si>
    <t>604354.TSIB_0063</t>
  </si>
  <si>
    <t>604354.TSIB_0064</t>
  </si>
  <si>
    <t>604354.TSIB_0065</t>
  </si>
  <si>
    <t>604354.TSIB_0066</t>
  </si>
  <si>
    <t>604354.TSIB_0067</t>
  </si>
  <si>
    <t>arCOG count from 20 CetZ1 regions</t>
  </si>
  <si>
    <t>309800.C498_06203</t>
  </si>
  <si>
    <t>1.28e-170</t>
  </si>
  <si>
    <t>476.0</t>
  </si>
  <si>
    <t>arCOG06413@1|root,arCOG06413@2157|Archaea</t>
  </si>
  <si>
    <t>309800.C498_06208</t>
  </si>
  <si>
    <t>1300.0</t>
  </si>
  <si>
    <t>COG2414@1|root,arCOG00706@2157|Archaea,2XTUP@28890|Euryarchaeota,23SBK@183963|Halobacteria</t>
  </si>
  <si>
    <t>1210908.HSB1_29930</t>
  </si>
  <si>
    <t>5.18e-14</t>
  </si>
  <si>
    <t>72.8</t>
  </si>
  <si>
    <t>arCOG06378@1|root,arCOG06378@2157|Archaea,2Y1GC@28890|Euryarchaeota,23YK7@183963|Halobacteria</t>
  </si>
  <si>
    <t>309800.C498_06218</t>
  </si>
  <si>
    <t>5.27e-198</t>
  </si>
  <si>
    <t>548.0</t>
  </si>
  <si>
    <t>COG4250@1|root,arCOG02910@2157|Archaea,2XWSR@28890|Euryarchaeota,23VBG@183963|Halobacteria</t>
  </si>
  <si>
    <t>309800.C498_06223</t>
  </si>
  <si>
    <t>1.73e-272</t>
  </si>
  <si>
    <t>744.0</t>
  </si>
  <si>
    <t>COG1244@1|root,arCOG01360@2157|Archaea,2XT5Q@28890|Euryarchaeota,23T9T@183963|Halobacteria</t>
  </si>
  <si>
    <t>309800.C498_06233</t>
  </si>
  <si>
    <t>1.98e-162</t>
  </si>
  <si>
    <t>454.0</t>
  </si>
  <si>
    <t>COG0047@1|root,arCOG00102@2157|Archaea,2XTPA@28890|Euryarchaeota,23S9N@183963|Halobacteria</t>
  </si>
  <si>
    <t>309800.C498_06238</t>
  </si>
  <si>
    <t>1.14e-48</t>
  </si>
  <si>
    <t>155.0</t>
  </si>
  <si>
    <t>COG1828@1|root,arCOG04462@2157|Archaea,2XYPB@28890|Euryarchaeota,23WPB@183963|Halobacteria</t>
  </si>
  <si>
    <t>309800.C498_06243</t>
  </si>
  <si>
    <t>867.0</t>
  </si>
  <si>
    <t>COG2610@1|root,arCOG04923@2157|Archaea,2XTVG@28890|Euryarchaeota,23TCM@183963|Halobacteria</t>
  </si>
  <si>
    <t>309800.C498_06248</t>
  </si>
  <si>
    <t>2.32e-233</t>
  </si>
  <si>
    <t>642.0</t>
  </si>
  <si>
    <t>COG0788@1|root,arCOG02826@2157|Archaea,2XTF7@28890|Euryarchaeota,23SJF@183963|Halobacteria</t>
  </si>
  <si>
    <t>309800.C498_06258</t>
  </si>
  <si>
    <t>5.64e-256</t>
  </si>
  <si>
    <t>700.0</t>
  </si>
  <si>
    <t>COG0152@1|root,arCOG04421@2157|Archaea,2XTW4@28890|Euryarchaeota,23SPD@183963|Halobacteria</t>
  </si>
  <si>
    <t>309800.C498_06263</t>
  </si>
  <si>
    <t>1.91e-183</t>
  </si>
  <si>
    <t>COG0846@1|root,arCOG04248@2157|Archaea,2XT4V@28890|Euryarchaeota,23T23@183963|Halobacteria</t>
  </si>
  <si>
    <t>309800.C498_06268</t>
  </si>
  <si>
    <t>986.0</t>
  </si>
  <si>
    <t>COG0784@1|root,COG2202@1|root,arCOG02333@2157|Archaea,arCOG02334@2157|Archaea,arCOG02383@2157|Archaea,2XST7@28890|Euryarchaeota,23S1Y@183963|Halobacteria</t>
  </si>
  <si>
    <t>309800.C498_06273</t>
  </si>
  <si>
    <t>1.55e-66</t>
  </si>
  <si>
    <t>202.0</t>
  </si>
  <si>
    <t>COG0784@1|root,arCOG02333@2157|Archaea</t>
  </si>
  <si>
    <t>309800.C498_06278</t>
  </si>
  <si>
    <t>3.94e-78</t>
  </si>
  <si>
    <t>arCOG04907@1|root,arCOG04907@2157|Archaea</t>
  </si>
  <si>
    <t>309800.C498_06283</t>
  </si>
  <si>
    <t>915.0</t>
  </si>
  <si>
    <t>COG1060@1|root,arCOG00656@2157|Archaea,2XU6S@28890|Euryarchaeota,23SPP@183963|Halobacteria</t>
  </si>
  <si>
    <t>309800.C498_06288</t>
  </si>
  <si>
    <t>3.14e-127</t>
  </si>
  <si>
    <t>362.0</t>
  </si>
  <si>
    <t>arCOG04664@1|root,arCOG04664@2157|Archaea,2XX92@28890|Euryarchaeota,23W56@183963|Halobacteria</t>
  </si>
  <si>
    <t>309800.C498_06293</t>
  </si>
  <si>
    <t>1.23e-126</t>
  </si>
  <si>
    <t>arCOG04664@1|root,arCOG04664@2157|Archaea,2Y3TZ@28890|Euryarchaeota,23ZRH@183963|Halobacteria</t>
  </si>
  <si>
    <t>309800.C498_06298</t>
  </si>
  <si>
    <t>2.86e-289</t>
  </si>
  <si>
    <t>789.0</t>
  </si>
  <si>
    <t>COG1060@1|root,arCOG00657@2157|Archaea,2XT78@28890|Euryarchaeota,23S4A@183963|Halobacteria</t>
  </si>
  <si>
    <t>309800.C498_06303</t>
  </si>
  <si>
    <t>2.21e-132</t>
  </si>
  <si>
    <t>377.0</t>
  </si>
  <si>
    <t>COG1920@1|root,arCOG04472@2157|Archaea,2XX3C@28890|Euryarchaeota,23VJ8@183963|Halobacteria</t>
  </si>
  <si>
    <t>309800.C498_06308</t>
  </si>
  <si>
    <t>2.2e-160</t>
  </si>
  <si>
    <t>450.0</t>
  </si>
  <si>
    <t>arCOG03888@1|root,arCOG03888@2157|Archaea,2XVYB@28890|Euryarchaeota,23U3P@183963|Halobacteria</t>
  </si>
  <si>
    <t>309800.C498_06313</t>
  </si>
  <si>
    <t>4.93e-267</t>
  </si>
  <si>
    <t>733.0</t>
  </si>
  <si>
    <t>COG0206@1|root,arCOG02202@2157|Archaea,2XTM7@28890|Euryarchaeota,23TEU@183963|Halobacteria</t>
  </si>
  <si>
    <t>309800.C498_06318</t>
  </si>
  <si>
    <t>5.72e-201</t>
  </si>
  <si>
    <t>557.0</t>
  </si>
  <si>
    <t>COG0702@1|root,arCOG03015@2157|Archaea,2XTKA@28890|Euryarchaeota,23SGJ@183963|Halobacteria</t>
  </si>
  <si>
    <t>309800.C498_06323</t>
  </si>
  <si>
    <t>6.4e-54</t>
  </si>
  <si>
    <t>168.0</t>
  </si>
  <si>
    <t>arCOG13614@1|root,arCOG13614@2157|Archaea</t>
  </si>
  <si>
    <t>309800.C498_06328</t>
  </si>
  <si>
    <t>4.21e-137</t>
  </si>
  <si>
    <t>388.0</t>
  </si>
  <si>
    <t>COG0125@1|root,arCOG01891@2157|Archaea,2XTAM@28890|Euryarchaeota,23U8F@183963|Halobacteria</t>
  </si>
  <si>
    <t>309800.C498_06333</t>
  </si>
  <si>
    <t>6.72e-63</t>
  </si>
  <si>
    <t>193.0</t>
  </si>
  <si>
    <t>arCOG06366@1|root,arCOG06366@2157|Archaea,2XZS3@28890|Euryarchaeota,23XU3@183963|Halobacteria</t>
  </si>
  <si>
    <t>309800.C498_06338</t>
  </si>
  <si>
    <t>1.89e-254</t>
  </si>
  <si>
    <t>697.0</t>
  </si>
  <si>
    <t>COG1071@1|root,arCOG01054@2157|Archaea,2XT9E@28890|Euryarchaeota,23UH4@183963|Halobacteria</t>
  </si>
  <si>
    <t>309800.C498_06343</t>
  </si>
  <si>
    <t>3.56e-47</t>
  </si>
  <si>
    <t>151.0</t>
  </si>
  <si>
    <t>COG1522@1|root,arCOG01117@2157|Archaea,2Y03Q@28890|Euryarchaeota,23XKC@183963|Halobacteria</t>
  </si>
  <si>
    <t>309800.C498_06348</t>
  </si>
  <si>
    <t>8.63e-154</t>
  </si>
  <si>
    <t>432.0</t>
  </si>
  <si>
    <t>COG0569@1|root,arCOG01957@2157|Archaea,2XUUX@28890|Euryarchaeota,23TAA@183963|Halobacteria</t>
  </si>
  <si>
    <t>309800.C498_06353</t>
  </si>
  <si>
    <t>1.36e-45</t>
  </si>
  <si>
    <t>147.0</t>
  </si>
  <si>
    <t>COG1522@1|root,arCOG01117@2157|Archaea,2Y07Z@28890|Euryarchaeota,23XMJ@183963|Halobacteria</t>
  </si>
  <si>
    <t>trh5</t>
  </si>
  <si>
    <t>309800.C498_06358</t>
  </si>
  <si>
    <t>1.37e-115</t>
  </si>
  <si>
    <t>331.0</t>
  </si>
  <si>
    <t>arCOG04764@1|root,arCOG04764@2157|Archaea,2XY8S@28890|Euryarchaeota,23W6M@183963|Halobacteria</t>
  </si>
  <si>
    <t>309800.C498_06363</t>
  </si>
  <si>
    <t>1118.0</t>
  </si>
  <si>
    <t>COG0840@1|root,arCOG02362@1|root,arCOG02320@2157|Archaea,arCOG02362@2157|Archaea,2XTG0@28890|Euryarchaeota,23SU9@183963|Halobacteria</t>
  </si>
  <si>
    <t>309800.C498_06373</t>
  </si>
  <si>
    <t>1.46e-81</t>
  </si>
  <si>
    <t>241.0</t>
  </si>
  <si>
    <t>arCOG04765@1|root,arCOG04765@2157|Archaea,2XXXW@28890|Euryarchaeota,23WC5@183963|Halobacteria</t>
  </si>
  <si>
    <t>309800.C498_06378</t>
  </si>
  <si>
    <t>1395.0</t>
  </si>
  <si>
    <t>COG0840@1|root,COG1653@1|root,arCOG00153@2157|Archaea,arCOG02320@2157|Archaea,2XVFZ@28890|Euryarchaeota,23T4J@183963|Halobacteria</t>
  </si>
  <si>
    <t>309800.C498_06383</t>
  </si>
  <si>
    <t>2.16e-301</t>
  </si>
  <si>
    <t>824.0</t>
  </si>
  <si>
    <t>arCOG02782@1|root,arCOG02830@1|root,arCOG02782@2157|Archaea,arCOG02830@2157|Archaea,2XYKA@28890|Euryarchaeota,23WNK@183963|Halobacteria</t>
  </si>
  <si>
    <t>309800.C498_06388</t>
  </si>
  <si>
    <t>4.03e-125</t>
  </si>
  <si>
    <t>355.0</t>
  </si>
  <si>
    <t>COG0652@1|root,arCOG04767@2157|Archaea,2XTHC@28890|Euryarchaeota,23V5W@183963|Halobacteria</t>
  </si>
  <si>
    <t>309800.C498_06393</t>
  </si>
  <si>
    <t>1.06e-212</t>
  </si>
  <si>
    <t>590.0</t>
  </si>
  <si>
    <t>COG0385@1|root,arCOG02191@2157|Archaea,2XVAM@28890|Euryarchaeota,23SV7@183963|Halobacteria</t>
  </si>
  <si>
    <t>309800.C498_06398</t>
  </si>
  <si>
    <t>1.5e-44</t>
  </si>
  <si>
    <t>144.0</t>
  </si>
  <si>
    <t>arCOG06386@1|root,arCOG06386@2157|Archaea</t>
  </si>
  <si>
    <t>309800.C498_06403</t>
  </si>
  <si>
    <t>7.93e-248</t>
  </si>
  <si>
    <t>680.0</t>
  </si>
  <si>
    <t>COG3608@1|root,arCOG02890@2157|Archaea,2XUN3@28890|Euryarchaeota,23TXV@183963|Halobacteria</t>
  </si>
  <si>
    <t>309800.C498_06408</t>
  </si>
  <si>
    <t>2.71e-260</t>
  </si>
  <si>
    <t>713.0</t>
  </si>
  <si>
    <t>COG0547@1|root,arCOG02012@2157|Archaea,2XU35@28890|Euryarchaeota,23TCP@183963|Halobacteria</t>
  </si>
  <si>
    <t>309800.C498_06413</t>
  </si>
  <si>
    <t>5.23e-256</t>
  </si>
  <si>
    <t>701.0</t>
  </si>
  <si>
    <t>COG1522@1|root,arCOG01628@2157|Archaea,2XTH0@28890|Euryarchaeota,23TQN@183963|Halobacteria</t>
  </si>
  <si>
    <t>309800.C498_06418</t>
  </si>
  <si>
    <t>1.01e-176</t>
  </si>
  <si>
    <t>496.0</t>
  </si>
  <si>
    <t>COG0613@1|root,arCOG00302@2157|Archaea,2XT0R@28890|Euryarchaeota,23SGT@183963|Halobacteria</t>
  </si>
  <si>
    <t>309800.C498_06423</t>
  </si>
  <si>
    <t>1.63e-262</t>
  </si>
  <si>
    <t>717.0</t>
  </si>
  <si>
    <t>COG3380@1|root,arCOG04623@2157|Archaea,2XUDY@28890|Euryarchaeota,23RZA@183963|Halobacteria</t>
  </si>
  <si>
    <t>797114.C475_01252</t>
  </si>
  <si>
    <t>6.78e-307</t>
  </si>
  <si>
    <t>836.0</t>
  </si>
  <si>
    <t>COG3119@1|root,arCOG02785@2157|Archaea,2XUB1@28890|Euryarchaeota,23TRP@183963|Halobacteria</t>
  </si>
  <si>
    <t>797114.C475_01257</t>
  </si>
  <si>
    <t>5.89e-279</t>
  </si>
  <si>
    <t>763.0</t>
  </si>
  <si>
    <t>COG0438@1|root,arCOG01403@2157|Archaea,2XUUY@28890|Euryarchaeota,23SFG@183963|Halobacteria</t>
  </si>
  <si>
    <t>797114.C475_01262</t>
  </si>
  <si>
    <t>2.15e-142</t>
  </si>
  <si>
    <t>405.0</t>
  </si>
  <si>
    <t>arCOG03442@1|root,arCOG03442@2157|Archaea,2XV8W@28890|Euryarchaeota,23U5J@183963|Halobacteria</t>
  </si>
  <si>
    <t>797114.C475_01267</t>
  </si>
  <si>
    <t>1292.0</t>
  </si>
  <si>
    <t>COG0034@1|root,COG0367@1|root,arCOG00071@2157|Archaea,arCOG00093@2157|Archaea,2XV5E@28890|Euryarchaeota,23WDA@183963|Halobacteria</t>
  </si>
  <si>
    <t>797114.C475_01282</t>
  </si>
  <si>
    <t>2.76e-218</t>
  </si>
  <si>
    <t>602.0</t>
  </si>
  <si>
    <t>arCOG07350@1|root,arCOG07350@2157|Archaea,2XZ0E@28890|Euryarchaeota,241BD@183963|Halobacteria</t>
  </si>
  <si>
    <t>797114.C475_01287</t>
  </si>
  <si>
    <t>1068.0</t>
  </si>
  <si>
    <t>COG1132@1|root,arCOG02841@2157|Archaea,2XT2Z@28890|Euryarchaeota,23TTJ@183963|Halobacteria</t>
  </si>
  <si>
    <t>797114.C475_01292</t>
  </si>
  <si>
    <t>3.91e-100</t>
  </si>
  <si>
    <t>290.0</t>
  </si>
  <si>
    <t>arCOG10853@1|root,arCOG10853@2157|Archaea,2Y730@28890|Euryarchaeota,2402R@183963|Halobacteria</t>
  </si>
  <si>
    <t>797114.C475_01297</t>
  </si>
  <si>
    <t>2.57e-60</t>
  </si>
  <si>
    <t>186.0</t>
  </si>
  <si>
    <t>arCOG03838@1|root,arCOG03838@2157|Archaea,2Y1S5@28890|Euryarchaeota,23YNA@183963|Halobacteria</t>
  </si>
  <si>
    <t>797114.C475_01307</t>
  </si>
  <si>
    <t>5.57e-110</t>
  </si>
  <si>
    <t>317.0</t>
  </si>
  <si>
    <t>COG1430@1|root,arCOG03116@2157|Archaea,2XXGG@28890|Euryarchaeota,23VUJ@183963|Halobacteria</t>
  </si>
  <si>
    <t>797114.C475_01317</t>
  </si>
  <si>
    <t>1.26e-70</t>
  </si>
  <si>
    <t>223.0</t>
  </si>
  <si>
    <t>COG0451@1|root,arCOG01369@2157|Archaea</t>
  </si>
  <si>
    <t>797114.C475_01322</t>
  </si>
  <si>
    <t>2.4e-107</t>
  </si>
  <si>
    <t>309.0</t>
  </si>
  <si>
    <t>COG0494@1|root,arCOG01078@2157|Archaea,2XZDG@28890|Euryarchaeota,23WF7@183963|Halobacteria</t>
  </si>
  <si>
    <t>797114.C475_01327</t>
  </si>
  <si>
    <t>5.76e-157</t>
  </si>
  <si>
    <t>442.0</t>
  </si>
  <si>
    <t>797114.C475_01332</t>
  </si>
  <si>
    <t>6e-142</t>
  </si>
  <si>
    <t>400.0</t>
  </si>
  <si>
    <t>COG1901@1|root,arCOG01239@2157|Archaea,2XTSB@28890|Euryarchaeota,23RZ7@183963|Halobacteria</t>
  </si>
  <si>
    <t>797114.C475_01337</t>
  </si>
  <si>
    <t>3.28e-209</t>
  </si>
  <si>
    <t>578.0</t>
  </si>
  <si>
    <t>797114.C475_01342</t>
  </si>
  <si>
    <t>6.76e-269</t>
  </si>
  <si>
    <t>738.0</t>
  </si>
  <si>
    <t>797114.C475_01347</t>
  </si>
  <si>
    <t>1.01e-153</t>
  </si>
  <si>
    <t>434.0</t>
  </si>
  <si>
    <t>797114.C475_01352</t>
  </si>
  <si>
    <t>9.09e-149</t>
  </si>
  <si>
    <t>419.0</t>
  </si>
  <si>
    <t>797114.C475_01357</t>
  </si>
  <si>
    <t>2.51e-283</t>
  </si>
  <si>
    <t>773.0</t>
  </si>
  <si>
    <t>797114.C475_01362</t>
  </si>
  <si>
    <t>7.65e-184</t>
  </si>
  <si>
    <t>512.0</t>
  </si>
  <si>
    <t>COG0592@1|root,arCOG00488@2157|Archaea,2XT8B@28890|Euryarchaeota,23TG8@183963|Halobacteria</t>
  </si>
  <si>
    <t>797114.C475_01367</t>
  </si>
  <si>
    <t>6.28e-124</t>
  </si>
  <si>
    <t>353.0</t>
  </si>
  <si>
    <t>arCOG10137@1|root,arCOG10137@2157|Archaea,2XX33@28890|Euryarchaeota,23VXR@183963|Halobacteria</t>
  </si>
  <si>
    <t>797114.C475_01372</t>
  </si>
  <si>
    <t>2.03e-84</t>
  </si>
  <si>
    <t>250.0</t>
  </si>
  <si>
    <t>COG1255@1|root,arCOG04385@2157|Archaea,2XYNE@28890|Euryarchaeota,23WQ0@183963|Halobacteria</t>
  </si>
  <si>
    <t>797114.C475_01377</t>
  </si>
  <si>
    <t>1.03e-123</t>
  </si>
  <si>
    <t>352.0</t>
  </si>
  <si>
    <t>COG1913@1|root,arCOG00458@2157|Archaea,2XSVV@28890|Euryarchaeota,23T85@183963|Halobacteria</t>
  </si>
  <si>
    <t>797114.C475_01387</t>
  </si>
  <si>
    <t>3.16e-259</t>
  </si>
  <si>
    <t>712.0</t>
  </si>
  <si>
    <t>arCOG09107@1|root,arCOG09107@2157|Archaea,2XWTM@28890|Euryarchaeota,240YD@183963|Halobacteria</t>
  </si>
  <si>
    <t>797114.C475_01392</t>
  </si>
  <si>
    <t>7.6e-246</t>
  </si>
  <si>
    <t>674.0</t>
  </si>
  <si>
    <t>arCOG08113@1|root,arCOG08113@2157|Archaea,2XWRR@28890|Euryarchaeota,23V69@183963|Halobacteria</t>
  </si>
  <si>
    <t>797114.C475_01397</t>
  </si>
  <si>
    <t>1.98e-23</t>
  </si>
  <si>
    <t>89.7</t>
  </si>
  <si>
    <t>COG1028@1|root,arCOG01259@2157|Archaea</t>
  </si>
  <si>
    <t>IQ</t>
  </si>
  <si>
    <t>797114.C475_01402</t>
  </si>
  <si>
    <t>6.31e-223</t>
  </si>
  <si>
    <t>614.0</t>
  </si>
  <si>
    <t>COG1940@1|root,arCOG04280@2157|Archaea,2XVH5@28890|Euryarchaeota,23UFI@183963|Halobacteria</t>
  </si>
  <si>
    <t>797114.C475_01412</t>
  </si>
  <si>
    <t>6.88e-58</t>
  </si>
  <si>
    <t>178.0</t>
  </si>
  <si>
    <t>arCOG03087@1|root,arCOG03087@2157|Archaea,2XZ53@28890|Euryarchaeota,23X4D@183963|Halobacteria</t>
  </si>
  <si>
    <t>797114.C475_01417</t>
  </si>
  <si>
    <t>6.06e-24</t>
  </si>
  <si>
    <t>90.9</t>
  </si>
  <si>
    <t>COG1598@1|root,arCOG02413@2157|Archaea</t>
  </si>
  <si>
    <t>797114.C475_01422</t>
  </si>
  <si>
    <t>1224.0</t>
  </si>
  <si>
    <t>COG1245@1|root,arCOG00187@2157|Archaea,2XSZE@28890|Euryarchaeota,23RXG@183963|Halobacteria</t>
  </si>
  <si>
    <t>797114.C475_01427</t>
  </si>
  <si>
    <t>3.05e-63</t>
  </si>
  <si>
    <t>arCOG02206@1|root,arCOG02206@2157|Archaea,2XZVY@28890|Euryarchaeota,23XHD@183963|Halobacteria</t>
  </si>
  <si>
    <t>797114.C475_01432</t>
  </si>
  <si>
    <t>4.59e-58</t>
  </si>
  <si>
    <t>179.0</t>
  </si>
  <si>
    <t>COG0640@1|root,arCOG00394@2157|Archaea,2XYXY@28890|Euryarchaeota,23WW0@183963|Halobacteria</t>
  </si>
  <si>
    <t>797114.C475_01437</t>
  </si>
  <si>
    <t>1.07e-158</t>
  </si>
  <si>
    <t>475.0</t>
  </si>
  <si>
    <t>arCOG07561@1|root,arCOG07561@2157|Archaea,2XV3J@28890|Euryarchaeota,23UWG@183963|Halobacteria</t>
  </si>
  <si>
    <t>797114.C475_01442</t>
  </si>
  <si>
    <t>5.84e-75</t>
  </si>
  <si>
    <t>arCOG09086@1|root,arCOG09086@2157|Archaea,2XZIW@28890|Euryarchaeota,23WUE@183963|Halobacteria</t>
  </si>
  <si>
    <t>797114.C475_01447</t>
  </si>
  <si>
    <t>944.0</t>
  </si>
  <si>
    <t>arCOG06169@1|root,arCOG06169@2157|Archaea,2XSWY@28890|Euryarchaeota,23SF5@183963|Halobacteria</t>
  </si>
  <si>
    <t>797114.C475_01452</t>
  </si>
  <si>
    <t>2.81e-259</t>
  </si>
  <si>
    <t>arCOG04511@1|root,arCOG04511@2157|Archaea,2XTZ9@28890|Euryarchaeota,23SFT@183963|Halobacteria</t>
  </si>
  <si>
    <t>1227487.C474_17294</t>
  </si>
  <si>
    <t>1.2e-64</t>
  </si>
  <si>
    <t>206.0</t>
  </si>
  <si>
    <t>arCOG02703@1|root,arCOG02703@2157|Archaea,2XV0I@28890|Euryarchaeota,23SUR@183963|Halobacteria</t>
  </si>
  <si>
    <t>797304.Natgr_0334</t>
  </si>
  <si>
    <t>2.39e-275</t>
  </si>
  <si>
    <t>771.0</t>
  </si>
  <si>
    <t>COG0370@1|root,arCOG00359@2157|Archaea,2XU46@28890|Euryarchaeota,23UKN@183963|Halobacteria</t>
  </si>
  <si>
    <t>1227454.C446_11992</t>
  </si>
  <si>
    <t>4.55e-105</t>
  </si>
  <si>
    <t>318.0</t>
  </si>
  <si>
    <t>COG0500@1|root,COG1918@1|root,arCOG02102@2157|Archaea,arCOG03210@2157|Archaea,2Y78Y@28890|Euryarchaeota,23Z93@183963|Halobacteria</t>
  </si>
  <si>
    <t>797304.Natgr_0331</t>
  </si>
  <si>
    <t>1.36e-80</t>
  </si>
  <si>
    <t>245.0</t>
  </si>
  <si>
    <t>COG0500@1|root,arCOG03210@2157|Archaea,2Y0EH@28890|Euryarchaeota,23Z6H@183963|Halobacteria</t>
  </si>
  <si>
    <t>797304.Natgr_3017</t>
  </si>
  <si>
    <t>9.13e-66</t>
  </si>
  <si>
    <t>203.0</t>
  </si>
  <si>
    <t>arCOG02898@1|root,arCOG02898@2157|Archaea,2XZ0V@28890|Euryarchaeota,23WT3@183963|Halobacteria</t>
  </si>
  <si>
    <t>1071085.KK033114_gene310</t>
  </si>
  <si>
    <t>2.65e-170</t>
  </si>
  <si>
    <t>481.0</t>
  </si>
  <si>
    <t>COG0478@1|root,arCOG01181@2157|Archaea,2XUJ4@28890|Euryarchaeota,23S09@183963|Halobacteria</t>
  </si>
  <si>
    <t>926690.KE386573_gene2069</t>
  </si>
  <si>
    <t>9.11e-143</t>
  </si>
  <si>
    <t>410.0</t>
  </si>
  <si>
    <t>arCOG04572@1|root,arCOG04572@2157|Archaea,2XU6E@28890|Euryarchaeota,23TVJ@183963|Halobacteria</t>
  </si>
  <si>
    <t>1071085.KK033115_gene1799</t>
  </si>
  <si>
    <t>4.53e-48</t>
  </si>
  <si>
    <t>184.0</t>
  </si>
  <si>
    <t>COG1196@1|root,arCOG04573@1|root,arCOG00371@2157|Archaea,arCOG04573@2157|Archaea,2XTRC@28890|Euryarchaeota,23UN6@183963|Halobacteria</t>
  </si>
  <si>
    <t>1197130.BAFM01000006_gene1364</t>
  </si>
  <si>
    <t>3.64e-57</t>
  </si>
  <si>
    <t>COG0589@1|root,arCOG03050@2157|Archaea,2XZ4W@28890|Euryarchaeota,23X0C@183963|Halobacteria</t>
  </si>
  <si>
    <t>547559.Nmag_3589</t>
  </si>
  <si>
    <t>3.69e-162</t>
  </si>
  <si>
    <t>458.0</t>
  </si>
  <si>
    <t>COG2220@1|root,arCOG00515@2157|Archaea,2XSXY@28890|Euryarchaeota,23T4U@183963|Halobacteria</t>
  </si>
  <si>
    <t>1448860.BBJO01000047_gene1674</t>
  </si>
  <si>
    <t>2.73e-106</t>
  </si>
  <si>
    <t>COG1912@1|root,arCOG04309@2157|Archaea,2XUEW@28890|Euryarchaeota,23SN6@183963|Halobacteria</t>
  </si>
  <si>
    <t>469382.Hbor_24340</t>
  </si>
  <si>
    <t>9.18e-89</t>
  </si>
  <si>
    <t>265.0</t>
  </si>
  <si>
    <t>COG1056@1|root,arCOG00972@2157|Archaea,2XUF7@28890|Euryarchaeota,23TSD@183963|Halobacteria</t>
  </si>
  <si>
    <t>1071085.KK033114_gene419</t>
  </si>
  <si>
    <t>1115.0</t>
  </si>
  <si>
    <t>COG0466@1|root,arCOG02160@2157|Archaea,2XTT0@28890|Euryarchaeota,23S2Q@183963|Halobacteria</t>
  </si>
  <si>
    <t>547559.Nmag_2821</t>
  </si>
  <si>
    <t>1.34e-63</t>
  </si>
  <si>
    <t>211.0</t>
  </si>
  <si>
    <t>arCOG02770@1|root,arCOG02770@2157|Archaea,2XUH9@28890|Euryarchaeota,23TFG@183963|Halobacteria</t>
  </si>
  <si>
    <t>523841.HFX_0557</t>
  </si>
  <si>
    <t>2.44e-100</t>
  </si>
  <si>
    <t>297.0</t>
  </si>
  <si>
    <t>arCOG04683@1|root,arCOG04683@2157|Archaea,2XUBH@28890|Euryarchaeota,23RZ6@183963|Halobacteria</t>
  </si>
  <si>
    <t>797304.Natgr_0433</t>
  </si>
  <si>
    <t>2.42e-136</t>
  </si>
  <si>
    <t>COG0428@1|root,arCOG00576@2157|Archaea,2XTDS@28890|Euryarchaeota,23STQ@183963|Halobacteria</t>
  </si>
  <si>
    <t>795797.C497_03332</t>
  </si>
  <si>
    <t>3.51e-98</t>
  </si>
  <si>
    <t>289.0</t>
  </si>
  <si>
    <t>416348.Hlac_1891</t>
  </si>
  <si>
    <t>7.5e-149</t>
  </si>
  <si>
    <t>426.0</t>
  </si>
  <si>
    <t>1227484.C471_03143</t>
  </si>
  <si>
    <t>2.75e-227</t>
  </si>
  <si>
    <t>632.0</t>
  </si>
  <si>
    <t>413816.BBJP01000013_gene985</t>
  </si>
  <si>
    <t>7.48e-157</t>
  </si>
  <si>
    <t>445.0</t>
  </si>
  <si>
    <t>COG0668@1|root,arCOG01568@2157|Archaea,2XVWW@28890|Euryarchaeota,23UVM@183963|Halobacteria</t>
  </si>
  <si>
    <t>1448860.BBJO01000011_gene923</t>
  </si>
  <si>
    <t>1.68e-11</t>
  </si>
  <si>
    <t>60.8</t>
  </si>
  <si>
    <t>arCOG09278@1|root,arCOG09278@2157|Archaea,2Y0I7@28890|Euryarchaeota,23XH3@183963|Halobacteria</t>
  </si>
  <si>
    <t>1033806.HTIA_1180</t>
  </si>
  <si>
    <t>2917.0</t>
  </si>
  <si>
    <t>COG0209@1|root,COG1372@1|root,arCOG03148@1|root,arCOG03145@2157|Archaea,arCOG03148@2157|Archaea,arCOG04276@2157|Archaea,2XUBW@28890|Euryarchaeota,23T72@183963|Halobacteria</t>
  </si>
  <si>
    <t>1070774.J07HN4v3_02626</t>
  </si>
  <si>
    <t>1.77e-159</t>
  </si>
  <si>
    <t>COG1562@1|root,arCOG02936@2157|Archaea,2XTG2@28890|Euryarchaeota,23T9Z@183963|Halobacteria</t>
  </si>
  <si>
    <t>416348.Hlac_1899</t>
  </si>
  <si>
    <t>9.93e-135</t>
  </si>
  <si>
    <t>390.0</t>
  </si>
  <si>
    <t>COG2324@1|root,arCOG02835@2157|Archaea,2XTQ8@28890|Euryarchaeota,23SJ5@183963|Halobacteria</t>
  </si>
  <si>
    <t>1121945.ATXS01000003_gene1506</t>
  </si>
  <si>
    <t>2.27e-140</t>
  </si>
  <si>
    <t>404.0</t>
  </si>
  <si>
    <t>COG0382@1|root,arCOG00478@2157|Archaea,2XTA4@28890|Euryarchaeota,23S8A@183963|Halobacteria</t>
  </si>
  <si>
    <t>1227484.C471_03178</t>
  </si>
  <si>
    <t>3.75e-290</t>
  </si>
  <si>
    <t>800.0</t>
  </si>
  <si>
    <t>COG1233@1|root,arCOG01521@2157|Archaea,2XSVN@28890|Euryarchaeota,23S0Q@183963|Halobacteria</t>
  </si>
  <si>
    <t>1210908.HSB1_29070</t>
  </si>
  <si>
    <t>7.27e-95</t>
  </si>
  <si>
    <t>284.0</t>
  </si>
  <si>
    <t>COG1028@1|root,arCOG04552@2157|Archaea,2XU9S@28890|Euryarchaeota,23TDH@183963|Halobacteria</t>
  </si>
  <si>
    <t>1210908.HSB1_31960</t>
  </si>
  <si>
    <t>8.37e-107</t>
  </si>
  <si>
    <t>312.0</t>
  </si>
  <si>
    <t>COG0512@1|root,arCOG00086@2157|Archaea,2XV6H@28890|Euryarchaeota,23T86@183963|Halobacteria</t>
  </si>
  <si>
    <t>416348.Hlac_1941</t>
  </si>
  <si>
    <t>9.92e-248</t>
  </si>
  <si>
    <t>695.0</t>
  </si>
  <si>
    <t>COG0147@1|root,arCOG02014@2157|Archaea,2XU5J@28890|Euryarchaeota,23S8X@183963|Halobacteria</t>
  </si>
  <si>
    <t>1071085.KK033114_gene1094</t>
  </si>
  <si>
    <t>2.73e-98</t>
  </si>
  <si>
    <t>291.0</t>
  </si>
  <si>
    <t>COG0135@1|root,arCOG01983@2157|Archaea,2XXCM@28890|Euryarchaeota,23VW3@183963|Halobacteria</t>
  </si>
  <si>
    <t>1210908.HSB1_31930</t>
  </si>
  <si>
    <t>5.78e-181</t>
  </si>
  <si>
    <t>510.0</t>
  </si>
  <si>
    <t>COG0547@1|root,arCOG02012@2157|Archaea,2XT3C@28890|Euryarchaeota,23SMQ@183963|Halobacteria</t>
  </si>
  <si>
    <t>trpD</t>
  </si>
  <si>
    <t>Catalyzes the transfer of the phosphoribosyl group of 5- phosphorylribose-1-pyrophosphate (PRPP) to anthranilate to yield N-(5'-phosphoribosyl)-anthranilate (PRA)</t>
  </si>
  <si>
    <t>1457250.BBMO01000001_gene85</t>
  </si>
  <si>
    <t>2.05e-39</t>
  </si>
  <si>
    <t>142.0</t>
  </si>
  <si>
    <t>COG2928@1|root,arCOG04755@2157|Archaea,2XWZR@28890|Euryarchaeota,23V5Q@183963|Halobacteria</t>
  </si>
  <si>
    <t>797210.Halxa_3474</t>
  </si>
  <si>
    <t>8.3e-301</t>
  </si>
  <si>
    <t>832.0</t>
  </si>
  <si>
    <t>COG1384@1|root,arCOG00485@2157|Archaea,2XTR5@28890|Euryarchaeota,23S8C@183963|Halobacteria</t>
  </si>
  <si>
    <t>751944.HALDL1_14995</t>
  </si>
  <si>
    <t>5.59e-107</t>
  </si>
  <si>
    <t>315.0</t>
  </si>
  <si>
    <t>COG0528@1|root,arCOG00858@2157|Archaea,2XT3U@28890|Euryarchaeota,23TA7@183963|Halobacteria</t>
  </si>
  <si>
    <t>1227487.C474_03620</t>
  </si>
  <si>
    <t>2.64e-79</t>
  </si>
  <si>
    <t>246.0</t>
  </si>
  <si>
    <t>COG0314@1|root,arCOG00533@2157|Archaea,2XVFP@28890|Euryarchaeota,23RXH@183963|Halobacteria</t>
  </si>
  <si>
    <t>358396.C445_02366</t>
  </si>
  <si>
    <t>1.47e-36</t>
  </si>
  <si>
    <t>124.0</t>
  </si>
  <si>
    <t>arCOG02866@1|root,arCOG02866@2157|Archaea,2XYRH@28890|Euryarchaeota,23WTD@183963|Halobacteria</t>
  </si>
  <si>
    <t>751944.HALDL1_14750</t>
  </si>
  <si>
    <t>4.72e-72</t>
  </si>
  <si>
    <t>COG0494@1|root,arCOG01073@2157|Archaea,2XU9X@28890|Euryarchaeota,23U2Q@183963|Halobacteria</t>
  </si>
  <si>
    <t>1448860.BBJO01000025_gene2882</t>
  </si>
  <si>
    <t>1.44e-229</t>
  </si>
  <si>
    <t>646.0</t>
  </si>
  <si>
    <t>COG0343@1|root,arCOG00989@2157|Archaea,2XTFH@28890|Euryarchaeota,23T45@183963|Halobacteria</t>
  </si>
  <si>
    <t>1261545.MBE-HAL_0977</t>
  </si>
  <si>
    <t>6.29e-254</t>
  </si>
  <si>
    <t>716.0</t>
  </si>
  <si>
    <t>COG1549@1|root,arCOG00990@2157|Archaea,2XT9W@28890|Euryarchaeota,23SND@183963|Halobacteria</t>
  </si>
  <si>
    <t>797299.HALLA_07090</t>
  </si>
  <si>
    <t>2.13e-56</t>
  </si>
  <si>
    <t>arCOG06307@1|root,arCOG06307@2157|Archaea,2XX44@28890|Euryarchaeota,23VM0@183963|Halobacteria</t>
  </si>
  <si>
    <t>795797.C497_03057</t>
  </si>
  <si>
    <t>1.78e-34</t>
  </si>
  <si>
    <t>120.0</t>
  </si>
  <si>
    <t>COG1977@1|root,arCOG00536@2157|Archaea,2XYQA@28890|Euryarchaeota,23WPF@183963|Halobacteria</t>
  </si>
  <si>
    <t>1455608.JDTH01000001_gene3613</t>
  </si>
  <si>
    <t>7.87e-27</t>
  </si>
  <si>
    <t>100.0</t>
  </si>
  <si>
    <t>arCOG06308@1|root,arCOG06308@2157|Archaea,2XYTI@28890|Euryarchaeota,23WT2@183963|Halobacteria</t>
  </si>
  <si>
    <t>795797.C497_05797</t>
  </si>
  <si>
    <t>9.13e-119</t>
  </si>
  <si>
    <t>347.0</t>
  </si>
  <si>
    <t>COG0413@1|root,arCOG00584@2157|Archaea,2XTEJ@28890|Euryarchaeota,23S0T@183963|Halobacteria</t>
  </si>
  <si>
    <t>797209.ZOD2009_22082</t>
  </si>
  <si>
    <t>952.0</t>
  </si>
  <si>
    <t>1227457.C451_11155</t>
  </si>
  <si>
    <t>3.08e-169</t>
  </si>
  <si>
    <t>482.0</t>
  </si>
  <si>
    <t>797303.Natpe_3143</t>
  </si>
  <si>
    <t>1.83e-121</t>
  </si>
  <si>
    <t>351.0</t>
  </si>
  <si>
    <t>268739.Nmlp_3605</t>
  </si>
  <si>
    <t>4e-40</t>
  </si>
  <si>
    <t>134.0</t>
  </si>
  <si>
    <t>358396.C445_12696</t>
  </si>
  <si>
    <t>1.17e-156</t>
  </si>
  <si>
    <t>449.0</t>
  </si>
  <si>
    <t>268739.Nmlp_3320</t>
  </si>
  <si>
    <t>1.08e-218</t>
  </si>
  <si>
    <t>615.0</t>
  </si>
  <si>
    <t>1333523.L593_00095</t>
  </si>
  <si>
    <t>5.91e-160</t>
  </si>
  <si>
    <t>461.0</t>
  </si>
  <si>
    <t>662479.C440_04208</t>
  </si>
  <si>
    <t>5.14e-66</t>
  </si>
  <si>
    <t>209.0</t>
  </si>
  <si>
    <t>1261545.MBE-HAL_1664</t>
  </si>
  <si>
    <t>2.55e-59</t>
  </si>
  <si>
    <t>196.0</t>
  </si>
  <si>
    <t>797209.ZOD2009_02925</t>
  </si>
  <si>
    <t>3.19e-227</t>
  </si>
  <si>
    <t>1261545.MBE-HAL_1662</t>
  </si>
  <si>
    <t>9.75e-142</t>
  </si>
  <si>
    <t>408.0</t>
  </si>
  <si>
    <t>751944.HALDL1_14630</t>
  </si>
  <si>
    <t>6.37e-88</t>
  </si>
  <si>
    <t>1455608.JDTH01000001_gene3493</t>
  </si>
  <si>
    <t>2.94e-21</t>
  </si>
  <si>
    <t>85.9</t>
  </si>
  <si>
    <t>543526.Htur_0632</t>
  </si>
  <si>
    <t>4.64e-18</t>
  </si>
  <si>
    <t>77.8</t>
  </si>
  <si>
    <t>751944.HALDL1_14595</t>
  </si>
  <si>
    <t>5.99e-25</t>
  </si>
  <si>
    <t>1261545.MBE-HAL_2509</t>
  </si>
  <si>
    <t>1.39e-57</t>
  </si>
  <si>
    <t>COG0589@1|root,arCOG02053@2157|Archaea,2XZF2@28890|Euryarchaeota,23X0A@183963|Halobacteria</t>
  </si>
  <si>
    <t>751944.HALDL1_14485</t>
  </si>
  <si>
    <t>2.11e-293</t>
  </si>
  <si>
    <t>817.0</t>
  </si>
  <si>
    <t>COG0433@1|root,arCOG00280@2157|Archaea,2XSWQ@28890|Euryarchaeota,23SPA@183963|Halobacteria</t>
  </si>
  <si>
    <t>751944.HALDL1_14460</t>
  </si>
  <si>
    <t>1.51e-190</t>
  </si>
  <si>
    <t>541.0</t>
  </si>
  <si>
    <t>COG1630@1|root,arCOG00367@2157|Archaea,2Y892@28890|Euryarchaeota,2416Q@183963|Halobacteria</t>
  </si>
  <si>
    <t>413816.BBJP01000006_gene453</t>
  </si>
  <si>
    <t>8.04e-41</t>
  </si>
  <si>
    <t>137.0</t>
  </si>
  <si>
    <t>arCOG03403@1|root,arCOG03403@2157|Archaea,2XYU2@28890|Euryarchaeota,23XD9@183963|Halobacteria</t>
  </si>
  <si>
    <t>1227497.C491_17232</t>
  </si>
  <si>
    <t>6.68e-47</t>
  </si>
  <si>
    <t>152.0</t>
  </si>
  <si>
    <t>arCOG02749@1|root,arCOG02749@2157|Archaea,2XXSS@28890|Euryarchaeota,23W3K@183963|Halobacteria</t>
  </si>
  <si>
    <t>797209.ZOD2009_01740</t>
  </si>
  <si>
    <t>1.18e-67</t>
  </si>
  <si>
    <t>COG1591@1|root,arCOG00919@2157|Archaea,2XTHF@28890|Euryarchaeota,23TR3@183963|Halobacteria</t>
  </si>
  <si>
    <t>1261545.MBE-HAL_0940</t>
  </si>
  <si>
    <t>4.71e-142</t>
  </si>
  <si>
    <t>407.0</t>
  </si>
  <si>
    <t>pcn</t>
  </si>
  <si>
    <t>1448860.BBJO01000005_gene2383</t>
  </si>
  <si>
    <t>6.18e-153</t>
  </si>
  <si>
    <t>COG1062@1|root,arCOG01456@2157|Archaea,2XW04@28890|Euryarchaeota,23U4W@183963|Halobacteria</t>
  </si>
  <si>
    <t>694430.Natoc_2036</t>
  </si>
  <si>
    <t>9.48e-231</t>
  </si>
  <si>
    <t>649.0</t>
  </si>
  <si>
    <t>COG1012@1|root,arCOG01252@2157|Archaea,2XT1Y@28890|Euryarchaeota,23RWR@183963|Halobacteria</t>
  </si>
  <si>
    <t>416348.Hlac_0434</t>
  </si>
  <si>
    <t>1.01e-111</t>
  </si>
  <si>
    <t>329.0</t>
  </si>
  <si>
    <t>COG0293@1|root,arCOG00079@2157|Archaea,2XT12@28890|Euryarchaeota,23T6V@183963|Halobacteria</t>
  </si>
  <si>
    <t>1261545.MBE-HAL_0943</t>
  </si>
  <si>
    <t>8.34e-97</t>
  </si>
  <si>
    <t>COG1738@1|root,arCOG04284@2157|Archaea,2XTIG@28890|Euryarchaeota,23S9T@183963|Halobacteria</t>
  </si>
  <si>
    <t>1293047.CBMA010000022_gene1186</t>
  </si>
  <si>
    <t>2.89e-27</t>
  </si>
  <si>
    <t>COG3609@1|root,arCOG04735@2157|Archaea,2XZTA@28890|Euryarchaeota,23XET@183963|Halobacteria</t>
  </si>
  <si>
    <t>1121945.ATXS01000006_gene157</t>
  </si>
  <si>
    <t>2.62e-128</t>
  </si>
  <si>
    <t>369.0</t>
  </si>
  <si>
    <t>arCOG08210@1|root,arCOG08210@2157|Archaea,2XUQQ@28890|Euryarchaeota,23TYQ@183963|Halobacteria</t>
  </si>
  <si>
    <t>1261545.MBE-HAL_0945</t>
  </si>
  <si>
    <t>1.25e-239</t>
  </si>
  <si>
    <t>692.0</t>
  </si>
  <si>
    <t>COG0805@1|root,arCOG04736@2157|Archaea,2XU1A@28890|Euryarchaeota,23SVM@183963|Halobacteria</t>
  </si>
  <si>
    <t>795797.C497_17332</t>
  </si>
  <si>
    <t>1.39e-100</t>
  </si>
  <si>
    <t>300.0</t>
  </si>
  <si>
    <t>COG0805@1|root,arCOG01919@2157|Archaea,2XV3R@28890|Euryarchaeota,23SW8@183963|Halobacteria</t>
  </si>
  <si>
    <t>797210.Halxa_1575</t>
  </si>
  <si>
    <t>6.53e-257</t>
  </si>
  <si>
    <t>730.0</t>
  </si>
  <si>
    <t>COG1193@1|root,arCOG02895@2157|Archaea,2XT51@28890|Euryarchaeota,23SU3@183963|Halobacteria</t>
  </si>
  <si>
    <t>416348.Hlac_1867</t>
  </si>
  <si>
    <t>936.0</t>
  </si>
  <si>
    <t>COG2333@1|root,arCOG03009@2157|Archaea,2XSXI@28890|Euryarchaeota,23SH8@183963|Halobacteria</t>
  </si>
  <si>
    <t>416348.Hlac_1868</t>
  </si>
  <si>
    <t>8.86e-62</t>
  </si>
  <si>
    <t>189.0</t>
  </si>
  <si>
    <t>arCOG06330@1|root,arCOG06330@2157|Archaea,2Y0JX@28890|Euryarchaeota,23XW4@183963|Halobacteria</t>
  </si>
  <si>
    <t>416348.Hlac_1869</t>
  </si>
  <si>
    <t>1349.0</t>
  </si>
  <si>
    <t>COG2217@1|root,arCOG01576@2157|Archaea,2XT3T@28890|Euryarchaeota,23S6X@183963|Halobacteria</t>
  </si>
  <si>
    <t>416348.Hlac_1870</t>
  </si>
  <si>
    <t>2.69e-79</t>
  </si>
  <si>
    <t>235.0</t>
  </si>
  <si>
    <t>arCOG03909@1|root,arCOG03909@2157|Archaea,2Y0HK@28890|Euryarchaeota,23XFK@183963|Halobacteria</t>
  </si>
  <si>
    <t>416348.Hlac_1871</t>
  </si>
  <si>
    <t>1.39e-127</t>
  </si>
  <si>
    <t>366.0</t>
  </si>
  <si>
    <t>COG3794@1|root,arCOG02918@2157|Archaea,2XWWB@28890|Euryarchaeota,23VAG@183963|Halobacteria</t>
  </si>
  <si>
    <t>416348.Hlac_1872</t>
  </si>
  <si>
    <t>1.2e-72</t>
  </si>
  <si>
    <t>218.0</t>
  </si>
  <si>
    <t>COG0640@1|root,arCOG03065@2157|Archaea,2Y0EV@28890|Euryarchaeota,23XTF@183963|Halobacteria</t>
  </si>
  <si>
    <t>416348.Hlac_1873</t>
  </si>
  <si>
    <t>5.31e-59</t>
  </si>
  <si>
    <t>arCOG03915@1|root,arCOG03915@2157|Archaea,2XZ0P@28890|Euryarchaeota,23WXI@183963|Halobacteria</t>
  </si>
  <si>
    <t>416348.Hlac_1874</t>
  </si>
  <si>
    <t>1.66e-56</t>
  </si>
  <si>
    <t>176.0</t>
  </si>
  <si>
    <t>arCOG03915@1|root,arCOG03915@2157|Archaea,2XYXH@28890|Euryarchaeota,23XBZ@183963|Halobacteria</t>
  </si>
  <si>
    <t>416348.Hlac_1875</t>
  </si>
  <si>
    <t>3.78e-58</t>
  </si>
  <si>
    <t>180.0</t>
  </si>
  <si>
    <t>COG1605@1|root,arCOG02098@2157|Archaea,2XYXR@28890|Euryarchaeota,23W2B@183963|Halobacteria</t>
  </si>
  <si>
    <t>416348.Hlac_1876</t>
  </si>
  <si>
    <t>2.94e-205</t>
  </si>
  <si>
    <t>568.0</t>
  </si>
  <si>
    <t>COG1685@1|root,arCOG01025@2157|Archaea,2XUI2@28890|Euryarchaeota,23RZX@183963|Halobacteria</t>
  </si>
  <si>
    <t>416348.Hlac_1878</t>
  </si>
  <si>
    <t>2.11e-86</t>
  </si>
  <si>
    <t>256.0</t>
  </si>
  <si>
    <t>2BYGP@1|root,2N5KQ@2157|Archaea,2Y1V3@28890|Euryarchaeota,23YR8@183963|Halobacteria</t>
  </si>
  <si>
    <t>416348.Hlac_1879</t>
  </si>
  <si>
    <t>871.0</t>
  </si>
  <si>
    <t>arCOG08958@1|root,arCOG08958@2157|Archaea,2Y06N@28890|Euryarchaeota,23XRS@183963|Halobacteria</t>
  </si>
  <si>
    <t>416348.Hlac_1880</t>
  </si>
  <si>
    <t>8.45e-106</t>
  </si>
  <si>
    <t>305.0</t>
  </si>
  <si>
    <t>arCOG04608@1|root,arCOG04608@2157|Archaea,2XY12@28890|Euryarchaeota,23W29@183963|Halobacteria</t>
  </si>
  <si>
    <t>416348.Hlac_1881</t>
  </si>
  <si>
    <t>8.9e-51</t>
  </si>
  <si>
    <t>160.0</t>
  </si>
  <si>
    <t>arCOG08959@1|root,arCOG08959@2157|Archaea,2XZYM@28890|Euryarchaeota,23XHA@183963|Halobacteria</t>
  </si>
  <si>
    <t>416348.Hlac_1882</t>
  </si>
  <si>
    <t>5.06e-83</t>
  </si>
  <si>
    <t>244.0</t>
  </si>
  <si>
    <t>416348.Hlac_1883</t>
  </si>
  <si>
    <t>7.93e-69</t>
  </si>
  <si>
    <t>arCOG06277@1|root,arCOG06277@2157|Archaea</t>
  </si>
  <si>
    <t>416348.Hlac_1884</t>
  </si>
  <si>
    <t>1.56e-314</t>
  </si>
  <si>
    <t>856.0</t>
  </si>
  <si>
    <t>COG3919@1|root,arCOG06897@2157|Archaea,2XU4V@28890|Euryarchaeota,23SKP@183963|Halobacteria</t>
  </si>
  <si>
    <t>416348.Hlac_1886</t>
  </si>
  <si>
    <t>4.31e-116</t>
  </si>
  <si>
    <t>335.0</t>
  </si>
  <si>
    <t>416348.Hlac_1887</t>
  </si>
  <si>
    <t>1.25e-63</t>
  </si>
  <si>
    <t>195.0</t>
  </si>
  <si>
    <t>416348.Hlac_1888</t>
  </si>
  <si>
    <t>8.51e-137</t>
  </si>
  <si>
    <t>387.0</t>
  </si>
  <si>
    <t>416348.Hlac_1889</t>
  </si>
  <si>
    <t>2.49e-311</t>
  </si>
  <si>
    <t>851.0</t>
  </si>
  <si>
    <t>COG1253@1|root,arCOG00626@2157|Archaea,2XTQS@28890|Euryarchaeota,23T27@183963|Halobacteria</t>
  </si>
  <si>
    <t>416348.Hlac_1890</t>
  </si>
  <si>
    <t>1.9e-201</t>
  </si>
  <si>
    <t>559.0</t>
  </si>
  <si>
    <t>COG0589@1|root,arCOG00449@2157|Archaea,2XU1E@28890|Euryarchaeota,23TYX@183963|Halobacteria</t>
  </si>
  <si>
    <t>2.76e-215</t>
  </si>
  <si>
    <t>594.0</t>
  </si>
  <si>
    <t>416348.Hlac_1892</t>
  </si>
  <si>
    <t>1.19e-261</t>
  </si>
  <si>
    <t>719.0</t>
  </si>
  <si>
    <t>416348.Hlac_1893</t>
  </si>
  <si>
    <t>5.03e-148</t>
  </si>
  <si>
    <t>417.0</t>
  </si>
  <si>
    <t>416348.Hlac_1894</t>
  </si>
  <si>
    <t>1.04e-289</t>
  </si>
  <si>
    <t>790.0</t>
  </si>
  <si>
    <t>416348.Hlac_1895</t>
  </si>
  <si>
    <t>4.31e-197</t>
  </si>
  <si>
    <t>547.0</t>
  </si>
  <si>
    <t>416348.Hlac_1896</t>
  </si>
  <si>
    <t>1.22e-168</t>
  </si>
  <si>
    <t>472.0</t>
  </si>
  <si>
    <t>416348.Hlac_1897</t>
  </si>
  <si>
    <t>1025.0</t>
  </si>
  <si>
    <t>416348.Hlac_1898</t>
  </si>
  <si>
    <t>8.54e-215</t>
  </si>
  <si>
    <t>593.0</t>
  </si>
  <si>
    <t>8.18e-210</t>
  </si>
  <si>
    <t>580.0</t>
  </si>
  <si>
    <t>416348.Hlac_1900</t>
  </si>
  <si>
    <t>7.69e-134</t>
  </si>
  <si>
    <t>379.0</t>
  </si>
  <si>
    <t>COG1624@1|root,arCOG04453@2157|Archaea,2XT7U@28890|Euryarchaeota,23T75@183963|Halobacteria</t>
  </si>
  <si>
    <t>416348.Hlac_1901</t>
  </si>
  <si>
    <t>4.65e-295</t>
  </si>
  <si>
    <t>807.0</t>
  </si>
  <si>
    <t>COG0530@1|root,arCOG02881@2157|Archaea,2XTN0@28890|Euryarchaeota,23TQ3@183963|Halobacteria</t>
  </si>
  <si>
    <t>416348.Hlac_1902</t>
  </si>
  <si>
    <t>1524.0</t>
  </si>
  <si>
    <t>COG3256@1|root,arCOG04703@2157|Archaea,2XU3H@28890|Euryarchaeota,23S8S@183963|Halobacteria</t>
  </si>
  <si>
    <t>416348.Hlac_1903</t>
  </si>
  <si>
    <t>1.74e-91</t>
  </si>
  <si>
    <t>269.0</t>
  </si>
  <si>
    <t>arCOG00539@1|root,arCOG00539@2157|Archaea,2XXAV@28890|Euryarchaeota,23VRX@183963|Halobacteria</t>
  </si>
  <si>
    <t>416348.Hlac_1904</t>
  </si>
  <si>
    <t>2.82e-304</t>
  </si>
  <si>
    <t>827.0</t>
  </si>
  <si>
    <t>COG2132@1|root,arCOG03914@2157|Archaea,2XSWP@28890|Euryarchaeota,23SR9@183963|Halobacteria</t>
  </si>
  <si>
    <t>416348.Hlac_1905</t>
  </si>
  <si>
    <t>1517.0</t>
  </si>
  <si>
    <t>COG0531@1|root,COG0589@1|root,arCOG00009@2157|Archaea,arCOG00449@2157|Archaea,2XTX6@28890|Euryarchaeota,23SWT@183963|Halobacteria</t>
  </si>
  <si>
    <t>416348.Hlac_1906</t>
  </si>
  <si>
    <t>3.96e-131</t>
  </si>
  <si>
    <t>372.0</t>
  </si>
  <si>
    <t>COG0622@1|root,arCOG01141@2157|Archaea,2XX8V@28890|Euryarchaeota,23VJG@183963|Halobacteria</t>
  </si>
  <si>
    <t>416348.Hlac_1908</t>
  </si>
  <si>
    <t>1030.0</t>
  </si>
  <si>
    <t>COG0784@1|root,arCOG02333@2157|Archaea,2XST7@28890|Euryarchaeota,23S1Y@183963|Halobacteria</t>
  </si>
  <si>
    <t>416348.Hlac_1909</t>
  </si>
  <si>
    <t>1.14e-152</t>
  </si>
  <si>
    <t>431.0</t>
  </si>
  <si>
    <t>arCOG02976@1|root,arCOG02976@2157|Archaea,2XT7H@28890|Euryarchaeota,23S3M@183963|Halobacteria</t>
  </si>
  <si>
    <t>416348.Hlac_1910</t>
  </si>
  <si>
    <t>8.55e-78</t>
  </si>
  <si>
    <t>232.0</t>
  </si>
  <si>
    <t>COG0589@1|root,arCOG02053@2157|Archaea,2XYN3@28890|Euryarchaeota,23WWV@183963|Halobacteria</t>
  </si>
  <si>
    <t>416348.Hlac_1911</t>
  </si>
  <si>
    <t>6.69e-129</t>
  </si>
  <si>
    <t>367.0</t>
  </si>
  <si>
    <t>COG0454@1|root,arCOG00834@2157|Archaea,2XX9M@28890|Euryarchaeota,23VX1@183963|Halobacteria</t>
  </si>
  <si>
    <t>358396.C445_12661</t>
  </si>
  <si>
    <t>2.79e-174</t>
  </si>
  <si>
    <t>486.0</t>
  </si>
  <si>
    <t>arCOG06218@1|root,arCOG06218@2157|Archaea,2XVTI@28890|Euryarchaeota,23SSX@183963|Halobacteria</t>
  </si>
  <si>
    <t>358396.C445_12656</t>
  </si>
  <si>
    <t>3.21e-269</t>
  </si>
  <si>
    <t>739.0</t>
  </si>
  <si>
    <t>COG0577@1|root,arCOG02312@2157|Archaea,2XUEE@28890|Euryarchaeota,23T52@183963|Halobacteria</t>
  </si>
  <si>
    <t>358396.C445_12651</t>
  </si>
  <si>
    <t>1.04e-185</t>
  </si>
  <si>
    <t>518.0</t>
  </si>
  <si>
    <t>COG1136@1|root,arCOG00922@2157|Archaea,2XUH3@28890|Euryarchaeota,23T7A@183963|Halobacteria</t>
  </si>
  <si>
    <t>358396.C445_12646</t>
  </si>
  <si>
    <t>1015.0</t>
  </si>
  <si>
    <t>COG1574@1|root,arCOG00691@2157|Archaea,2XUUZ@28890|Euryarchaeota,23SFX@183963|Halobacteria</t>
  </si>
  <si>
    <t>358396.C445_12641</t>
  </si>
  <si>
    <t>5.73e-92</t>
  </si>
  <si>
    <t>arCOG11315@1|root,arCOG11315@2157|Archaea,2Y0R8@28890|Euryarchaeota,23XNB@183963|Halobacteria</t>
  </si>
  <si>
    <t>358396.C445_12636</t>
  </si>
  <si>
    <t>2.22e-278</t>
  </si>
  <si>
    <t>COG1257@1|root,arCOG04260@2157|Archaea,2XTV9@28890|Euryarchaeota,23S4F@183963|Halobacteria</t>
  </si>
  <si>
    <t>358396.C445_12631</t>
  </si>
  <si>
    <t>4.3e-44</t>
  </si>
  <si>
    <t>arCOG10741@1|root,arCOG10741@2157|Archaea</t>
  </si>
  <si>
    <t>358396.C445_12626</t>
  </si>
  <si>
    <t>8.06e-96</t>
  </si>
  <si>
    <t>279.0</t>
  </si>
  <si>
    <t>COG0517@1|root,arCOG00606@2157|Archaea,2Y03P@28890|Euryarchaeota,23XS4@183963|Halobacteria</t>
  </si>
  <si>
    <t>358396.C445_12621</t>
  </si>
  <si>
    <t>6.79e-68</t>
  </si>
  <si>
    <t>arCOG11471@1|root,arCOG11471@2157|Archaea,2XZ2V@28890|Euryarchaeota,23WZE@183963|Halobacteria</t>
  </si>
  <si>
    <t>358396.C445_12616</t>
  </si>
  <si>
    <t>2.41e-118</t>
  </si>
  <si>
    <t>338.0</t>
  </si>
  <si>
    <t>COG1241@1|root,arCOG02259@2157|Archaea,2Y8JI@28890|Euryarchaeota,241BZ@183963|Halobacteria</t>
  </si>
  <si>
    <t>358396.C445_12611</t>
  </si>
  <si>
    <t>5.63e-89</t>
  </si>
  <si>
    <t>261.0</t>
  </si>
  <si>
    <t>COG1917@1|root,arCOG02999@2157|Archaea,2XZ2S@28890|Euryarchaeota,23X15@183963|Halobacteria</t>
  </si>
  <si>
    <t>358396.C445_12606</t>
  </si>
  <si>
    <t>2.23e-298</t>
  </si>
  <si>
    <t>arCOG04532@1|root,arCOG04532@2157|Archaea,2XV2M@28890|Euryarchaeota,23S53@183963|Halobacteria</t>
  </si>
  <si>
    <t>358396.C445_12601</t>
  </si>
  <si>
    <t>1.63e-55</t>
  </si>
  <si>
    <t>174.0</t>
  </si>
  <si>
    <t>arCOG06178@1|root,arCOG06178@2157|Archaea,2Y4TU@28890|Euryarchaeota,2404Q@183963|Halobacteria</t>
  </si>
  <si>
    <t>358396.C445_12596</t>
  </si>
  <si>
    <t>9.92e-110</t>
  </si>
  <si>
    <t>316.0</t>
  </si>
  <si>
    <t>COG0454@1|root,arCOG00839@2157|Archaea,2XYXT@28890|Euryarchaeota,23W6X@183963|Halobacteria</t>
  </si>
  <si>
    <t>358396.C445_12591</t>
  </si>
  <si>
    <t>2.45e-305</t>
  </si>
  <si>
    <t>COG0538@1|root,arCOG01164@2157|Archaea,2XTAR@28890|Euryarchaeota,23TEB@183963|Halobacteria</t>
  </si>
  <si>
    <t>358396.C445_12586</t>
  </si>
  <si>
    <t>4.14e-72</t>
  </si>
  <si>
    <t>216.0</t>
  </si>
  <si>
    <t>arCOG11492@1|root,arCOG11492@2157|Archaea,2Y0MD@28890|Euryarchaeota,23Y8B@183963|Halobacteria</t>
  </si>
  <si>
    <t>358396.C445_12581</t>
  </si>
  <si>
    <t>4.77e-219</t>
  </si>
  <si>
    <t>605.0</t>
  </si>
  <si>
    <t>COG1446@1|root,arCOG04779@2157|Archaea,2XTTT@28890|Euryarchaeota,23T82@183963|Halobacteria</t>
  </si>
  <si>
    <t>358396.C445_12571</t>
  </si>
  <si>
    <t>1.71e-210</t>
  </si>
  <si>
    <t>582.0</t>
  </si>
  <si>
    <t>COG0024@1|root,arCOG01001@2157|Archaea,2XT8G@28890|Euryarchaeota,23SHW@183963|Halobacteria</t>
  </si>
  <si>
    <t>797304.Natgr_1120</t>
  </si>
  <si>
    <t>1.37e-37</t>
  </si>
  <si>
    <t>126.0</t>
  </si>
  <si>
    <t>arCOG06371@1|root,arCOG06371@2157|Archaea,2Y067@28890|Euryarchaeota,23Y4B@183963|Halobacteria</t>
  </si>
  <si>
    <t>358396.C445_12566</t>
  </si>
  <si>
    <t>6.38e-135</t>
  </si>
  <si>
    <t>381.0</t>
  </si>
  <si>
    <t>COG0537@1|root,arCOG00419@2157|Archaea,2XWGT@28890|Euryarchaeota,23V8J@183963|Halobacteria</t>
  </si>
  <si>
    <t>358396.C445_12561</t>
  </si>
  <si>
    <t>5.75e-52</t>
  </si>
  <si>
    <t>163.0</t>
  </si>
  <si>
    <t>COG0695@1|root,arCOG02608@2157|Archaea,2XZBA@28890|Euryarchaeota,23WNV@183963|Halobacteria</t>
  </si>
  <si>
    <t>358396.C445_12556</t>
  </si>
  <si>
    <t>4.96e-310</t>
  </si>
  <si>
    <t>843.0</t>
  </si>
  <si>
    <t>COG0621@1|root,arCOG01358@2157|Archaea,2XSVB@28890|Euryarchaeota,23TG5@183963|Halobacteria</t>
  </si>
  <si>
    <t>358396.C445_12551</t>
  </si>
  <si>
    <t>1.71e-287</t>
  </si>
  <si>
    <t>784.0</t>
  </si>
  <si>
    <t>358396.C445_12546</t>
  </si>
  <si>
    <t>1.19e-190</t>
  </si>
  <si>
    <t>529.0</t>
  </si>
  <si>
    <t>COG5524@1|root,arCOG02811@2157|Archaea,2XTIV@28890|Euryarchaeota,23SZ2@183963|Halobacteria</t>
  </si>
  <si>
    <t>358396.C445_12541</t>
  </si>
  <si>
    <t>1.35e-128</t>
  </si>
  <si>
    <t>arCOG09112@1|root,arCOG09112@2157|Archaea,2Y2QA@28890|Euryarchaeota,23ZGZ@183963|Halobacteria</t>
  </si>
  <si>
    <t>358396.C445_12536</t>
  </si>
  <si>
    <t>4e-149</t>
  </si>
  <si>
    <t>422.0</t>
  </si>
  <si>
    <t>358396.C445_12531</t>
  </si>
  <si>
    <t>1.29e-260</t>
  </si>
  <si>
    <t>358396.C445_12526</t>
  </si>
  <si>
    <t>4.1e-221</t>
  </si>
  <si>
    <t>609.0</t>
  </si>
  <si>
    <t>358396.C445_12521</t>
  </si>
  <si>
    <t>1.31e-142</t>
  </si>
  <si>
    <t>402.0</t>
  </si>
  <si>
    <t>358396.C445_12516</t>
  </si>
  <si>
    <t>2.63e-44</t>
  </si>
  <si>
    <t>358396.C445_12511</t>
  </si>
  <si>
    <t>2.68e-161</t>
  </si>
  <si>
    <t>452.0</t>
  </si>
  <si>
    <t>358396.C445_12506</t>
  </si>
  <si>
    <t>2.5e-41</t>
  </si>
  <si>
    <t>136.0</t>
  </si>
  <si>
    <t>358396.C445_12501</t>
  </si>
  <si>
    <t>4.65e-123</t>
  </si>
  <si>
    <t>358396.C445_12496</t>
  </si>
  <si>
    <t>7.71e-47</t>
  </si>
  <si>
    <t>150.0</t>
  </si>
  <si>
    <t>arCOG11316@1|root,arCOG11316@2157|Archaea,2Y18Z@28890|Euryarchaeota,23YEB@183963|Halobacteria</t>
  </si>
  <si>
    <t>358396.C445_12491</t>
  </si>
  <si>
    <t>4.94e-84</t>
  </si>
  <si>
    <t>248.0</t>
  </si>
  <si>
    <t>arCOG07569@1|root,arCOG07569@2157|Archaea,2XY05@28890|Euryarchaeota,23W9Q@183963|Halobacteria</t>
  </si>
  <si>
    <t>358396.C445_12486</t>
  </si>
  <si>
    <t>1.94e-316</t>
  </si>
  <si>
    <t>861.0</t>
  </si>
  <si>
    <t>COG2873@1|root,arCOG00061@2157|Archaea,2XSWM@28890|Euryarchaeota,23U9W@183963|Halobacteria</t>
  </si>
  <si>
    <t>358396.C445_12476</t>
  </si>
  <si>
    <t>3.07e-153</t>
  </si>
  <si>
    <t>arCOG02483@1|root,arCOG02483@2157|Archaea,2XYD2@28890|Euryarchaeota,23WGE@183963|Halobacteria</t>
  </si>
  <si>
    <t>358396.C445_12471</t>
  </si>
  <si>
    <t>1726.0</t>
  </si>
  <si>
    <t>arCOG02483@1|root,arCOG08119@1|root,arCOG02483@2157|Archaea,arCOG08119@2157|Archaea,2XT7T@28890|Euryarchaeota,23SWZ@183963|Halobacteria</t>
  </si>
  <si>
    <t>phosphatase</t>
  </si>
  <si>
    <t>358396.C445_12466</t>
  </si>
  <si>
    <t>4.8e-93</t>
  </si>
  <si>
    <t>273.0</t>
  </si>
  <si>
    <t>arCOG09046@1|root,arCOG09046@2157|Archaea,2XY25@28890|Euryarchaeota,23W7H@183963|Halobacteria</t>
  </si>
  <si>
    <t>358396.C445_12461</t>
  </si>
  <si>
    <t>1005.0</t>
  </si>
  <si>
    <t>COG0696@1|root,arCOG03068@2157|Archaea,2XTUA@28890|Euryarchaeota,23TME@183963|Halobacteria</t>
  </si>
  <si>
    <t>358396.C445_12456</t>
  </si>
  <si>
    <t>4.37e-107</t>
  </si>
  <si>
    <t>308.0</t>
  </si>
  <si>
    <t>COG3011@1|root,arCOG10301@2157|Archaea,2XXB0@28890|Euryarchaeota,23VQH@183963|Halobacteria</t>
  </si>
  <si>
    <t>358396.C445_12451</t>
  </si>
  <si>
    <t>865.0</t>
  </si>
  <si>
    <t>arCOG00287@1|root,arCOG00287@2157|Archaea,2XTNN@28890|Euryarchaeota,23SJ2@183963|Halobacteria</t>
  </si>
  <si>
    <t>358396.C445_12446</t>
  </si>
  <si>
    <t>1.93e-77</t>
  </si>
  <si>
    <t>230.0</t>
  </si>
  <si>
    <t>arCOG04777@1|root,arCOG04777@2157|Archaea,2XXVT@28890|Euryarchaeota,23W9K@183963|Halobacteria</t>
  </si>
  <si>
    <t>358396.C445_12441</t>
  </si>
  <si>
    <t>1.06e-148</t>
  </si>
  <si>
    <t>arCOG03828@1|root,arCOG03828@2157|Archaea,2XWYI@28890|Euryarchaeota,23VHB@183963|Halobacteria</t>
  </si>
  <si>
    <t>358396.C445_12436</t>
  </si>
  <si>
    <t>1276.0</t>
  </si>
  <si>
    <t>1448860.BBJO01000003_gene2468</t>
  </si>
  <si>
    <t>2.99e-289</t>
  </si>
  <si>
    <t>791.0</t>
  </si>
  <si>
    <t>COG0446@1|root,arCOG01070@2157|Archaea,2XTPB@28890|Euryarchaeota,23TGY@183963|Halobacteria</t>
  </si>
  <si>
    <t>1448860.BBJO01000003_gene2469</t>
  </si>
  <si>
    <t>3.57e-156</t>
  </si>
  <si>
    <t>443.0</t>
  </si>
  <si>
    <t>COG0061@1|root,arCOG01348@2157|Archaea,2XTP6@28890|Euryarchaeota,23S5C@183963|Halobacteria</t>
  </si>
  <si>
    <t>1448860.BBJO01000003_gene2471</t>
  </si>
  <si>
    <t>5.72e-153</t>
  </si>
  <si>
    <t>444.0</t>
  </si>
  <si>
    <t>COG0467@1|root,arCOG01173@2157|Archaea,2XTF1@28890|Euryarchaeota,23U2I@183963|Halobacteria</t>
  </si>
  <si>
    <t>1448860.BBJO01000003_gene2472</t>
  </si>
  <si>
    <t>1.65e-141</t>
  </si>
  <si>
    <t>401.0</t>
  </si>
  <si>
    <t>COG0704@1|root,arCOG00232@2157|Archaea,2XUZ9@28890|Euryarchaeota,23SBP@183963|Halobacteria</t>
  </si>
  <si>
    <t>1448860.BBJO01000003_gene2473</t>
  </si>
  <si>
    <t>1.41e-172</t>
  </si>
  <si>
    <t>COG1117@1|root,arCOG00231@2157|Archaea,2XTJK@28890|Euryarchaeota,23SS7@183963|Halobacteria</t>
  </si>
  <si>
    <t>1448860.BBJO01000003_gene2474</t>
  </si>
  <si>
    <t>880.0</t>
  </si>
  <si>
    <t>COG0581@1|root,arCOG00168@2157|Archaea,2XTWW@28890|Euryarchaeota,23SCK@183963|Halobacteria</t>
  </si>
  <si>
    <t>1448860.BBJO01000003_gene2475</t>
  </si>
  <si>
    <t>5.22e-194</t>
  </si>
  <si>
    <t>COG0573@1|root,arCOG00167@2157|Archaea,2XTYD@28890|Euryarchaeota,23SG4@183963|Halobacteria</t>
  </si>
  <si>
    <t>1448860.BBJO01000003_gene2476</t>
  </si>
  <si>
    <t>2.12e-198</t>
  </si>
  <si>
    <t>556.0</t>
  </si>
  <si>
    <t>COG0226@1|root,arCOG00213@2157|Archaea,2XUC6@28890|Euryarchaeota,23SUA@183963|Halobacteria</t>
  </si>
  <si>
    <t>1448860.BBJO01000003_gene2477</t>
  </si>
  <si>
    <t>4.52e-218</t>
  </si>
  <si>
    <t>604.0</t>
  </si>
  <si>
    <t>COG0704@1|root,arCOG00318@2157|Archaea,2XUA4@28890|Euryarchaeota,23S6Y@183963|Halobacteria</t>
  </si>
  <si>
    <t>1448860.BBJO01000003_gene2478</t>
  </si>
  <si>
    <t>1.72e-76</t>
  </si>
  <si>
    <t>229.0</t>
  </si>
  <si>
    <t>COG2007@1|root,arCOG04154@2157|Archaea,2XYXX@28890|Euryarchaeota,23W98@183963|Halobacteria</t>
  </si>
  <si>
    <t>1448860.BBJO01000003_gene2479</t>
  </si>
  <si>
    <t>2.25e-80</t>
  </si>
  <si>
    <t>242.0</t>
  </si>
  <si>
    <t>1448860.BBJO01000003_gene2480</t>
  </si>
  <si>
    <t>1.12e-36</t>
  </si>
  <si>
    <t>1448860.BBJO01000003_gene2481</t>
  </si>
  <si>
    <t>7.75e-137</t>
  </si>
  <si>
    <t>1448860.BBJO01000003_gene2482</t>
  </si>
  <si>
    <t>4.36e-33</t>
  </si>
  <si>
    <t>115.0</t>
  </si>
  <si>
    <t>1448860.BBJO01000003_gene2483</t>
  </si>
  <si>
    <t>3.32e-54</t>
  </si>
  <si>
    <t>171.0</t>
  </si>
  <si>
    <t>1448860.BBJO01000003_gene2484</t>
  </si>
  <si>
    <t>1.77e-110</t>
  </si>
  <si>
    <t>321.0</t>
  </si>
  <si>
    <t>1448860.BBJO01000003_gene2485</t>
  </si>
  <si>
    <t>3.47e-143</t>
  </si>
  <si>
    <t>414.0</t>
  </si>
  <si>
    <t>COG1108@1|root,arCOG01006@2157|Archaea,2XTNB@28890|Euryarchaeota,23TCB@183963|Halobacteria</t>
  </si>
  <si>
    <t>1448860.BBJO01000003_gene2486</t>
  </si>
  <si>
    <t>1.76e-139</t>
  </si>
  <si>
    <t>398.0</t>
  </si>
  <si>
    <t>COG1121@1|root,arCOG00201@2157|Archaea,2XTEU@28890|Euryarchaeota,23SAC@183963|Halobacteria</t>
  </si>
  <si>
    <t>1448860.BBJO01000003_gene2487</t>
  </si>
  <si>
    <t>3.43e-144</t>
  </si>
  <si>
    <t>COG0803@1|root,arCOG01005@2157|Archaea,2XTUQ@28890|Euryarchaeota,23TSZ@183963|Halobacteria</t>
  </si>
  <si>
    <t>469382.Hbor_06430</t>
  </si>
  <si>
    <t>1.05e-179</t>
  </si>
  <si>
    <t>504.0</t>
  </si>
  <si>
    <t>1448860.BBJO01000003_gene2490</t>
  </si>
  <si>
    <t>6.85e-256</t>
  </si>
  <si>
    <t>704.0</t>
  </si>
  <si>
    <t>1448860.BBJO01000003_gene2491</t>
  </si>
  <si>
    <t>3.3e-152</t>
  </si>
  <si>
    <t>1448860.BBJO01000003_gene2492</t>
  </si>
  <si>
    <t>4.19e-102</t>
  </si>
  <si>
    <t>302.0</t>
  </si>
  <si>
    <t>1448860.BBJO01000003_gene2493</t>
  </si>
  <si>
    <t>2.41e-235</t>
  </si>
  <si>
    <t>652.0</t>
  </si>
  <si>
    <t>1448860.BBJO01000003_gene2494</t>
  </si>
  <si>
    <t>8.33e-100</t>
  </si>
  <si>
    <t>292.0</t>
  </si>
  <si>
    <t>926690.KE386573_gene1529</t>
  </si>
  <si>
    <t>3.59e-179</t>
  </si>
  <si>
    <t>1448860.BBJO01000003_gene2495</t>
  </si>
  <si>
    <t>2.59e-286</t>
  </si>
  <si>
    <t>788.0</t>
  </si>
  <si>
    <t>1448860.BBJO01000003_gene2496</t>
  </si>
  <si>
    <t>1.23e-207</t>
  </si>
  <si>
    <t>579.0</t>
  </si>
  <si>
    <t>1448860.BBJO01000003_gene2497</t>
  </si>
  <si>
    <t>3.04e-44</t>
  </si>
  <si>
    <t>1448860.BBJO01000003_gene2498</t>
  </si>
  <si>
    <t>3.52e-152</t>
  </si>
  <si>
    <t>428.0</t>
  </si>
  <si>
    <t>1227487.C474_07627</t>
  </si>
  <si>
    <t>3.93e-71</t>
  </si>
  <si>
    <t>1448860.BBJO01000003_gene2500</t>
  </si>
  <si>
    <t>1.09e-230</t>
  </si>
  <si>
    <t>639.0</t>
  </si>
  <si>
    <t>1448860.BBJO01000003_gene2501</t>
  </si>
  <si>
    <t>1209.0</t>
  </si>
  <si>
    <t>1448860.BBJO01000003_gene2502</t>
  </si>
  <si>
    <t>8.17e-160</t>
  </si>
  <si>
    <t>COG3949@1|root,arCOG00505@2157|Archaea,2XT7W@28890|Euryarchaeota,23TF6@183963|Halobacteria</t>
  </si>
  <si>
    <t>1448860.BBJO01000003_gene2503</t>
  </si>
  <si>
    <t>5.52e-72</t>
  </si>
  <si>
    <t>arCOG04667@1|root,arCOG04667@2157|Archaea,2XWKI@28890|Euryarchaeota,23V8A@183963|Halobacteria</t>
  </si>
  <si>
    <t>797303.Natpe_2522</t>
  </si>
  <si>
    <t>4.68e-146</t>
  </si>
  <si>
    <t>arCOG02364@1|root,arCOG03567@1|root,arCOG02364@2157|Archaea,arCOG03567@2157|Archaea,2Y346@28890|Euryarchaeota,23Z7I@183963|Halobacteria</t>
  </si>
  <si>
    <t>1448860.BBJO01000003_gene2505</t>
  </si>
  <si>
    <t>9.53e-227</t>
  </si>
  <si>
    <t>628.0</t>
  </si>
  <si>
    <t>COG1522@1|root,arCOG01628@2157|Archaea,2XUFJ@28890|Euryarchaeota,23T06@183963|Halobacteria</t>
  </si>
  <si>
    <t>ahbB</t>
  </si>
  <si>
    <t>1448860.BBJO01000003_gene2506</t>
  </si>
  <si>
    <t>4.37e-97</t>
  </si>
  <si>
    <t>COG1648@1|root,arCOG01044@2157|Archaea,2XWMY@28890|Euryarchaeota,23V7K@183963|Halobacteria</t>
  </si>
  <si>
    <t>1448860.BBJO01000003_gene2507</t>
  </si>
  <si>
    <t>1.14e-235</t>
  </si>
  <si>
    <t>659.0</t>
  </si>
  <si>
    <t>COG0373@1|root,arCOG01036@2157|Archaea,2XTTG@28890|Euryarchaeota,23RX6@183963|Halobacteria</t>
  </si>
  <si>
    <t>523841.HFX_2282</t>
  </si>
  <si>
    <t>3.29e-262</t>
  </si>
  <si>
    <t>523841.HFX_2281</t>
  </si>
  <si>
    <t>2.7e-68</t>
  </si>
  <si>
    <t>207.0</t>
  </si>
  <si>
    <t>arCOG10151@1|root,arCOG10151@2157|Archaea</t>
  </si>
  <si>
    <t>523841.HFX_2280</t>
  </si>
  <si>
    <t>2.03e-176</t>
  </si>
  <si>
    <t>495.0</t>
  </si>
  <si>
    <t>523841.HFX_2279</t>
  </si>
  <si>
    <t>6.63e-259</t>
  </si>
  <si>
    <t>708.0</t>
  </si>
  <si>
    <t>523841.HFX_2278</t>
  </si>
  <si>
    <t>8.37e-257</t>
  </si>
  <si>
    <t>523841.HFX_2277</t>
  </si>
  <si>
    <t>9.58e-197</t>
  </si>
  <si>
    <t>COG0668@1|root,arCOG01568@2157|Archaea,2XSU5@28890|Euryarchaeota,23SC1@183963|Halobacteria</t>
  </si>
  <si>
    <t>523841.HFX_2276</t>
  </si>
  <si>
    <t>7.04e-247</t>
  </si>
  <si>
    <t>677.0</t>
  </si>
  <si>
    <t>523841.HFX_2275</t>
  </si>
  <si>
    <t>4.13e-210</t>
  </si>
  <si>
    <t>583.0</t>
  </si>
  <si>
    <t>523841.HFX_2274</t>
  </si>
  <si>
    <t>1.41e-125</t>
  </si>
  <si>
    <t>357.0</t>
  </si>
  <si>
    <t>523841.HFX_2273</t>
  </si>
  <si>
    <t>2.43e-80</t>
  </si>
  <si>
    <t>238.0</t>
  </si>
  <si>
    <t>523841.HFX_2271</t>
  </si>
  <si>
    <t>1001.0</t>
  </si>
  <si>
    <t>523841.HFX_2270</t>
  </si>
  <si>
    <t>4.23e-115</t>
  </si>
  <si>
    <t>330.0</t>
  </si>
  <si>
    <t>523841.HFX_2269</t>
  </si>
  <si>
    <t>6.35e-46</t>
  </si>
  <si>
    <t>148.0</t>
  </si>
  <si>
    <t>523841.HFX_2268</t>
  </si>
  <si>
    <t>523841.HFX_2267</t>
  </si>
  <si>
    <t>5.05e-47</t>
  </si>
  <si>
    <t>523841.HFX_2266</t>
  </si>
  <si>
    <t>1.39e-256</t>
  </si>
  <si>
    <t>702.0</t>
  </si>
  <si>
    <t>523841.HFX_2265</t>
  </si>
  <si>
    <t>3.89e-62</t>
  </si>
  <si>
    <t>191.0</t>
  </si>
  <si>
    <t>523841.HFX_2264</t>
  </si>
  <si>
    <t>3.61e-138</t>
  </si>
  <si>
    <t>523841.HFX_2263</t>
  </si>
  <si>
    <t>9.54e-52</t>
  </si>
  <si>
    <t>523841.HFX_2262</t>
  </si>
  <si>
    <t>5e-224</t>
  </si>
  <si>
    <t>616.0</t>
  </si>
  <si>
    <t>523841.HFX_2261</t>
  </si>
  <si>
    <t>2.85e-266</t>
  </si>
  <si>
    <t>731.0</t>
  </si>
  <si>
    <t>523841.HFX_2260</t>
  </si>
  <si>
    <t>3.19e-168</t>
  </si>
  <si>
    <t>471.0</t>
  </si>
  <si>
    <t>523841.HFX_2259</t>
  </si>
  <si>
    <t>1.58e-140</t>
  </si>
  <si>
    <t>397.0</t>
  </si>
  <si>
    <t>523841.HFX_2258</t>
  </si>
  <si>
    <t>2.46e-292</t>
  </si>
  <si>
    <t>797.0</t>
  </si>
  <si>
    <t>523841.HFX_2257</t>
  </si>
  <si>
    <t>5.72e-119</t>
  </si>
  <si>
    <t>342.0</t>
  </si>
  <si>
    <t>523841.HFX_2255</t>
  </si>
  <si>
    <t>2.48e-124</t>
  </si>
  <si>
    <t>354.0</t>
  </si>
  <si>
    <t>523841.HFX_2254</t>
  </si>
  <si>
    <t>924.0</t>
  </si>
  <si>
    <t>523841.HFX_2253</t>
  </si>
  <si>
    <t>1.48e-84</t>
  </si>
  <si>
    <t>arCOG04907@1|root,arCOG04907@2157|Archaea,2XZU5@28890|Euryarchaeota,23XRB@183963|Halobacteria</t>
  </si>
  <si>
    <t>523841.HFX_2252</t>
  </si>
  <si>
    <t>2.22e-182</t>
  </si>
  <si>
    <t>507.0</t>
  </si>
  <si>
    <t>523841.HFX_2251</t>
  </si>
  <si>
    <t>8.01e-256</t>
  </si>
  <si>
    <t>523841.HFX_2250</t>
  </si>
  <si>
    <t>7.87e-308</t>
  </si>
  <si>
    <t>837.0</t>
  </si>
  <si>
    <t>COG1520@1|root,arCOG06295@1|root,arCOG02482@2157|Archaea,arCOG06295@2157|Archaea,2Y42X@28890|Euryarchaeota,23ZWM@183963|Halobacteria</t>
  </si>
  <si>
    <t>523841.HFX_2249</t>
  </si>
  <si>
    <t>2.61e-235</t>
  </si>
  <si>
    <t>647.0</t>
  </si>
  <si>
    <t>523841.HFX_2248</t>
  </si>
  <si>
    <t>1.01e-310</t>
  </si>
  <si>
    <t>849.0</t>
  </si>
  <si>
    <t>523841.HFX_2247</t>
  </si>
  <si>
    <t>2.8e-49</t>
  </si>
  <si>
    <t>157.0</t>
  </si>
  <si>
    <t>523841.HFX_2246</t>
  </si>
  <si>
    <t>1.45e-164</t>
  </si>
  <si>
    <t>459.0</t>
  </si>
  <si>
    <t>523841.HFX_2244</t>
  </si>
  <si>
    <t>1.04e-273</t>
  </si>
  <si>
    <t>747.0</t>
  </si>
  <si>
    <t>523841.HFX_2243</t>
  </si>
  <si>
    <t>8.82e-246</t>
  </si>
  <si>
    <t>arCOG06378@1|root,arCOG06378@2157|Archaea</t>
  </si>
  <si>
    <t>523841.HFX_2242</t>
  </si>
  <si>
    <t>1301.0</t>
  </si>
  <si>
    <t>523841.HFX_2241</t>
  </si>
  <si>
    <t>7.34e-72</t>
  </si>
  <si>
    <t>COG4392@1|root,arCOG06625@2157|Archaea,2XZ4G@28890|Euryarchaeota,23WTM@183963|Halobacteria</t>
  </si>
  <si>
    <t>523841.HFX_2240</t>
  </si>
  <si>
    <t>1.94e-152</t>
  </si>
  <si>
    <t>429.0</t>
  </si>
  <si>
    <t>COG1296@1|root,arCOG04452@2157|Archaea,2XWP8@28890|Euryarchaeota,23VF2@183963|Halobacteria</t>
  </si>
  <si>
    <t>523841.HFX_2239</t>
  </si>
  <si>
    <t>6.02e-213</t>
  </si>
  <si>
    <t>587.0</t>
  </si>
  <si>
    <t>arCOG14152@1|root,arCOG14152@2157|Archaea,2XXKT@28890|Euryarchaeota,23WKF@183963|Halobacteria</t>
  </si>
  <si>
    <t>523841.HFX_2238</t>
  </si>
  <si>
    <t>1.13e-97</t>
  </si>
  <si>
    <t>arCOG06309@1|root,arCOG06309@2157|Archaea,2XXUI@28890|Euryarchaeota,23X4F@183963|Halobacteria</t>
  </si>
  <si>
    <t>523841.HFX_2237</t>
  </si>
  <si>
    <t>4.07e-52</t>
  </si>
  <si>
    <t>164.0</t>
  </si>
  <si>
    <t>485914.Hmuk_1389</t>
  </si>
  <si>
    <t>1289.0</t>
  </si>
  <si>
    <t>COG0441@1|root,arCOG00401@2157|Archaea,2XTFI@28890|Euryarchaeota,23TM0@183963|Halobacteria</t>
  </si>
  <si>
    <t>485914.Hmuk_1390</t>
  </si>
  <si>
    <t>1.73e-227</t>
  </si>
  <si>
    <t>629.0</t>
  </si>
  <si>
    <t>arCOG08131@1|root,arCOG08131@2157|Archaea,2XT4A@28890|Euryarchaeota,23S5K@183963|Halobacteria</t>
  </si>
  <si>
    <t>485914.Hmuk_1391</t>
  </si>
  <si>
    <t>1.12e-87</t>
  </si>
  <si>
    <t>270.0</t>
  </si>
  <si>
    <t>COG1842@1|root,arCOG04782@2157|Archaea,2XU11@28890|Euryarchaeota,23SSQ@183963|Halobacteria</t>
  </si>
  <si>
    <t>485914.Hmuk_1392</t>
  </si>
  <si>
    <t>6.98e-133</t>
  </si>
  <si>
    <t>COG2945@1|root,arCOG01652@2157|Archaea,2XX1Q@28890|Euryarchaeota,23VR1@183963|Halobacteria</t>
  </si>
  <si>
    <t>485914.Hmuk_1393</t>
  </si>
  <si>
    <t>1117.0</t>
  </si>
  <si>
    <t>COG0504@1|root,arCOG00063@2157|Archaea,2XTR2@28890|Euryarchaeota,23TJB@183963|Halobacteria</t>
  </si>
  <si>
    <t>485914.Hmuk_1394</t>
  </si>
  <si>
    <t>2.75e-214</t>
  </si>
  <si>
    <t>592.0</t>
  </si>
  <si>
    <t>COG0519@1|root,arCOG00085@2157|Archaea,2XT82@28890|Euryarchaeota,23RXN@183963|Halobacteria</t>
  </si>
  <si>
    <t>485914.Hmuk_1395</t>
  </si>
  <si>
    <t>1.22e-68</t>
  </si>
  <si>
    <t>arCOG04783@1|root,arCOG04783@2157|Archaea,2XXTA@28890|Euryarchaeota,23W9V@183963|Halobacteria</t>
  </si>
  <si>
    <t>485914.Hmuk_1398</t>
  </si>
  <si>
    <t>1.74e-191</t>
  </si>
  <si>
    <t>535.0</t>
  </si>
  <si>
    <t>arCOG09128@1|root,arCOG09128@2157|Archaea,2XV0F@28890|Euryarchaeota,23SIY@183963|Halobacteria</t>
  </si>
  <si>
    <t>485914.Hmuk_1399</t>
  </si>
  <si>
    <t>1.51e-169</t>
  </si>
  <si>
    <t>473.0</t>
  </si>
  <si>
    <t>COG0491@1|root,arCOG00504@2157|Archaea,2XWX3@28890|Euryarchaeota,23VD3@183963|Halobacteria</t>
  </si>
  <si>
    <t>485914.Hmuk_1400</t>
  </si>
  <si>
    <t>1.52e-139</t>
  </si>
  <si>
    <t>COG0521@1|root,arCOG00214@2157|Archaea,2XWJF@28890|Euryarchaeota,23VB0@183963|Halobacteria</t>
  </si>
  <si>
    <t>485914.Hmuk_1401</t>
  </si>
  <si>
    <t>9.77e-30</t>
  </si>
  <si>
    <t>105.0</t>
  </si>
  <si>
    <t>arCOG08923@1|root,arCOG08923@2157|Archaea</t>
  </si>
  <si>
    <t>485914.Hmuk_1402</t>
  </si>
  <si>
    <t>2.93e-260</t>
  </si>
  <si>
    <t>COG0604@1|root,arCOG01458@2157|Archaea,2XU0Q@28890|Euryarchaeota,23SPC@183963|Halobacteria</t>
  </si>
  <si>
    <t>485914.Hmuk_1403</t>
  </si>
  <si>
    <t>197.0</t>
  </si>
  <si>
    <t>arCOG06373@1|root,arCOG06373@2157|Archaea,2XYXE@28890|Euryarchaeota,23X6M@183963|Halobacteria</t>
  </si>
  <si>
    <t>485914.Hmuk_1404</t>
  </si>
  <si>
    <t>3.95e-251</t>
  </si>
  <si>
    <t>689.0</t>
  </si>
  <si>
    <t>COG3839@1|root,arCOG00177@2157|Archaea,2XTU1@28890|Euryarchaeota,23SSJ@183963|Halobacteria</t>
  </si>
  <si>
    <t>485914.Hmuk_1405</t>
  </si>
  <si>
    <t>4.07e-177</t>
  </si>
  <si>
    <t>COG0555@1|root,arCOG00164@2157|Archaea,2XVJ4@28890|Euryarchaeota,23S96@183963|Halobacteria</t>
  </si>
  <si>
    <t>485914.Hmuk_1406</t>
  </si>
  <si>
    <t>4.47e-229</t>
  </si>
  <si>
    <t>630.0</t>
  </si>
  <si>
    <t>COG0725@1|root,arCOG00219@2157|Archaea,2XUPB@28890|Euryarchaeota,23TR0@183963|Halobacteria</t>
  </si>
  <si>
    <t>485914.Hmuk_1407</t>
  </si>
  <si>
    <t>2.53e-151</t>
  </si>
  <si>
    <t>427.0</t>
  </si>
  <si>
    <t>COG2005@1|root,COG3585@1|root,arCOG00223@2157|Archaea,arCOG00228@2157|Archaea,2XTZB@28890|Euryarchaeota,23U87@183963|Halobacteria</t>
  </si>
  <si>
    <t>485914.Hmuk_1408</t>
  </si>
  <si>
    <t>4.71e-47</t>
  </si>
  <si>
    <t>485914.Hmuk_1409</t>
  </si>
  <si>
    <t>2.62e-65</t>
  </si>
  <si>
    <t>199.0</t>
  </si>
  <si>
    <t>485914.Hmuk_1410</t>
  </si>
  <si>
    <t>1.49e-223</t>
  </si>
  <si>
    <t>485914.Hmuk_1411</t>
  </si>
  <si>
    <t>2.33e-130</t>
  </si>
  <si>
    <t>371.0</t>
  </si>
  <si>
    <t>485914.Hmuk_1412</t>
  </si>
  <si>
    <t>5.93e-263</t>
  </si>
  <si>
    <t>723.0</t>
  </si>
  <si>
    <t>485914.Hmuk_1413</t>
  </si>
  <si>
    <t>2.76e-157</t>
  </si>
  <si>
    <t>485914.Hmuk_1414</t>
  </si>
  <si>
    <t>2.07e-140</t>
  </si>
  <si>
    <t>485914.Hmuk_1415</t>
  </si>
  <si>
    <t>5.85e-277</t>
  </si>
  <si>
    <t>756.0</t>
  </si>
  <si>
    <t>485914.Hmuk_1416</t>
  </si>
  <si>
    <t>5.7e-160</t>
  </si>
  <si>
    <t>447.0</t>
  </si>
  <si>
    <t>arCOG02274@1|root,arCOG02274@2157|Archaea,2XUS7@28890|Euryarchaeota,23UGT@183963|Halobacteria</t>
  </si>
  <si>
    <t>485914.Hmuk_1417</t>
  </si>
  <si>
    <t>COG2124@1|root,arCOG02814@2157|Archaea,2XTFX@28890|Euryarchaeota,23S5X@183963|Halobacteria</t>
  </si>
  <si>
    <t>485914.Hmuk_1418</t>
  </si>
  <si>
    <t>485914.Hmuk_1419</t>
  </si>
  <si>
    <t>2.74e-222</t>
  </si>
  <si>
    <t>COG0530@1|root,arCOG02881@2157|Archaea,2XTFB@28890|Euryarchaeota,23T4V@183963|Halobacteria</t>
  </si>
  <si>
    <t>485914.Hmuk_1420</t>
  </si>
  <si>
    <t>1.8e-249</t>
  </si>
  <si>
    <t>684.0</t>
  </si>
  <si>
    <t>485914.Hmuk_1421</t>
  </si>
  <si>
    <t>6.65e-232</t>
  </si>
  <si>
    <t>485914.Hmuk_1422</t>
  </si>
  <si>
    <t>7.1e-274</t>
  </si>
  <si>
    <t>751.0</t>
  </si>
  <si>
    <t>arCOG07781@1|root,arCOG07781@2157|Archaea,2XZ14@28890|Euryarchaeota,23UTA@183963|Halobacteria</t>
  </si>
  <si>
    <t>485914.Hmuk_1423</t>
  </si>
  <si>
    <t>2.48e-196</t>
  </si>
  <si>
    <t>546.0</t>
  </si>
  <si>
    <t>COG2730@1|root,arCOG09007@2157|Archaea</t>
  </si>
  <si>
    <t>485914.Hmuk_1424</t>
  </si>
  <si>
    <t>1.57e-155</t>
  </si>
  <si>
    <t>437.0</t>
  </si>
  <si>
    <t>arCOG02452@1|root,arCOG02452@2157|Archaea,2XYB9@28890|Euryarchaeota,23WM2@183963|Halobacteria</t>
  </si>
  <si>
    <t>485914.Hmuk_1425</t>
  </si>
  <si>
    <t>1.37e-50</t>
  </si>
  <si>
    <t>485914.Hmuk_1426</t>
  </si>
  <si>
    <t>7.2e-166</t>
  </si>
  <si>
    <t>463.0</t>
  </si>
  <si>
    <t>485914.Hmuk_1427</t>
  </si>
  <si>
    <t>7.02e-162</t>
  </si>
  <si>
    <t>arCOG02879@1|root,arCOG02879@2157|Archaea,2Y2VU@28890|Euryarchaeota,23Z53@183963|Halobacteria</t>
  </si>
  <si>
    <t>485914.Hmuk_1428</t>
  </si>
  <si>
    <t>1.65e-269</t>
  </si>
  <si>
    <t>736.0</t>
  </si>
  <si>
    <t>485914.Hmuk_1429</t>
  </si>
  <si>
    <t>3.02e-87</t>
  </si>
  <si>
    <t>257.0</t>
  </si>
  <si>
    <t>arCOG03232@1|root,arCOG03232@2157|Archaea,2Y0EC@28890|Euryarchaeota,23Y9D@183963|Halobacteria</t>
  </si>
  <si>
    <t>485914.Hmuk_1430</t>
  </si>
  <si>
    <t>1.89e-312</t>
  </si>
  <si>
    <t>COG1004@1|root,arCOG00253@2157|Archaea,2XTQY@28890|Euryarchaeota,23T2G@183963|Halobacteria</t>
  </si>
  <si>
    <t>485914.Hmuk_1431</t>
  </si>
  <si>
    <t>4.15e-183</t>
  </si>
  <si>
    <t>COG1208@1|root,arCOG00664@2157|Archaea,2XTG9@28890|Euryarchaeota,23T96@183963|Halobacteria</t>
  </si>
  <si>
    <t>358396.C445_12751</t>
  </si>
  <si>
    <t>5.49e-136</t>
  </si>
  <si>
    <t>1121945.ATXS01000001_gene2192</t>
  </si>
  <si>
    <t>9.11e-42</t>
  </si>
  <si>
    <t>138.0</t>
  </si>
  <si>
    <t>1197130.BAFM01000001_gene266</t>
  </si>
  <si>
    <t>2.14e-145</t>
  </si>
  <si>
    <t>COG0208@1|root,arCOG03658@2157|Archaea,2Y2U5@28890|Euryarchaeota,23ZDU@183963|Halobacteria</t>
  </si>
  <si>
    <t>1.19e-72</t>
  </si>
  <si>
    <t>226.0</t>
  </si>
  <si>
    <t>797114.C475_01516</t>
  </si>
  <si>
    <t>2.41e-95</t>
  </si>
  <si>
    <t>COG2203@1|root,arCOG06363@2157|Archaea,2XVI4@28890|Euryarchaeota,23UI5@183963|Halobacteria</t>
  </si>
  <si>
    <t>1457250.BBMO01000001_gene1267</t>
  </si>
  <si>
    <t>9.56e-193</t>
  </si>
  <si>
    <t>540.0</t>
  </si>
  <si>
    <t>348780.NP_4996A</t>
  </si>
  <si>
    <t>1.86e-197</t>
  </si>
  <si>
    <t>552.0</t>
  </si>
  <si>
    <t>358396.C445_03238</t>
  </si>
  <si>
    <t>3.42e-49</t>
  </si>
  <si>
    <t>arCOG02364@1|root,arCOG02364@2157|Archaea,2XTN4@28890|Euryarchaeota,23UV9@183963|Halobacteria</t>
  </si>
  <si>
    <t>309807.SRU_0675</t>
  </si>
  <si>
    <t>7.29e-31</t>
  </si>
  <si>
    <t>116.0</t>
  </si>
  <si>
    <t>COG1359@1|root,COG1359@2|Bacteria,4NS90@976|Bacteroidetes</t>
  </si>
  <si>
    <t>(4S)-4-hydroxy-5-phosphonooxypentane-2,3-dione isomerase activity</t>
  </si>
  <si>
    <t>1227454.C446_00540</t>
  </si>
  <si>
    <t>6.24e-149</t>
  </si>
  <si>
    <t>COG1028@1|root,arCOG01264@2157|Archaea,2XTEK@28890|Euryarchaeota,23SJP@183963|Halobacteria</t>
  </si>
  <si>
    <t>272569.rrnAC1953</t>
  </si>
  <si>
    <t>3.06e-100</t>
  </si>
  <si>
    <t>COG3413@1|root,arCOG02272@2157|Archaea</t>
  </si>
  <si>
    <t>1227453.C444_04392</t>
  </si>
  <si>
    <t>8.92e-127</t>
  </si>
  <si>
    <t>COG4221@1|root,arCOG01265@2157|Archaea,2XT0E@28890|Euryarchaeota,23U0H@183963|Halobacteria</t>
  </si>
  <si>
    <t>797114.C475_01546</t>
  </si>
  <si>
    <t>2e-273</t>
  </si>
  <si>
    <t>754.0</t>
  </si>
  <si>
    <t>797302.Halru_0239</t>
  </si>
  <si>
    <t>3.85e-49</t>
  </si>
  <si>
    <t>167.0</t>
  </si>
  <si>
    <t>268739.Nmlp_3142</t>
  </si>
  <si>
    <t>9.09e-79</t>
  </si>
  <si>
    <t>268.0</t>
  </si>
  <si>
    <t>COG0784@1|root,arCOG02333@2157|Archaea,arCOG02383@2157|Archaea,2XVV2@28890|Euryarchaeota,23T9F@183963|Halobacteria</t>
  </si>
  <si>
    <t>634497.HAH_0520</t>
  </si>
  <si>
    <t>6.12e-214</t>
  </si>
  <si>
    <t>597.0</t>
  </si>
  <si>
    <t>1.61e-81</t>
  </si>
  <si>
    <t>3.62e-43</t>
  </si>
  <si>
    <t>154.0</t>
  </si>
  <si>
    <t>519442.Huta_1300</t>
  </si>
  <si>
    <t>1.51e-246</t>
  </si>
  <si>
    <t>681.0</t>
  </si>
  <si>
    <t>1210908.HSB1_30760</t>
  </si>
  <si>
    <t>2.34e-147</t>
  </si>
  <si>
    <t>272569.rrnB0323</t>
  </si>
  <si>
    <t>8.02e-85</t>
  </si>
  <si>
    <t>253.0</t>
  </si>
  <si>
    <t>arCOG06388@1|root,arCOG06388@2157|Archaea,2XX6Z@28890|Euryarchaeota,23VS8@183963|Halobacteria</t>
  </si>
  <si>
    <t>348780.NP_2478A</t>
  </si>
  <si>
    <t>1.19e-96</t>
  </si>
  <si>
    <t>285.0</t>
  </si>
  <si>
    <t>1197130.BAFM01000006_gene1237</t>
  </si>
  <si>
    <t>6.36e-32</t>
  </si>
  <si>
    <t>272569.rrnAC3288</t>
  </si>
  <si>
    <t>2.45e-31</t>
  </si>
  <si>
    <t>111.0</t>
  </si>
  <si>
    <t>797209.ZOD2009_03205</t>
  </si>
  <si>
    <t>6.12e-116</t>
  </si>
  <si>
    <t>337.0</t>
  </si>
  <si>
    <t>634497.HAH_0529</t>
  </si>
  <si>
    <t>1.87e-35</t>
  </si>
  <si>
    <t>121.0</t>
  </si>
  <si>
    <t>797114.C475_04980</t>
  </si>
  <si>
    <t>5.08e-46</t>
  </si>
  <si>
    <t>153.0</t>
  </si>
  <si>
    <t>COG5658@1|root,arCOG04484@2157|Archaea,2Y0QT@28890|Euryarchaeota,23Y5S@183963|Halobacteria</t>
  </si>
  <si>
    <t>268739.Nmlp_2101</t>
  </si>
  <si>
    <t>1.13e-69</t>
  </si>
  <si>
    <t>215.0</t>
  </si>
  <si>
    <t>1261545.MBE-HAL_1657</t>
  </si>
  <si>
    <t>4.94e-66</t>
  </si>
  <si>
    <t>797302.Halru_0955</t>
  </si>
  <si>
    <t>9.66e-99</t>
  </si>
  <si>
    <t>348780.NP_1208A</t>
  </si>
  <si>
    <t>1.73e-32</t>
  </si>
  <si>
    <t>123.0</t>
  </si>
  <si>
    <t>COG0467@1|root,arCOG01175@2157|Archaea</t>
  </si>
  <si>
    <t>1227499.C493_06682</t>
  </si>
  <si>
    <t>2.55e-196</t>
  </si>
  <si>
    <t>1202768.JROF01000009_gene619</t>
  </si>
  <si>
    <t>2.19e-59</t>
  </si>
  <si>
    <t>187.0</t>
  </si>
  <si>
    <t>COG2030@1|root,arCOG00776@2157|Archaea,2XWQH@28890|Euryarchaeota,23V9J@183963|Halobacteria</t>
  </si>
  <si>
    <t>1448860.BBJO01000011_gene893</t>
  </si>
  <si>
    <t>3.29e-197</t>
  </si>
  <si>
    <t>553.0</t>
  </si>
  <si>
    <t>1457250.BBMO01000001_gene1533</t>
  </si>
  <si>
    <t>1.55e-89</t>
  </si>
  <si>
    <t>COG0784@1|root,arCOG02601@2157|Archaea,2Y7R2@28890|Euryarchaeota,23TQD@183963|Halobacteria</t>
  </si>
  <si>
    <t>1333523.L593_14935</t>
  </si>
  <si>
    <t>1.07e-65</t>
  </si>
  <si>
    <t>COG0784@1|root,arCOG02599@2157|Archaea,2XUXX@28890|Euryarchaeota,240UI@183963|Halobacteria</t>
  </si>
  <si>
    <t>406552.NJ7G_3963</t>
  </si>
  <si>
    <t>8.46e-51</t>
  </si>
  <si>
    <t>COG2202@1|root,COG2203@1|root,arCOG02330@1|root,arCOG02348@1|root,arCOG02364@1|root,arCOG02330@2157|Archaea,arCOG02334@2157|Archaea,arCOG02348@2157|Archaea,arCOG02364@2157|Archaea,arCOG02388@2157|Archaea,2XV3C@28890|Euryarchaeota,23SH3@183963|Halobacteria</t>
  </si>
  <si>
    <t>485914.Hmuk_1980</t>
  </si>
  <si>
    <t>1125.0</t>
  </si>
  <si>
    <t>1457250.BBMO01000001_gene1532</t>
  </si>
  <si>
    <t>3.28e-182</t>
  </si>
  <si>
    <t>511.0</t>
  </si>
  <si>
    <t>COG1469@1|root,arCOG04301@2157|Archaea,2XT11@28890|Euryarchaeota,23TN5@183963|Halobacteria</t>
  </si>
  <si>
    <t>1071085.KK033114_gene1281</t>
  </si>
  <si>
    <t>3.12e-171</t>
  </si>
  <si>
    <t>arCOG04389@1|root,arCOG04389@2157|Archaea,2XXF2@28890|Euryarchaeota,23VWJ@183963|Halobacteria</t>
  </si>
  <si>
    <t>1071085.KK033114_gene1282</t>
  </si>
  <si>
    <t>3.81e-253</t>
  </si>
  <si>
    <t>694.0</t>
  </si>
  <si>
    <t>1071085.KK033114_gene1283</t>
  </si>
  <si>
    <t>3.1e-86</t>
  </si>
  <si>
    <t>254.0</t>
  </si>
  <si>
    <t>arCOG06373@1|root,arCOG06373@2157|Archaea</t>
  </si>
  <si>
    <t>1071085.KK033114_gene1284</t>
  </si>
  <si>
    <t>COG0864@1|root,arCOG01008@2157|Archaea,2XWHW@28890|Euryarchaeota,23V9I@183963|Halobacteria</t>
  </si>
  <si>
    <t>1071085.KK033114_gene1285</t>
  </si>
  <si>
    <t>2.06e-103</t>
  </si>
  <si>
    <t>299.0</t>
  </si>
  <si>
    <t>arCOG01643@1|root,arCOG01643@2157|Archaea,2XX4Z@28890|Euryarchaeota,23VN9@183963|Halobacteria</t>
  </si>
  <si>
    <t>1071085.KK033114_gene1286</t>
  </si>
  <si>
    <t>3.78e-130</t>
  </si>
  <si>
    <t>COG1356@1|root,arCOG04554@2157|Archaea,2XXGH@28890|Euryarchaeota,23V57@183963|Halobacteria</t>
  </si>
  <si>
    <t>1071085.KK033114_gene1287</t>
  </si>
  <si>
    <t>1.96e-311</t>
  </si>
  <si>
    <t>848.0</t>
  </si>
  <si>
    <t>COG0402@1|root,arCOG00695@2157|Archaea,2XSTJ@28890|Euryarchaeota,23T6Z@183963|Halobacteria</t>
  </si>
  <si>
    <t>1071085.KK033114_gene1288</t>
  </si>
  <si>
    <t>9.35e-135</t>
  </si>
  <si>
    <t>1071085.KK033114_gene1289</t>
  </si>
  <si>
    <t>1.03e-100</t>
  </si>
  <si>
    <t>COG0589@1|root,arCOG02053@2157|Archaea,2XX03@28890|Euryarchaeota,23VE3@183963|Halobacteria</t>
  </si>
  <si>
    <t>1071085.KK033114_gene1290</t>
  </si>
  <si>
    <t>2.84e-79</t>
  </si>
  <si>
    <t>arCOG04781@1|root,arCOG04781@2157|Archaea,2XYRJ@28890|Euryarchaeota,23WRI@183963|Halobacteria</t>
  </si>
  <si>
    <t>1071085.KK033114_gene1291</t>
  </si>
  <si>
    <t>9.06e-190</t>
  </si>
  <si>
    <t>527.0</t>
  </si>
  <si>
    <t>1071085.KK033114_gene1292</t>
  </si>
  <si>
    <t>1296.0</t>
  </si>
  <si>
    <t>1071085.KK033114_gene1293</t>
  </si>
  <si>
    <t>1.31e-62</t>
  </si>
  <si>
    <t>28I4V@1|root,2N65H@2157|Archaea,2Y5PT@28890|Euryarchaeota,240F3@183963|Halobacteria</t>
  </si>
  <si>
    <t>1071085.KK033114_gene1294</t>
  </si>
  <si>
    <t>4.13e-195</t>
  </si>
  <si>
    <t>1071085.KK033114_gene1295</t>
  </si>
  <si>
    <t>1.06e-298</t>
  </si>
  <si>
    <t>814.0</t>
  </si>
  <si>
    <t>1071085.KK033114_gene1296</t>
  </si>
  <si>
    <t>8.2e-149</t>
  </si>
  <si>
    <t>420.0</t>
  </si>
  <si>
    <t>1071085.KK033114_gene1297</t>
  </si>
  <si>
    <t>1.1e-256</t>
  </si>
  <si>
    <t>706.0</t>
  </si>
  <si>
    <t>1071085.KK033114_gene1298</t>
  </si>
  <si>
    <t>2.01e-214</t>
  </si>
  <si>
    <t>1071085.KK033114_gene1299</t>
  </si>
  <si>
    <t>3.63e-136</t>
  </si>
  <si>
    <t>385.0</t>
  </si>
  <si>
    <t>1071085.KK033114_gene1300</t>
  </si>
  <si>
    <t>1071085.KK033114_gene1301</t>
  </si>
  <si>
    <t>4.16e-46</t>
  </si>
  <si>
    <t>1071085.KK033114_gene1302</t>
  </si>
  <si>
    <t>3.04e-141</t>
  </si>
  <si>
    <t>1071085.KK033114_gene1303</t>
  </si>
  <si>
    <t>3.3e-43</t>
  </si>
  <si>
    <t>141.0</t>
  </si>
  <si>
    <t>1071085.KK033114_gene1304</t>
  </si>
  <si>
    <t>1.67e-118</t>
  </si>
  <si>
    <t>341.0</t>
  </si>
  <si>
    <t>1071085.KK033114_gene1305</t>
  </si>
  <si>
    <t>2.33e-302</t>
  </si>
  <si>
    <t>1071085.KK033114_gene1306</t>
  </si>
  <si>
    <t>7.39e-64</t>
  </si>
  <si>
    <t>194.0</t>
  </si>
  <si>
    <t>arCOG04718@1|root,arCOG04718@2157|Archaea,2XYQM@28890|Euryarchaeota,23WP0@183963|Halobacteria</t>
  </si>
  <si>
    <t>1071085.KK033114_gene1307</t>
  </si>
  <si>
    <t>1071.0</t>
  </si>
  <si>
    <t>COG0533@1|root,arCOG01185@2157|Archaea,2XT07@28890|Euryarchaeota,23SHA@183963|Halobacteria</t>
  </si>
  <si>
    <t>1071085.KK033114_gene1308</t>
  </si>
  <si>
    <t>1.03e-66</t>
  </si>
  <si>
    <t>COG2004@1|root,arCOG04182@2157|Archaea,2XXXB@28890|Euryarchaeota,23W6E@183963|Halobacteria</t>
  </si>
  <si>
    <t>1071085.KK033114_gene1309</t>
  </si>
  <si>
    <t>2.65e-118</t>
  </si>
  <si>
    <t>COG2042@1|root,arCOG04733@2157|Archaea,2XVBD@28890|Euryarchaeota,23TJI@183963|Halobacteria</t>
  </si>
  <si>
    <t>1071085.KK033114_gene1310</t>
  </si>
  <si>
    <t>1.03e-65</t>
  </si>
  <si>
    <t>arCOG06313@1|root,arCOG06313@2157|Archaea,2XZXM@28890|Euryarchaeota,23XRV@183963|Halobacteria</t>
  </si>
  <si>
    <t>1071085.KK033114_gene1311</t>
  </si>
  <si>
    <t>2.53e-31</t>
  </si>
  <si>
    <t>109.0</t>
  </si>
  <si>
    <t>arCOG10644@1|root,arCOG10644@2157|Archaea,2Y560@28890|Euryarchaeota,240IC@183963|Halobacteria</t>
  </si>
  <si>
    <t>1071085.KK033114_gene1312</t>
  </si>
  <si>
    <t>5.97e-305</t>
  </si>
  <si>
    <t>830.0</t>
  </si>
  <si>
    <t>COG1236@1|root,arCOG00541@2157|Archaea,2XTIU@28890|Euryarchaeota,23SYR@183963|Halobacteria</t>
  </si>
  <si>
    <t>1071085.KK033114_gene1313</t>
  </si>
  <si>
    <t>9.05e-152</t>
  </si>
  <si>
    <t>arCOG06352@1|root,arCOG06352@2157|Archaea,2XTUX@28890|Euryarchaeota,23S4S@183963|Halobacteria</t>
  </si>
  <si>
    <t>1071085.KK033114_gene1314</t>
  </si>
  <si>
    <t>1.18e-139</t>
  </si>
  <si>
    <t>arCOG06323@1|root,arCOG06323@2157|Archaea,2XWST@28890|Euryarchaeota,23V83@183963|Halobacteria</t>
  </si>
  <si>
    <t>1227484.C471_02155</t>
  </si>
  <si>
    <t>4.11e-240</t>
  </si>
  <si>
    <t>679.0</t>
  </si>
  <si>
    <t>arCOG06319@1|root,arCOG06319@2157|Archaea,2XUVZ@28890|Euryarchaeota,23TW7@183963|Halobacteria</t>
  </si>
  <si>
    <t>751944.HALDL1_14505</t>
  </si>
  <si>
    <t>6.94e-181</t>
  </si>
  <si>
    <t>508.0</t>
  </si>
  <si>
    <t>751944.HALDL1_14515</t>
  </si>
  <si>
    <t>6.34e-134</t>
  </si>
  <si>
    <t>COG1378@1|root,arCOG02037@2157|Archaea,2XT5T@28890|Euryarchaeota,23SZB@183963|Halobacteria</t>
  </si>
  <si>
    <t>751944.HALDL1_14520</t>
  </si>
  <si>
    <t>5.35e-250</t>
  </si>
  <si>
    <t>COG1331@1|root,arCOG02007@2157|Archaea,2XT1C@28890|Euryarchaeota,23SUJ@183963|Halobacteria</t>
  </si>
  <si>
    <t>751944.HALDL1_14525</t>
  </si>
  <si>
    <t>1.8e-67</t>
  </si>
  <si>
    <t>COG3030@1|root,arCOG03059@2157|Archaea,2XXS0@28890|Euryarchaeota,23W5M@183963|Halobacteria</t>
  </si>
  <si>
    <t>751944.HALDL1_14540</t>
  </si>
  <si>
    <t>4.74e-21</t>
  </si>
  <si>
    <t>84.7</t>
  </si>
  <si>
    <t>arCOG07542@1|root,arCOG07542@2157|Archaea,2Y212@28890|Euryarchaeota,23YTK@183963|Halobacteria</t>
  </si>
  <si>
    <t>751944.HALDL1_14545</t>
  </si>
  <si>
    <t>4.12e-33</t>
  </si>
  <si>
    <t>arCOG04776@1|root,arCOG04776@2157|Archaea,2Y07P@28890|Euryarchaeota,23XWF@183963|Halobacteria</t>
  </si>
  <si>
    <t>751944.HALDL1_14550</t>
  </si>
  <si>
    <t>2.42e-207</t>
  </si>
  <si>
    <t>751944.HALDL1_14555</t>
  </si>
  <si>
    <t>4.09e-196</t>
  </si>
  <si>
    <t>550.0</t>
  </si>
  <si>
    <t>751944.HALDL1_14560</t>
  </si>
  <si>
    <t>7.76e-102</t>
  </si>
  <si>
    <t>751944.HALDL1_14565</t>
  </si>
  <si>
    <t>3.34e-64</t>
  </si>
  <si>
    <t>751944.HALDL1_09625</t>
  </si>
  <si>
    <t>3.99e-126</t>
  </si>
  <si>
    <t>365.0</t>
  </si>
  <si>
    <t>COG1646@1|root,arCOG01085@2157|Archaea,2XUH4@28890|Euryarchaeota,23UC0@183963|Halobacteria</t>
  </si>
  <si>
    <t>751944.HALDL1_14585</t>
  </si>
  <si>
    <t>1.56e-35</t>
  </si>
  <si>
    <t>125.0</t>
  </si>
  <si>
    <t>COG0239@1|root,arCOG04701@2157|Archaea,2XXXU@28890|Euryarchaeota,23W6A@183963|Halobacteria</t>
  </si>
  <si>
    <t>751944.HALDL1_14590</t>
  </si>
  <si>
    <t>8.37e-27</t>
  </si>
  <si>
    <t>103.0</t>
  </si>
  <si>
    <t>COG0239@1|root,arCOG04701@2157|Archaea,2XYV5@28890|Euryarchaeota,23WXA@183963|Halobacteria</t>
  </si>
  <si>
    <t>1.27e-62</t>
  </si>
  <si>
    <t>751944.HALDL1_14600</t>
  </si>
  <si>
    <t>2.26e-29</t>
  </si>
  <si>
    <t>106.0</t>
  </si>
  <si>
    <t>751944.HALDL1_14605</t>
  </si>
  <si>
    <t>7.51e-115</t>
  </si>
  <si>
    <t>334.0</t>
  </si>
  <si>
    <t>751944.HALDL1_14610</t>
  </si>
  <si>
    <t>3.91e-20</t>
  </si>
  <si>
    <t>83.2</t>
  </si>
  <si>
    <t>751944.HALDL1_14615</t>
  </si>
  <si>
    <t>7.57e-196</t>
  </si>
  <si>
    <t>549.0</t>
  </si>
  <si>
    <t>751944.HALDL1_14620</t>
  </si>
  <si>
    <t>5.86e-39</t>
  </si>
  <si>
    <t>132.0</t>
  </si>
  <si>
    <t>2.43e-109</t>
  </si>
  <si>
    <t>751944.HALDL1_14635</t>
  </si>
  <si>
    <t>9.97e-157</t>
  </si>
  <si>
    <t>446.0</t>
  </si>
  <si>
    <t>751944.HALDL1_14640</t>
  </si>
  <si>
    <t>1.52e-237</t>
  </si>
  <si>
    <t>658.0</t>
  </si>
  <si>
    <t>751944.HALDL1_14645</t>
  </si>
  <si>
    <t>8.87e-74</t>
  </si>
  <si>
    <t>233.0</t>
  </si>
  <si>
    <t>751944.HALDL1_14650</t>
  </si>
  <si>
    <t>2.97e-67</t>
  </si>
  <si>
    <t>213.0</t>
  </si>
  <si>
    <t>751944.HALDL1_14660</t>
  </si>
  <si>
    <t>6.9e-200</t>
  </si>
  <si>
    <t>561.0</t>
  </si>
  <si>
    <t>751944.HALDL1_14670</t>
  </si>
  <si>
    <t>3.37e-272</t>
  </si>
  <si>
    <t>751944.HALDL1_14675</t>
  </si>
  <si>
    <t>1.28e-176</t>
  </si>
  <si>
    <t>499.0</t>
  </si>
  <si>
    <t>751944.HALDL1_14685</t>
  </si>
  <si>
    <t>2.59e-241</t>
  </si>
  <si>
    <t>665.0</t>
  </si>
  <si>
    <t>1227453.C444_16828</t>
  </si>
  <si>
    <t>4.91e-47</t>
  </si>
  <si>
    <t>arCOG04745@1|root,arCOG04745@2157|Archaea,2XZBZ@28890|Euryarchaeota,23XDB@183963|Halobacteria</t>
  </si>
  <si>
    <t>268739.Nmlp_2971</t>
  </si>
  <si>
    <t>6.76e-18</t>
  </si>
  <si>
    <t>75.9</t>
  </si>
  <si>
    <t>arCOG06351@1|root,arCOG06351@2157|Archaea,2Y1ZM@28890|Euryarchaeota,23YWS@183963|Halobacteria</t>
  </si>
  <si>
    <t>416348.Hlac_1249</t>
  </si>
  <si>
    <t>6.72e-127</t>
  </si>
  <si>
    <t>364.0</t>
  </si>
  <si>
    <t>547559.Nmag_2651</t>
  </si>
  <si>
    <t>8.75e-42</t>
  </si>
  <si>
    <t>751944.HALDL1_14705</t>
  </si>
  <si>
    <t>1.31e-147</t>
  </si>
  <si>
    <t>424.0</t>
  </si>
  <si>
    <t>751944.HALDL1_14710</t>
  </si>
  <si>
    <t>1.07e-142</t>
  </si>
  <si>
    <t>411.0</t>
  </si>
  <si>
    <t>arCOG04525@1|root,arCOG04525@2157|Archaea,2XWIH@28890|Euryarchaeota,23V61@183963|Halobacteria</t>
  </si>
  <si>
    <t>751944.HALDL1_14725</t>
  </si>
  <si>
    <t>2.26e-48</t>
  </si>
  <si>
    <t>159.0</t>
  </si>
  <si>
    <t>COG0517@1|root,arCOG00606@2157|Archaea,2XZTE@28890|Euryarchaeota,23Y55@183963|Halobacteria</t>
  </si>
  <si>
    <t>CBS domain</t>
  </si>
  <si>
    <t>523841.HFX_2131</t>
  </si>
  <si>
    <t>2.67e-266</t>
  </si>
  <si>
    <t>COG0614@1|root,COG1404@1|root,arCOG00702@2157|Archaea,arCOG03611@2157|Archaea,2XT8S@28890|Euryarchaeota,23SZG@183963|Halobacteria</t>
  </si>
  <si>
    <t>523841.HFX_2132</t>
  </si>
  <si>
    <t>3.36e-22</t>
  </si>
  <si>
    <t>99.4</t>
  </si>
  <si>
    <t>arCOG09291@1|root,arCOG09291@2157|Archaea</t>
  </si>
  <si>
    <t>523841.HFX_2133</t>
  </si>
  <si>
    <t>4.98e-242</t>
  </si>
  <si>
    <t>arCOG06738@1|root,arCOG09230@1|root,arCOG06738@2157|Archaea,arCOG09230@2157|Archaea</t>
  </si>
  <si>
    <t>662479.C440_16906</t>
  </si>
  <si>
    <t>2.2e-39</t>
  </si>
  <si>
    <t>133.0</t>
  </si>
  <si>
    <t>arCOG03924@1|root,arCOG03924@2157|Archaea,2XXS8@28890|Euryarchaeota,23W27@183963|Halobacteria</t>
  </si>
  <si>
    <t>751944.HALDL1_14730</t>
  </si>
  <si>
    <t>999.0</t>
  </si>
  <si>
    <t>1457250.BBMO01000001_gene1230</t>
  </si>
  <si>
    <t>1.36e-132</t>
  </si>
  <si>
    <t>376.0</t>
  </si>
  <si>
    <t>arCOG02776@1|root,arCOG02776@2157|Archaea</t>
  </si>
  <si>
    <t>1457250.BBMO01000001_gene1231</t>
  </si>
  <si>
    <t>3.81e-124</t>
  </si>
  <si>
    <t>arCOG06153@1|root,arCOG06153@2157|Archaea,2Y029@28890|Euryarchaeota,23XI8@183963|Halobacteria</t>
  </si>
  <si>
    <t>1457250.BBMO01000001_gene1232</t>
  </si>
  <si>
    <t>1195.0</t>
  </si>
  <si>
    <t>1457250.BBMO01000001_gene1234</t>
  </si>
  <si>
    <t>2.26e-207</t>
  </si>
  <si>
    <t>571.0</t>
  </si>
  <si>
    <t>COG3568@1|root,arCOG08107@2157|Archaea,2XWUM@28890|Euryarchaeota,23VI9@183963|Halobacteria</t>
  </si>
  <si>
    <t>1457250.BBMO01000001_gene1235</t>
  </si>
  <si>
    <t>3.26e-74</t>
  </si>
  <si>
    <t>222.0</t>
  </si>
  <si>
    <t>1457250.BBMO01000001_gene1236</t>
  </si>
  <si>
    <t>1.28e-117</t>
  </si>
  <si>
    <t>arCOG03366@1|root,arCOG03366@2157|Archaea,2XXAE@28890|Euryarchaeota,23WXB@183963|Halobacteria</t>
  </si>
  <si>
    <t>1457250.BBMO01000001_gene1237</t>
  </si>
  <si>
    <t>4.78e-42</t>
  </si>
  <si>
    <t>COG2835@1|root,arCOG04124@2157|Archaea,2XZRS@28890|Euryarchaeota,23XNF@183963|Halobacteria</t>
  </si>
  <si>
    <t>1457250.BBMO01000001_gene1238</t>
  </si>
  <si>
    <t>2.02e-52</t>
  </si>
  <si>
    <t>165.0</t>
  </si>
  <si>
    <t>arCOG03020@1|root,arCOG03020@2157|Archaea,2Y01B@28890|Euryarchaeota,23XS2@183963|Halobacteria</t>
  </si>
  <si>
    <t>1457250.BBMO01000001_gene1239</t>
  </si>
  <si>
    <t>917.0</t>
  </si>
  <si>
    <t>COG0104@1|root,arCOG04387@2157|Archaea,2XT59@28890|Euryarchaeota,23SY1@183963|Halobacteria</t>
  </si>
  <si>
    <t>1457250.BBMO01000001_gene1240</t>
  </si>
  <si>
    <t>1.63e-63</t>
  </si>
  <si>
    <t>COG3388@1|root,arCOG01345@2157|Archaea,2XXVY@28890|Euryarchaeota,23W4Z@183963|Halobacteria</t>
  </si>
  <si>
    <t>1457250.BBMO01000001_gene1241</t>
  </si>
  <si>
    <t>1258.0</t>
  </si>
  <si>
    <t>arCOG03730@1|root,arCOG03730@2157|Archaea,2XTA9@28890|Euryarchaeota,23T3J@183963|Halobacteria</t>
  </si>
  <si>
    <t>1457250.BBMO01000001_gene1242</t>
  </si>
  <si>
    <t>2.08e-87</t>
  </si>
  <si>
    <t>arCOG04643@1|root,arCOG04643@2157|Archaea,2Y0A5@28890|Euryarchaeota,23XU8@183963|Halobacteria</t>
  </si>
  <si>
    <t>1457250.BBMO01000001_gene1243</t>
  </si>
  <si>
    <t>9.97e-59</t>
  </si>
  <si>
    <t>arCOG06261@1|root,arCOG06261@2157|Archaea,2Y0ZA@28890|Euryarchaeota,23XFG@183963|Halobacteria</t>
  </si>
  <si>
    <t>1457250.BBMO01000001_gene1244</t>
  </si>
  <si>
    <t>1161.0</t>
  </si>
  <si>
    <t>COG0843@1|root,arCOG01237@2157|Archaea,2XTBK@28890|Euryarchaeota,23S4J@183963|Halobacteria</t>
  </si>
  <si>
    <t>1457250.BBMO01000001_gene1248</t>
  </si>
  <si>
    <t>1.05e-54</t>
  </si>
  <si>
    <t>arCOG06260@1|root,arCOG06260@2157|Archaea,2Y1MW@28890|Euryarchaeota,23YHS@183963|Halobacteria</t>
  </si>
  <si>
    <t>1457250.BBMO01000001_gene1249</t>
  </si>
  <si>
    <t>5.69e-132</t>
  </si>
  <si>
    <t>373.0</t>
  </si>
  <si>
    <t>COG1514@1|root,arCOG01736@2157|Archaea,2XYD8@28890|Euryarchaeota,23WNU@183963|Halobacteria</t>
  </si>
  <si>
    <t>1457250.BBMO01000001_gene1250</t>
  </si>
  <si>
    <t>1370.0</t>
  </si>
  <si>
    <t>COG0365@1|root,arCOG04201@2157|Archaea,2Y84I@28890|Euryarchaeota,2414U@183963|Halobacteria</t>
  </si>
  <si>
    <t>1457250.BBMO01000001_gene1251</t>
  </si>
  <si>
    <t>1101.0</t>
  </si>
  <si>
    <t>COG1884@1|root,arCOG04232@2157|Archaea,2XU3F@28890|Euryarchaeota,23THN@183963|Halobacteria</t>
  </si>
  <si>
    <t>1457250.BBMO01000001_gene1253</t>
  </si>
  <si>
    <t>1.93e-137</t>
  </si>
  <si>
    <t>1457250.BBMO01000001_gene1254</t>
  </si>
  <si>
    <t>8.6e-220</t>
  </si>
  <si>
    <t>1457250.BBMO01000001_gene1255</t>
  </si>
  <si>
    <t>9.8e-261</t>
  </si>
  <si>
    <t>1457250.BBMO01000001_gene1256</t>
  </si>
  <si>
    <t>1.92e-160</t>
  </si>
  <si>
    <t>451.0</t>
  </si>
  <si>
    <t>1457250.BBMO01000001_gene1257</t>
  </si>
  <si>
    <t>2.08e-145</t>
  </si>
  <si>
    <t>409.0</t>
  </si>
  <si>
    <t>1457250.BBMO01000001_gene1258</t>
  </si>
  <si>
    <t>1e-96</t>
  </si>
  <si>
    <t>281.0</t>
  </si>
  <si>
    <t>COG2246@1|root,arCOG02228@2157|Archaea,2XX4F@28890|Euryarchaeota,23VS2@183963|Halobacteria</t>
  </si>
  <si>
    <t>1457250.BBMO01000001_gene1259</t>
  </si>
  <si>
    <t>2.9e-277</t>
  </si>
  <si>
    <t>757.0</t>
  </si>
  <si>
    <t>1457250.BBMO01000001_gene1262</t>
  </si>
  <si>
    <t>901.0</t>
  </si>
  <si>
    <t>1457250.BBMO01000001_gene1263</t>
  </si>
  <si>
    <t>6.51e-226</t>
  </si>
  <si>
    <t>624.0</t>
  </si>
  <si>
    <t>1457250.BBMO01000001_gene1264</t>
  </si>
  <si>
    <t>5.25e-200</t>
  </si>
  <si>
    <t>555.0</t>
  </si>
  <si>
    <t>1457250.BBMO01000001_gene1265</t>
  </si>
  <si>
    <t>1.65e-265</t>
  </si>
  <si>
    <t>726.0</t>
  </si>
  <si>
    <t>1457250.BBMO01000001_gene1266</t>
  </si>
  <si>
    <t>7.79e-173</t>
  </si>
  <si>
    <t>COG0607@1|root,arCOG02021@2157|Archaea,2XW44@28890|Euryarchaeota,23S0R@183963|Halobacteria</t>
  </si>
  <si>
    <t>4e-233</t>
  </si>
  <si>
    <t>1457250.BBMO01000001_gene1268</t>
  </si>
  <si>
    <t>5.36e-219</t>
  </si>
  <si>
    <t>1457250.BBMO01000001_gene1269</t>
  </si>
  <si>
    <t>3.71e-154</t>
  </si>
  <si>
    <t>1457250.BBMO01000001_gene1270</t>
  </si>
  <si>
    <t>1457250.BBMO01000001_gene1271</t>
  </si>
  <si>
    <t>5.92e-165</t>
  </si>
  <si>
    <t>1457250.BBMO01000001_gene1272</t>
  </si>
  <si>
    <t>1.49e-164</t>
  </si>
  <si>
    <t>COG1131@1|root,arCOG00194@2157|Archaea,2XWV8@28890|Euryarchaeota,23YZM@183963|Halobacteria</t>
  </si>
  <si>
    <t>1457250.BBMO01000001_gene1273</t>
  </si>
  <si>
    <t>1.51e-280</t>
  </si>
  <si>
    <t>769.0</t>
  </si>
  <si>
    <t>COG1668@1|root,arCOG01462@2157|Archaea,2XXQM@28890|Euryarchaeota,23Z2S@183963|Halobacteria</t>
  </si>
  <si>
    <t>1457250.BBMO01000001_gene1274</t>
  </si>
  <si>
    <t>1.41e-301</t>
  </si>
  <si>
    <t>COG2262@1|root,arCOG00353@2157|Archaea,2XT2W@28890|Euryarchaeota,23SNU@183963|Halobacteria</t>
  </si>
  <si>
    <t>1261545.MBE-HAL_1185</t>
  </si>
  <si>
    <t>4.87e-37</t>
  </si>
  <si>
    <t>COG1278@1|root,arCOG02984@2157|Archaea,2XYRC@28890|Euryarchaeota,23WP3@183963|Halobacteria</t>
  </si>
  <si>
    <t>926690.KE386573_gene582</t>
  </si>
  <si>
    <t>3.31e-85</t>
  </si>
  <si>
    <t>arCOG04577@1|root,arCOG04577@2157|Archaea,2XWNI@28890|Euryarchaeota,23VHY@183963|Halobacteria</t>
  </si>
  <si>
    <t>7.99e-65</t>
  </si>
  <si>
    <t>204.0</t>
  </si>
  <si>
    <t>1.53e-205</t>
  </si>
  <si>
    <t>589.0</t>
  </si>
  <si>
    <t>1.31e-157</t>
  </si>
  <si>
    <t>751944.HALDL1_14500</t>
  </si>
  <si>
    <t>9.22e-124</t>
  </si>
  <si>
    <t>360.0</t>
  </si>
  <si>
    <t>1261545.MBE-HAL_2621</t>
  </si>
  <si>
    <t>6.68e-126</t>
  </si>
  <si>
    <t>268739.Nmlp_3693</t>
  </si>
  <si>
    <t>1.03e-285</t>
  </si>
  <si>
    <t>COG0168@1|root,arCOG04145@2157|Archaea,2XT89@28890|Euryarchaeota,23TBX@183963|Halobacteria</t>
  </si>
  <si>
    <t>1070774.J07HN4v3_00294</t>
  </si>
  <si>
    <t>1.41e-154</t>
  </si>
  <si>
    <t>COG0477@1|root,arCOG00130@2157|Archaea,2Y8ER@28890|Euryarchaeota,2419V@183963|Halobacteria</t>
  </si>
  <si>
    <t>416348.Hlac_0919</t>
  </si>
  <si>
    <t>9.54e-125</t>
  </si>
  <si>
    <t>COG0642@1|root,arCOG02387@1|root,arCOG02327@2157|Archaea,arCOG02387@2157|Archaea,2XWJN@28890|Euryarchaeota,23V66@183963|Halobacteria</t>
  </si>
  <si>
    <t>1293048.CBMB010000003_gene1133</t>
  </si>
  <si>
    <t>5.34e-98</t>
  </si>
  <si>
    <t>287.0</t>
  </si>
  <si>
    <t>9.48e-196</t>
  </si>
  <si>
    <t>554.0</t>
  </si>
  <si>
    <t>887.0</t>
  </si>
  <si>
    <t>3.92e-55</t>
  </si>
  <si>
    <t>1261545.MBE-HAL_1660</t>
  </si>
  <si>
    <t>1.34e-34</t>
  </si>
  <si>
    <t>4.53e-90</t>
  </si>
  <si>
    <t>1.84e-141</t>
  </si>
  <si>
    <t>1455608.JDTH01000001_gene3433</t>
  </si>
  <si>
    <t>7.55e-228</t>
  </si>
  <si>
    <t>634.0</t>
  </si>
  <si>
    <t>2.22e-80</t>
  </si>
  <si>
    <t>249.0</t>
  </si>
  <si>
    <t>3.7e-78</t>
  </si>
  <si>
    <t>240.0</t>
  </si>
  <si>
    <t>797302.Halru_0972</t>
  </si>
  <si>
    <t>9.13e-183</t>
  </si>
  <si>
    <t>751944.HALDL1_14665</t>
  </si>
  <si>
    <t>1.11e-68</t>
  </si>
  <si>
    <t>214.0</t>
  </si>
  <si>
    <t>1293048.CBMB010000003_gene1426</t>
  </si>
  <si>
    <t>6.37e-231</t>
  </si>
  <si>
    <t>926690.KE386573_gene294</t>
  </si>
  <si>
    <t>7.16e-176</t>
  </si>
  <si>
    <t>498.0</t>
  </si>
  <si>
    <t>1071085.KK033114_gene1272</t>
  </si>
  <si>
    <t>1.69e-41</t>
  </si>
  <si>
    <t>1.4e-114</t>
  </si>
  <si>
    <t>333.0</t>
  </si>
  <si>
    <t>6.76e-197</t>
  </si>
  <si>
    <t>1455608.JDTH01000001_gene3618</t>
  </si>
  <si>
    <t>969.0</t>
  </si>
  <si>
    <t>1227488.C477_19085</t>
  </si>
  <si>
    <t>2e-34</t>
  </si>
  <si>
    <t>119.0</t>
  </si>
  <si>
    <t>523841.HFX_2236</t>
  </si>
  <si>
    <t>7.72e-33</t>
  </si>
  <si>
    <t>7.44e-295</t>
  </si>
  <si>
    <t>819.0</t>
  </si>
  <si>
    <t>1261545.MBE-HAL_0978</t>
  </si>
  <si>
    <t>2.15e-259</t>
  </si>
  <si>
    <t>1261545.MBE-HAL_0981</t>
  </si>
  <si>
    <t>4.34e-80</t>
  </si>
  <si>
    <t>243.0</t>
  </si>
  <si>
    <t>1455608.JDTH01000001_gene3366</t>
  </si>
  <si>
    <t>3.12e-116</t>
  </si>
  <si>
    <t>345.0</t>
  </si>
  <si>
    <t>COG0679@1|root,arCOG04756@2157|Archaea,2XU4B@28890|Euryarchaeota,23TA3@183963|Halobacteria</t>
  </si>
  <si>
    <t>3.6e-37</t>
  </si>
  <si>
    <t>751944.HALDL1_14990</t>
  </si>
  <si>
    <t>2.05e-85</t>
  </si>
  <si>
    <t>4.25e-107</t>
  </si>
  <si>
    <t>1227500.C494_10315</t>
  </si>
  <si>
    <t>879.0</t>
  </si>
  <si>
    <t>797299.HALLA_06695</t>
  </si>
  <si>
    <t>1527.0</t>
  </si>
  <si>
    <t>COG0693@1|root,COG0753@1|root,arCOG00769@2157|Archaea,arCOG03310@2157|Archaea,2XTIP@28890|Euryarchaeota,23USS@183963|Halobacteria</t>
  </si>
  <si>
    <t>797299.HALLA_06700</t>
  </si>
  <si>
    <t>1.4e-163</t>
  </si>
  <si>
    <t>457.0</t>
  </si>
  <si>
    <t>797299.HALLA_06705</t>
  </si>
  <si>
    <t>5.19e-50</t>
  </si>
  <si>
    <t>797299.HALLA_06710</t>
  </si>
  <si>
    <t>7.69e-226</t>
  </si>
  <si>
    <t>622.0</t>
  </si>
  <si>
    <t>797299.HALLA_06715</t>
  </si>
  <si>
    <t>1.27e-99</t>
  </si>
  <si>
    <t>288.0</t>
  </si>
  <si>
    <t>COG0346@1|root,arCOG06037@2157|Archaea,2Y8AH@28890|Euryarchaeota,2417G@183963|Halobacteria</t>
  </si>
  <si>
    <t>797299.HALLA_06720</t>
  </si>
  <si>
    <t>1.41e-33</t>
  </si>
  <si>
    <t>arCOG06252@1|root,arCOG06252@2157|Archaea,2Y15T@28890|Euryarchaeota,23YF3@183963|Halobacteria</t>
  </si>
  <si>
    <t>797299.HALLA_06725</t>
  </si>
  <si>
    <t>COG2421@1|root,arCOG01004@2157|Archaea,2XTXT@28890|Euryarchaeota,23SNN@183963|Halobacteria</t>
  </si>
  <si>
    <t>797299.HALLA_06730</t>
  </si>
  <si>
    <t>1.78e-73</t>
  </si>
  <si>
    <t>220.0</t>
  </si>
  <si>
    <t>arCOG03020@1|root,arCOG03020@2157|Archaea,2XXVS@28890|Euryarchaeota,23W8U@183963|Halobacteria</t>
  </si>
  <si>
    <t>797299.HALLA_06740</t>
  </si>
  <si>
    <t>2.66e-218</t>
  </si>
  <si>
    <t>601.0</t>
  </si>
  <si>
    <t>arCOG03860@1|root,arCOG03860@2157|Archaea,2XYMI@28890|Euryarchaeota,23W6F@183963|Halobacteria</t>
  </si>
  <si>
    <t>797299.HALLA_06745</t>
  </si>
  <si>
    <t>5.56e-166</t>
  </si>
  <si>
    <t>465.0</t>
  </si>
  <si>
    <t>COG1266@1|root,arCOG02766@2157|Archaea,2XVCN@28890|Euryarchaeota,23UVD@183963|Halobacteria</t>
  </si>
  <si>
    <t>797299.HALLA_06750</t>
  </si>
  <si>
    <t>8.25e-249</t>
  </si>
  <si>
    <t>682.0</t>
  </si>
  <si>
    <t>797299.HALLA_06755</t>
  </si>
  <si>
    <t>904.0</t>
  </si>
  <si>
    <t>797299.HALLA_06760</t>
  </si>
  <si>
    <t>1.79e-108</t>
  </si>
  <si>
    <t>COG1430@1|root,arCOG03116@2157|Archaea,2XX9T@28890|Euryarchaeota,23VQ7@183963|Halobacteria</t>
  </si>
  <si>
    <t>797299.HALLA_06765</t>
  </si>
  <si>
    <t>7.14e-231</t>
  </si>
  <si>
    <t>636.0</t>
  </si>
  <si>
    <t>797299.HALLA_06770</t>
  </si>
  <si>
    <t>1.96e-269</t>
  </si>
  <si>
    <t>741.0</t>
  </si>
  <si>
    <t>COG0577@1|root,arCOG02312@2157|Archaea,2XSXF@28890|Euryarchaeota,23SHH@183963|Halobacteria</t>
  </si>
  <si>
    <t>797299.HALLA_06775</t>
  </si>
  <si>
    <t>761.0</t>
  </si>
  <si>
    <t>COG0577@1|root,arCOG02312@2157|Archaea,2XUFT@28890|Euryarchaeota,23T7S@183963|Halobacteria</t>
  </si>
  <si>
    <t>ABC-type transport system, involved in lipoprotein release, permease component</t>
  </si>
  <si>
    <t>797299.HALLA_06780</t>
  </si>
  <si>
    <t>3.35e-169</t>
  </si>
  <si>
    <t>COG1136@1|root,arCOG00922@2157|Archaea,2XU6B@28890|Euryarchaeota,23S32@183963|Halobacteria</t>
  </si>
  <si>
    <t>797299.HALLA_06785</t>
  </si>
  <si>
    <t>4.53e-286</t>
  </si>
  <si>
    <t>780.0</t>
  </si>
  <si>
    <t>797299.HALLA_06790</t>
  </si>
  <si>
    <t>6.35e-146</t>
  </si>
  <si>
    <t>412.0</t>
  </si>
  <si>
    <t>797299.HALLA_06795</t>
  </si>
  <si>
    <t>5.73e-265</t>
  </si>
  <si>
    <t>728.0</t>
  </si>
  <si>
    <t>797299.HALLA_06800</t>
  </si>
  <si>
    <t>7.04e-217</t>
  </si>
  <si>
    <t>598.0</t>
  </si>
  <si>
    <t>797299.HALLA_06805</t>
  </si>
  <si>
    <t>2.52e-142</t>
  </si>
  <si>
    <t>797299.HALLA_06810</t>
  </si>
  <si>
    <t>1.13e-174</t>
  </si>
  <si>
    <t>488.0</t>
  </si>
  <si>
    <t>arCOG11490@1|root,arCOG11490@2157|Archaea,2XWFS@28890|Euryarchaeota,23UY8@183963|Halobacteria</t>
  </si>
  <si>
    <t>797299.HALLA_06815</t>
  </si>
  <si>
    <t>6.45e-45</t>
  </si>
  <si>
    <t>145.0</t>
  </si>
  <si>
    <t>797299.HALLA_06820</t>
  </si>
  <si>
    <t>5.19e-168</t>
  </si>
  <si>
    <t>470.0</t>
  </si>
  <si>
    <t>797299.HALLA_06825</t>
  </si>
  <si>
    <t>8.16e-86</t>
  </si>
  <si>
    <t>252.0</t>
  </si>
  <si>
    <t>arCOG02749@1|root,arCOG02749@2157|Archaea,2XYF2@28890|Euryarchaeota,23WNE@183963|Halobacteria</t>
  </si>
  <si>
    <t>MarR family</t>
  </si>
  <si>
    <t>1114856.C496_14907</t>
  </si>
  <si>
    <t>3.5e-42</t>
  </si>
  <si>
    <t>140.0</t>
  </si>
  <si>
    <t>arCOG03403@1|root,arCOG03403@2157|Archaea,2XXY1@28890|Euryarchaeota,23WCA@183963|Halobacteria</t>
  </si>
  <si>
    <t>797299.HALLA_06835</t>
  </si>
  <si>
    <t>797299.HALLA_06840</t>
  </si>
  <si>
    <t>9.03e-126</t>
  </si>
  <si>
    <t>358.0</t>
  </si>
  <si>
    <t>797299.HALLA_06850</t>
  </si>
  <si>
    <t>3.53e-87</t>
  </si>
  <si>
    <t>797299.HALLA_06855</t>
  </si>
  <si>
    <t>863.0</t>
  </si>
  <si>
    <t>797299.HALLA_06865</t>
  </si>
  <si>
    <t>2.93e-112</t>
  </si>
  <si>
    <t>322.0</t>
  </si>
  <si>
    <t>COG0494@1|root,arCOG01080@2157|Archaea,2XX75@28890|Euryarchaeota,23VM7@183963|Halobacteria</t>
  </si>
  <si>
    <t>797299.HALLA_06870</t>
  </si>
  <si>
    <t>1008.0</t>
  </si>
  <si>
    <t>797299.HALLA_05290</t>
  </si>
  <si>
    <t>7.77e-27</t>
  </si>
  <si>
    <t>arCOG08103@1|root,2N5JU@2157|Archaea,2Y1KB@28890|Euryarchaeota,23YCZ@183963|Halobacteria</t>
  </si>
  <si>
    <t>797299.HALLA_06875</t>
  </si>
  <si>
    <t>8.74e-153</t>
  </si>
  <si>
    <t>COG3413@1|root,arCOG02280@2157|Archaea,2XT4T@28890|Euryarchaeota,23TSX@183963|Halobacteria</t>
  </si>
  <si>
    <t>797299.HALLA_06885</t>
  </si>
  <si>
    <t>5.79e-62</t>
  </si>
  <si>
    <t>190.0</t>
  </si>
  <si>
    <t>arCOG08928@1|root,arCOG08928@2157|Archaea,2Y10X@28890|Euryarchaeota,23XHI@183963|Halobacteria</t>
  </si>
  <si>
    <t>797299.HALLA_06890</t>
  </si>
  <si>
    <t>2.64e-61</t>
  </si>
  <si>
    <t>arCOG09285@1|root,arCOG09285@2157|Archaea,2XZ40@28890|Euryarchaeota,23X67@183963|Halobacteria</t>
  </si>
  <si>
    <t>797299.HALLA_06900</t>
  </si>
  <si>
    <t>877.0</t>
  </si>
  <si>
    <t>797299.HALLA_06905</t>
  </si>
  <si>
    <t>1404.0</t>
  </si>
  <si>
    <t>COG0737@1|root,arCOG02832@2157|Archaea,2XTTH@28890|Euryarchaeota,23TVH@183963|Halobacteria</t>
  </si>
  <si>
    <t>797299.HALLA_06910</t>
  </si>
  <si>
    <t>4.28e-176</t>
  </si>
  <si>
    <t>491.0</t>
  </si>
  <si>
    <t>arCOG06150@1|root,arCOG06150@2157|Archaea,2XXIJ@28890|Euryarchaeota,23VSW@183963|Halobacteria</t>
  </si>
  <si>
    <t>797299.HALLA_06915</t>
  </si>
  <si>
    <t>1.85e-75</t>
  </si>
  <si>
    <t>225.0</t>
  </si>
  <si>
    <t>797299.HALLA_06920</t>
  </si>
  <si>
    <t>2.03e-146</t>
  </si>
  <si>
    <t>413.0</t>
  </si>
  <si>
    <t>1230457.C476_04220</t>
  </si>
  <si>
    <t>3.57e-261</t>
  </si>
  <si>
    <t>COG0082@1|root,arCOG04133@2157|Archaea,2XT26@28890|Euryarchaeota,23T12@183963|Halobacteria</t>
  </si>
  <si>
    <t>1202768.JROF01000001_gene1724</t>
  </si>
  <si>
    <t>3.36e-184</t>
  </si>
  <si>
    <t>526.0</t>
  </si>
  <si>
    <t>COG1524@1|root,arCOG01378@2157|Archaea,2XVGR@28890|Euryarchaeota,23SZJ@183963|Halobacteria</t>
  </si>
  <si>
    <t>1197130.BAFM01000006_gene1200</t>
  </si>
  <si>
    <t>1.82e-56</t>
  </si>
  <si>
    <t>arCOG04522@1|root,arCOG04522@2157|Archaea,2XTU5@28890|Euryarchaeota,23U1D@183963|Halobacteria</t>
  </si>
  <si>
    <t>1293048.CBMB010000001_gene419</t>
  </si>
  <si>
    <t>7.99e-149</t>
  </si>
  <si>
    <t>421.0</t>
  </si>
  <si>
    <t>COG0454@1|root,arCOG00831@2157|Archaea,2XUYH@28890|Euryarchaeota,23SVI@183963|Halobacteria</t>
  </si>
  <si>
    <t>1227500.C494_00857</t>
  </si>
  <si>
    <t>3.49e-253</t>
  </si>
  <si>
    <t>COG0128@1|root,arCOG04134@2157|Archaea,2XTC3@28890|Euryarchaeota,23S46@183963|Halobacteria</t>
  </si>
  <si>
    <t>1293047.CBMA010000029_gene2059</t>
  </si>
  <si>
    <t>1.42e-113</t>
  </si>
  <si>
    <t>344.0</t>
  </si>
  <si>
    <t>COG2834@1|root,arCOG02470@2157|Archaea,2XV31@28890|Euryarchaeota,23TZP@183963|Halobacteria</t>
  </si>
  <si>
    <t>1227457.C451_17235</t>
  </si>
  <si>
    <t>3.32e-227</t>
  </si>
  <si>
    <t>COG0318@1|root,arCOG00856@2157|Archaea,2Y2G5@28890|Euryarchaeota,23Z07@183963|Halobacteria</t>
  </si>
  <si>
    <t>1227499.C493_19881</t>
  </si>
  <si>
    <t>1.87e-10</t>
  </si>
  <si>
    <t>60.5</t>
  </si>
  <si>
    <t>arCOG04789@1|root,arCOG04789@2157|Archaea,2Y262@28890|Euryarchaeota,23YN3@183963|Halobacteria</t>
  </si>
  <si>
    <t>1293048.CBMB010000004_gene1687</t>
  </si>
  <si>
    <t>5.12e-221</t>
  </si>
  <si>
    <t>617.0</t>
  </si>
  <si>
    <t>COG0006@1|root,arCOG01000@2157|Archaea,2XTQI@28890|Euryarchaeota,23SY3@183963|Halobacteria</t>
  </si>
  <si>
    <t>1293048.CBMB010000009_gene3262</t>
  </si>
  <si>
    <t>2.39e-293</t>
  </si>
  <si>
    <t>802.0</t>
  </si>
  <si>
    <t>797210.Halxa_1907</t>
  </si>
  <si>
    <t>4.15e-79</t>
  </si>
  <si>
    <t>236.0</t>
  </si>
  <si>
    <t>1114856.C496_05602</t>
  </si>
  <si>
    <t>2.49e-75</t>
  </si>
  <si>
    <t>547559.Nmag_2259</t>
  </si>
  <si>
    <t>4.06e-39</t>
  </si>
  <si>
    <t>130.0</t>
  </si>
  <si>
    <t>1227500.C494_11240</t>
  </si>
  <si>
    <t>7.8e-126</t>
  </si>
  <si>
    <t>363.0</t>
  </si>
  <si>
    <t>1227500.C494_11245</t>
  </si>
  <si>
    <t>6.75e-38</t>
  </si>
  <si>
    <t>127.0</t>
  </si>
  <si>
    <t>1227488.C477_18770</t>
  </si>
  <si>
    <t>5.92e-106</t>
  </si>
  <si>
    <t>310.0</t>
  </si>
  <si>
    <t>1293048.CBMB010000009_gene3320</t>
  </si>
  <si>
    <t>1.32e-158</t>
  </si>
  <si>
    <t>1293048.CBMB010000009_gene3321</t>
  </si>
  <si>
    <t>4.34e-248</t>
  </si>
  <si>
    <t>685.0</t>
  </si>
  <si>
    <t>1293048.CBMB010000009_gene3322</t>
  </si>
  <si>
    <t>1.01e-83</t>
  </si>
  <si>
    <t>255.0</t>
  </si>
  <si>
    <t>1230460.C495_05167</t>
  </si>
  <si>
    <t>8.9e-185</t>
  </si>
  <si>
    <t>521.0</t>
  </si>
  <si>
    <t>COG4948@1|root,arCOG01168@2157|Archaea,2XUAK@28890|Euryarchaeota,23S9R@183963|Halobacteria</t>
  </si>
  <si>
    <t>1227499.C493_06045</t>
  </si>
  <si>
    <t>6.19e-190</t>
  </si>
  <si>
    <t>533.0</t>
  </si>
  <si>
    <t>COG3367@1|root,arCOG02828@2157|Archaea,2XTPS@28890|Euryarchaeota,23SRP@183963|Halobacteria</t>
  </si>
  <si>
    <t>1293048.CBMB010000009_gene3326</t>
  </si>
  <si>
    <t>4.45e-142</t>
  </si>
  <si>
    <t>COG1503@1|root,arCOG01743@2157|Archaea,2XUJ5@28890|Euryarchaeota,23TBR@183963|Halobacteria</t>
  </si>
  <si>
    <t>1293048.CBMB010000009_gene3327</t>
  </si>
  <si>
    <t>1.3e-67</t>
  </si>
  <si>
    <t>1227499.C493_06065</t>
  </si>
  <si>
    <t>2.35e-125</t>
  </si>
  <si>
    <t>COG1777@1|root,arCOG01684@2157|Archaea,2XUMR@28890|Euryarchaeota,23V8R@183963|Halobacteria</t>
  </si>
  <si>
    <t>1293048.CBMB010000009_gene3330</t>
  </si>
  <si>
    <t>2.77e-37</t>
  </si>
  <si>
    <t>543526.Htur_2289</t>
  </si>
  <si>
    <t>1.02e-154</t>
  </si>
  <si>
    <t>436.0</t>
  </si>
  <si>
    <t>COG0179@1|root,arCOG00235@2157|Archaea,2XU30@28890|Euryarchaeota,23T4G@183963|Halobacteria</t>
  </si>
  <si>
    <t>797304.Natgr_3696</t>
  </si>
  <si>
    <t>2.59e-55</t>
  </si>
  <si>
    <t>173.0</t>
  </si>
  <si>
    <t>COG1849@1|root,arCOG01224@2157|Archaea,2XYS0@28890|Euryarchaeota,23WSP@183963|Halobacteria</t>
  </si>
  <si>
    <t>1227497.C491_10429</t>
  </si>
  <si>
    <t>2.33e-285</t>
  </si>
  <si>
    <t>783.0</t>
  </si>
  <si>
    <t>COG0492@1|root,COG0695@1|root,arCOG01296@2157|Archaea,arCOG02607@2157|Archaea,2XTJW@28890|Euryarchaeota,23SMR@183963|Halobacteria</t>
  </si>
  <si>
    <t>1227497.C491_00320</t>
  </si>
  <si>
    <t>3.23e-147</t>
  </si>
  <si>
    <t>COG1028@1|root,arCOG01261@2157|Archaea,2XTMM@28890|Euryarchaeota,23T1V@183963|Halobacteria</t>
  </si>
  <si>
    <t>1293048.CBMB010000002_gene573</t>
  </si>
  <si>
    <t>4.22e-76</t>
  </si>
  <si>
    <t>COG0589@1|root,arCOG03050@2157|Archaea,2XX2R@28890|Euryarchaeota,23VPA@183963|Halobacteria</t>
  </si>
  <si>
    <t>1230460.C495_04697</t>
  </si>
  <si>
    <t>3.37e-88</t>
  </si>
  <si>
    <t>COG0589@1|root,arCOG03050@2157|Archaea,2XXK6@28890|Euryarchaeota,23VSZ@183963|Halobacteria</t>
  </si>
  <si>
    <t>1293048.CBMB010000002_gene575</t>
  </si>
  <si>
    <t>979.0</t>
  </si>
  <si>
    <t>1293047.CBMA010000032_gene2172</t>
  </si>
  <si>
    <t>7.01e-162</t>
  </si>
  <si>
    <t>456.0</t>
  </si>
  <si>
    <t>COG1475@1|root,arCOG00622@2157|Archaea,2XTYJ@28890|Euryarchaeota,23S7H@183963|Halobacteria</t>
  </si>
  <si>
    <t>1293048.CBMB010000002_gene579</t>
  </si>
  <si>
    <t>5.91e-259</t>
  </si>
  <si>
    <t>721.0</t>
  </si>
  <si>
    <t>COG0618@1|root,arCOG01566@2157|Archaea,2XSWT@28890|Euryarchaeota,23SZI@183963|Halobacteria</t>
  </si>
  <si>
    <t>1293048.CBMB010000004_gene1788</t>
  </si>
  <si>
    <t>2.63e-122</t>
  </si>
  <si>
    <t>COG1058@1|root,arCOG00215@2157|Archaea,2XTUT@28890|Euryarchaeota,23SC7@183963|Halobacteria</t>
  </si>
  <si>
    <t>1293048.CBMB010000004_gene1787</t>
  </si>
  <si>
    <t>1.56e-130</t>
  </si>
  <si>
    <t>COG2220@1|root,arCOG00497@2157|Archaea,2XUFS@28890|Euryarchaeota,23U0W@183963|Halobacteria</t>
  </si>
  <si>
    <t>358396.C445_11122</t>
  </si>
  <si>
    <t>3.1e-72</t>
  </si>
  <si>
    <t>224.0</t>
  </si>
  <si>
    <t>COG1763@1|root,arCOG00532@2157|Archaea,2XX35@28890|Euryarchaeota,23VZH@183963|Halobacteria</t>
  </si>
  <si>
    <t>1227500.C494_11345</t>
  </si>
  <si>
    <t>3.99e-180</t>
  </si>
  <si>
    <t>501.0</t>
  </si>
  <si>
    <t>COG0656@1|root,arCOG01619@2157|Archaea,2XUKV@28890|Euryarchaeota,23TMC@183963|Halobacteria</t>
  </si>
  <si>
    <t>1227500.C494_11340</t>
  </si>
  <si>
    <t>3.59e-165</t>
  </si>
  <si>
    <t>464.0</t>
  </si>
  <si>
    <t>arCOG01792@1|root,arCOG01792@2157|Archaea,2XSXC@28890|Euryarchaeota,23U7D@183963|Halobacteria</t>
  </si>
  <si>
    <t>1227500.C494_11335</t>
  </si>
  <si>
    <t>1.22e-89</t>
  </si>
  <si>
    <t>COG0599@1|root,arCOG02148@2157|Archaea,2XYCN@28890|Euryarchaeota,23W7U@183963|Halobacteria</t>
  </si>
  <si>
    <t>1227500.C494_11330</t>
  </si>
  <si>
    <t>4.2e-110</t>
  </si>
  <si>
    <t>arCOG10172@1|root,arCOG10172@2157|Archaea,2XWWA@28890|Euryarchaeota,23WFE@183963|Halobacteria</t>
  </si>
  <si>
    <t>1227500.C494_11325</t>
  </si>
  <si>
    <t>5.53e-77</t>
  </si>
  <si>
    <t>arCOG00468@1|root,arCOG00468@2157|Archaea,2Y0QS@28890|Euryarchaeota,23XFF@183963|Halobacteria</t>
  </si>
  <si>
    <t>1227500.C494_11320</t>
  </si>
  <si>
    <t>2.63e-107</t>
  </si>
  <si>
    <t>1227500.C494_11315</t>
  </si>
  <si>
    <t>2.53e-146</t>
  </si>
  <si>
    <t>1227500.C494_11310</t>
  </si>
  <si>
    <t>1.56e-151</t>
  </si>
  <si>
    <t>430.0</t>
  </si>
  <si>
    <t>arCOG06011@1|root,arCOG06011@2157|Archaea,2XXCS@28890|Euryarchaeota,23VSF@183963|Halobacteria</t>
  </si>
  <si>
    <t>1227500.C494_11305</t>
  </si>
  <si>
    <t>1155.0</t>
  </si>
  <si>
    <t>1227500.C494_11300</t>
  </si>
  <si>
    <t>1.46e-148</t>
  </si>
  <si>
    <t>418.0</t>
  </si>
  <si>
    <t>1227500.C494_11295</t>
  </si>
  <si>
    <t>6.29e-77</t>
  </si>
  <si>
    <t>1227500.C494_11290</t>
  </si>
  <si>
    <t>868.0</t>
  </si>
  <si>
    <t>1227500.C494_11285</t>
  </si>
  <si>
    <t>3.61e-68</t>
  </si>
  <si>
    <t>1227500.C494_11280</t>
  </si>
  <si>
    <t>8.76e-99</t>
  </si>
  <si>
    <t>286.0</t>
  </si>
  <si>
    <t>1227500.C494_11275</t>
  </si>
  <si>
    <t>1014.0</t>
  </si>
  <si>
    <t>1227500.C494_11270</t>
  </si>
  <si>
    <t>1.09e-308</t>
  </si>
  <si>
    <t>842.0</t>
  </si>
  <si>
    <t>COG0477@1|root,arCOG00130@2157|Archaea,2XTYA@28890|Euryarchaeota,23TB9@183963|Halobacteria</t>
  </si>
  <si>
    <t>1227500.C494_11265</t>
  </si>
  <si>
    <t>2.43e-263</t>
  </si>
  <si>
    <t>arCOG00517@1|root,arCOG00517@2157|Archaea,2XU0J@28890|Euryarchaeota,23T8I@183963|Halobacteria</t>
  </si>
  <si>
    <t>1227500.C494_11260</t>
  </si>
  <si>
    <t>8.71e-175</t>
  </si>
  <si>
    <t>487.0</t>
  </si>
  <si>
    <t>arCOG02274@1|root,arCOG02274@2157|Archaea,2XVHG@28890|Euryarchaeota,23SZN@183963|Halobacteria</t>
  </si>
  <si>
    <t>1227500.C494_11255</t>
  </si>
  <si>
    <t>1227500.C494_11250</t>
  </si>
  <si>
    <t>3.7e-118</t>
  </si>
  <si>
    <t>2.73e-46</t>
  </si>
  <si>
    <t>149.0</t>
  </si>
  <si>
    <t>3.39e-166</t>
  </si>
  <si>
    <t>1227500.C494_11235</t>
  </si>
  <si>
    <t>1227500.C494_11230</t>
  </si>
  <si>
    <t>5.74e-142</t>
  </si>
  <si>
    <t>1227500.C494_11225</t>
  </si>
  <si>
    <t>2.99e-210</t>
  </si>
  <si>
    <t>1227500.C494_11220</t>
  </si>
  <si>
    <t>2.07e-262</t>
  </si>
  <si>
    <t>1227500.C494_11215</t>
  </si>
  <si>
    <t>6.31e-150</t>
  </si>
  <si>
    <t>1227500.C494_11210</t>
  </si>
  <si>
    <t>7.06e-292</t>
  </si>
  <si>
    <t>796.0</t>
  </si>
  <si>
    <t>1227500.C494_11205</t>
  </si>
  <si>
    <t>3.33e-102</t>
  </si>
  <si>
    <t>296.0</t>
  </si>
  <si>
    <t>COG1513@1|root,arCOG01488@2157|Archaea,2XX3Y@28890|Euryarchaeota,23VUC@183963|Halobacteria</t>
  </si>
  <si>
    <t>1227500.C494_11200</t>
  </si>
  <si>
    <t>3.07e-156</t>
  </si>
  <si>
    <t>COG1878@1|root,arCOG02462@2157|Archaea,2XX26@28890|Euryarchaeota,23VW1@183963|Halobacteria</t>
  </si>
  <si>
    <t>1227500.C494_11195</t>
  </si>
  <si>
    <t>1.64e-61</t>
  </si>
  <si>
    <t>188.0</t>
  </si>
  <si>
    <t>arCOG11420@1|root,arCOG11420@2157|Archaea,2Y0CQ@28890|Euryarchaeota,23XYE@183963|Halobacteria</t>
  </si>
  <si>
    <t>1227500.C494_11190</t>
  </si>
  <si>
    <t>912.0</t>
  </si>
  <si>
    <t>1227500.C494_11185</t>
  </si>
  <si>
    <t>1.67e-248</t>
  </si>
  <si>
    <t>1227500.C494_11180</t>
  </si>
  <si>
    <t>7.79e-70</t>
  </si>
  <si>
    <t>210.0</t>
  </si>
  <si>
    <t>arCOG03828@1|root,arCOG03828@2157|Archaea,2Y1RY@28890|Euryarchaeota</t>
  </si>
  <si>
    <t>1227500.C494_11175</t>
  </si>
  <si>
    <t>8.32e-56</t>
  </si>
  <si>
    <t>COG1977@1|root,arCOG00536@2157|Archaea,2Y0KZ@28890|Euryarchaeota,23XU4@183963|Halobacteria</t>
  </si>
  <si>
    <t>Molybdopterin converting factor, small subunit</t>
  </si>
  <si>
    <t>1227500.C494_11170</t>
  </si>
  <si>
    <t>892.0</t>
  </si>
  <si>
    <t>1227500.C494_11165</t>
  </si>
  <si>
    <t>4.74e-32</t>
  </si>
  <si>
    <t>arCOG06252@1|root,arCOG06252@2157|Archaea</t>
  </si>
  <si>
    <t>1227500.C494_11160</t>
  </si>
  <si>
    <t>1.5e-228</t>
  </si>
  <si>
    <t>1227500.C494_11155</t>
  </si>
  <si>
    <t>1.66e-51</t>
  </si>
  <si>
    <t>162.0</t>
  </si>
  <si>
    <t>arCOG10719@1|root,arCOG10719@2157|Archaea,2Y0H3@28890|Euryarchaeota,23Y2T@183963|Halobacteria</t>
  </si>
  <si>
    <t>1227500.C494_11150</t>
  </si>
  <si>
    <t>1.2e-49</t>
  </si>
  <si>
    <t>arCOG06278@1|root,arCOG06278@2157|Archaea</t>
  </si>
  <si>
    <t>1227500.C494_11145</t>
  </si>
  <si>
    <t>1.87e-306</t>
  </si>
  <si>
    <t>835.0</t>
  </si>
  <si>
    <t>COG0523@1|root,arCOG01233@2157|Archaea,2XUGA@28890|Euryarchaeota,23TW8@183963|Halobacteria</t>
  </si>
  <si>
    <t>1227500.C494_11140</t>
  </si>
  <si>
    <t>7.83e-304</t>
  </si>
  <si>
    <t>arCOG11370@1|root,arCOG11370@2157|Archaea,2XU94@28890|Euryarchaeota,23UV5@183963|Halobacteria</t>
  </si>
  <si>
    <t>1227500.C494_11135</t>
  </si>
  <si>
    <t>2.97e-83</t>
  </si>
  <si>
    <t>COG0607@1|root,arCOG02021@2157|Archaea,2XYEN@28890|Euryarchaeota,23WEF@183963|Halobacteria</t>
  </si>
  <si>
    <t>1227500.C494_11130</t>
  </si>
  <si>
    <t>5.66e-49</t>
  </si>
  <si>
    <t>156.0</t>
  </si>
  <si>
    <t>1227500.C494_11125</t>
  </si>
  <si>
    <t>2.41e-164</t>
  </si>
  <si>
    <t>1230460.C495_10079</t>
  </si>
  <si>
    <t>3.37e-273</t>
  </si>
  <si>
    <t>746.0</t>
  </si>
  <si>
    <t>1227500.C494_11110</t>
  </si>
  <si>
    <t>2.25e-41</t>
  </si>
  <si>
    <t>135.0</t>
  </si>
  <si>
    <t>arCOG08114@1|root,arCOG08114@2157|Archaea</t>
  </si>
  <si>
    <t>1227500.C494_11105</t>
  </si>
  <si>
    <t>1244.0</t>
  </si>
  <si>
    <t>COG3413@1|root,arCOG02367@1|root,arCOG02276@2157|Archaea,arCOG02367@2157|Archaea,2Y7TS@28890|Euryarchaeota,240X4@183963|Halobacteria</t>
  </si>
  <si>
    <t>1227500.C494_11100</t>
  </si>
  <si>
    <t>4.37e-31</t>
  </si>
  <si>
    <t>arCOG08018@1|root,arCOG08018@2157|Archaea,2Y083@28890|Euryarchaeota,23XN7@183963|Halobacteria</t>
  </si>
  <si>
    <t>547559.Nmag_2610</t>
  </si>
  <si>
    <t>6.62e-176</t>
  </si>
  <si>
    <t>490.0</t>
  </si>
  <si>
    <t>COG2102@1|root,arCOG00035@2157|Archaea,2XTNJ@28890|Euryarchaeota,23RZ3@183963|Halobacteria</t>
  </si>
  <si>
    <t>547559.Nmag_2611</t>
  </si>
  <si>
    <t>COG2237@1|root,arCOG04151@2157|Archaea,2XSV9@28890|Euryarchaeota,23SH4@183963|Halobacteria</t>
  </si>
  <si>
    <t>547559.Nmag_2612</t>
  </si>
  <si>
    <t>1.05e-228</t>
  </si>
  <si>
    <t>631.0</t>
  </si>
  <si>
    <t>COG0616@1|root,arCOG01311@2157|Archaea,2XTG8@28890|Euryarchaeota,23SQY@183963|Halobacteria</t>
  </si>
  <si>
    <t>547559.Nmag_2613</t>
  </si>
  <si>
    <t>6.66e-68</t>
  </si>
  <si>
    <t>COG1340@1|root,arCOG01159@2157|Archaea,2XU21@28890|Euryarchaeota,23T32@183963|Halobacteria</t>
  </si>
  <si>
    <t>547559.Nmag_2614</t>
  </si>
  <si>
    <t>1.42e-246</t>
  </si>
  <si>
    <t>678.0</t>
  </si>
  <si>
    <t>COG0206@1|root,arCOG02202@2157|Archaea,2XU3D@28890|Euryarchaeota,23SGI@183963|Halobacteria</t>
  </si>
  <si>
    <t>547559.Nmag_2615</t>
  </si>
  <si>
    <t>3.95e-83</t>
  </si>
  <si>
    <t>247.0</t>
  </si>
  <si>
    <t>arCOG04674@1|root,arCOG04674@2157|Archaea,2XYTA@28890|Euryarchaeota,23X1V@183963|Halobacteria</t>
  </si>
  <si>
    <t>547559.Nmag_2616</t>
  </si>
  <si>
    <t>1.87e-219</t>
  </si>
  <si>
    <t>COG0451@1|root,arCOG03095@2157|Archaea,2XTPI@28890|Euryarchaeota,23STT@183963|Halobacteria</t>
  </si>
  <si>
    <t>547559.Nmag_2617</t>
  </si>
  <si>
    <t>2.54e-46</t>
  </si>
  <si>
    <t>arCOG11194@1|root,arCOG11194@2157|Archaea,2Y0CY@28890|Euryarchaeota,23Y21@183963|Halobacteria</t>
  </si>
  <si>
    <t>547559.Nmag_2618</t>
  </si>
  <si>
    <t>2.09e-286</t>
  </si>
  <si>
    <t>782.0</t>
  </si>
  <si>
    <t>COG0618@1|root,arCOG01566@2157|Archaea,2XUMF@28890|Euryarchaeota,23T7R@183963|Halobacteria</t>
  </si>
  <si>
    <t>547559.Nmag_2619</t>
  </si>
  <si>
    <t>3.29e-36</t>
  </si>
  <si>
    <t>122.0</t>
  </si>
  <si>
    <t>arCOG08125@1|root,arCOG08125@2157|Archaea,2Y0FG@28890|Euryarchaeota,23XIX@183963|Halobacteria</t>
  </si>
  <si>
    <t>547559.Nmag_2620</t>
  </si>
  <si>
    <t>3.25e-308</t>
  </si>
  <si>
    <t>COG0463@1|root,arCOG04794@2157|Archaea,2XTE3@28890|Euryarchaeota,23S4M@183963|Halobacteria</t>
  </si>
  <si>
    <t>547559.Nmag_2621</t>
  </si>
  <si>
    <t>1.18e-103</t>
  </si>
  <si>
    <t>arCOG04675@1|root,arCOG04675@2157|Archaea,2XXAM@28890|Euryarchaeota,23VUM@183963|Halobacteria</t>
  </si>
  <si>
    <t>547559.Nmag_2622</t>
  </si>
  <si>
    <t>1.21e-141</t>
  </si>
  <si>
    <t>399.0</t>
  </si>
  <si>
    <t>COG0494@1|root,arCOG01072@2157|Archaea,2XWJS@28890|Euryarchaeota,23VF0@183963|Halobacteria</t>
  </si>
  <si>
    <t>547559.Nmag_2623</t>
  </si>
  <si>
    <t>6.08e-180</t>
  </si>
  <si>
    <t>arCOG05074@1|root,arCOG05074@2157|Archaea,2XTD7@28890|Euryarchaeota,23SFZ@183963|Halobacteria</t>
  </si>
  <si>
    <t>547559.Nmag_2624</t>
  </si>
  <si>
    <t>9.06e-183</t>
  </si>
  <si>
    <t>COG1402@1|root,arCOG04536@2157|Archaea,2XV07@28890|Euryarchaeota,23U1R@183963|Halobacteria</t>
  </si>
  <si>
    <t>547559.Nmag_2625</t>
  </si>
  <si>
    <t>4.01e-281</t>
  </si>
  <si>
    <t>768.0</t>
  </si>
  <si>
    <t>COG0665@1|root,arCOG00755@2157|Archaea,2XT53@28890|Euryarchaeota,23TQC@183963|Halobacteria</t>
  </si>
  <si>
    <t>547559.Nmag_2626</t>
  </si>
  <si>
    <t>3.76e-48</t>
  </si>
  <si>
    <t>547559.Nmag_2627</t>
  </si>
  <si>
    <t>1.03e-138</t>
  </si>
  <si>
    <t>547559.Nmag_2628</t>
  </si>
  <si>
    <t>4.22e-163</t>
  </si>
  <si>
    <t>arCOG12066@1|root,arCOG12066@2157|Archaea</t>
  </si>
  <si>
    <t>547559.Nmag_2629</t>
  </si>
  <si>
    <t>1.14e-224</t>
  </si>
  <si>
    <t>547559.Nmag_2630</t>
  </si>
  <si>
    <t>1.45e-262</t>
  </si>
  <si>
    <t>547559.Nmag_2631</t>
  </si>
  <si>
    <t>3.02e-159</t>
  </si>
  <si>
    <t>547559.Nmag_2632</t>
  </si>
  <si>
    <t>3.07e-287</t>
  </si>
  <si>
    <t>COG0665@1|root,arCOG00755@2157|Archaea,2XUM9@28890|Euryarchaeota,23S19@183963|Halobacteria</t>
  </si>
  <si>
    <t>solA</t>
  </si>
  <si>
    <t>547559.Nmag_2633</t>
  </si>
  <si>
    <t>2.85e-288</t>
  </si>
  <si>
    <t>786.0</t>
  </si>
  <si>
    <t>547559.Nmag_2634</t>
  </si>
  <si>
    <t>3.06e-239</t>
  </si>
  <si>
    <t>arCOG01312@1|root,arCOG01312@2157|Archaea,2XVGY@28890|Euryarchaeota,23VD8@183963|Halobacteria</t>
  </si>
  <si>
    <t>547559.Nmag_2635</t>
  </si>
  <si>
    <t>5.55e-221</t>
  </si>
  <si>
    <t>611.0</t>
  </si>
  <si>
    <t>COG0616@1|root,arCOG01311@2157|Archaea,2XUZ2@28890|Euryarchaeota,23V1R@183963|Halobacteria</t>
  </si>
  <si>
    <t>sppA2</t>
  </si>
  <si>
    <t>COG0616 Periplasmic serine proteases (ClpP class)</t>
  </si>
  <si>
    <t>547559.Nmag_2636</t>
  </si>
  <si>
    <t>212.0</t>
  </si>
  <si>
    <t>547559.Nmag_2637</t>
  </si>
  <si>
    <t>916.0</t>
  </si>
  <si>
    <t>547559.Nmag_2638</t>
  </si>
  <si>
    <t>1.3e-284</t>
  </si>
  <si>
    <t>778.0</t>
  </si>
  <si>
    <t>COG1520@1|root,arCOG02556@2157|Archaea,2XUZ0@28890|Euryarchaeota,23TH6@183963|Halobacteria</t>
  </si>
  <si>
    <t>547559.Nmag_2639</t>
  </si>
  <si>
    <t>1127.0</t>
  </si>
  <si>
    <t>547559.Nmag_2640</t>
  </si>
  <si>
    <t>1.86e-248</t>
  </si>
  <si>
    <t>547559.Nmag_2641</t>
  </si>
  <si>
    <t>2.44e-36</t>
  </si>
  <si>
    <t>arCOG13297@1|root,arCOG13297@2157|Archaea</t>
  </si>
  <si>
    <t>547559.Nmag_2642</t>
  </si>
  <si>
    <t>897.0</t>
  </si>
  <si>
    <t>547559.Nmag_2644</t>
  </si>
  <si>
    <t>1.39e-33</t>
  </si>
  <si>
    <t>arCOG06331@1|root,arCOG06331@2157|Archaea,2Y1EN@28890|Euryarchaeota,23YJG@183963|Halobacteria</t>
  </si>
  <si>
    <t>547559.Nmag_2645</t>
  </si>
  <si>
    <t>1.23e-227</t>
  </si>
  <si>
    <t>627.0</t>
  </si>
  <si>
    <t>547559.Nmag_2647</t>
  </si>
  <si>
    <t>1.84e-298</t>
  </si>
  <si>
    <t>815.0</t>
  </si>
  <si>
    <t>COG3540@1|root,arCOG09293@2157|Archaea</t>
  </si>
  <si>
    <t>469382.Hbor_05290</t>
  </si>
  <si>
    <t>1.3e-98</t>
  </si>
  <si>
    <t>arCOG09395@1|root,arCOG09395@2157|Archaea,2Y2SM@28890|Euryarchaeota,23ZEJ@183963|Halobacteria</t>
  </si>
  <si>
    <t>1210908.HSB1_37310</t>
  </si>
  <si>
    <t>6.03e-66</t>
  </si>
  <si>
    <t>COG0622@1|root,arCOG01141@2157|Archaea,2XXVQ@28890|Euryarchaeota,23W22@183963|Halobacteria</t>
  </si>
  <si>
    <t>1324957.K933_14338</t>
  </si>
  <si>
    <t>3.33e-147</t>
  </si>
  <si>
    <t>COG1478@1|root,arCOG02714@2157|Archaea,2XTHI@28890|Euryarchaeota,23TG4@183963|Halobacteria</t>
  </si>
  <si>
    <t>416348.Hlac_1771</t>
  </si>
  <si>
    <t>1.76e-130</t>
  </si>
  <si>
    <t>374.0</t>
  </si>
  <si>
    <t>arCOG08955@1|root,arCOG08955@2157|Archaea,2Y5YY@28890|Euryarchaeota</t>
  </si>
  <si>
    <t>309800.C498_04950</t>
  </si>
  <si>
    <t>4.53e-182</t>
  </si>
  <si>
    <t>COG2141@1|root,arCOG02410@2157|Archaea,2XTN9@28890|Euryarchaeota,23T1C@183963|Halobacteria</t>
  </si>
  <si>
    <t>1448860.BBJO01000003_gene2685</t>
  </si>
  <si>
    <t>1.75e-11</t>
  </si>
  <si>
    <t>61.2</t>
  </si>
  <si>
    <t>arCOG09322@1|root,arCOG09322@2157|Archaea,2Y1VS@28890|Euryarchaeota,23YF1@183963|Halobacteria</t>
  </si>
  <si>
    <t>469382.Hbor_06310</t>
  </si>
  <si>
    <t>1.52e-173</t>
  </si>
  <si>
    <t>492.0</t>
  </si>
  <si>
    <t>797114.C475_16189</t>
  </si>
  <si>
    <t>3.79e-29</t>
  </si>
  <si>
    <t>28HZ6@1|root,2N5ZP@2157|Archaea,2Y518@28890|Euryarchaeota,2400P@183963|Halobacteria</t>
  </si>
  <si>
    <t>1210908.HSB1_01520</t>
  </si>
  <si>
    <t>1.31e-96</t>
  </si>
  <si>
    <t>797209.ZOD2009_07344</t>
  </si>
  <si>
    <t>4.84e-118</t>
  </si>
  <si>
    <t>COG1304@1|root,arCOG00613@2157|Archaea,2XTFQ@28890|Euryarchaeota,23TJ6@183963|Halobacteria</t>
  </si>
  <si>
    <t>1210908.HSB1_30900</t>
  </si>
  <si>
    <t>2.53e-262</t>
  </si>
  <si>
    <t>727.0</t>
  </si>
  <si>
    <t>1230460.C495_14552</t>
  </si>
  <si>
    <t>2.89e-56</t>
  </si>
  <si>
    <t>COG0840@1|root,arCOG02365@1|root,arCOG02387@1|root,arCOG02325@2157|Archaea,arCOG02365@2157|Archaea,arCOG02387@2157|Archaea,2XTWQ@28890|Euryarchaeota,23SNE@183963|Halobacteria</t>
  </si>
  <si>
    <t>469382.Hbor_06370</t>
  </si>
  <si>
    <t>1.22e-54</t>
  </si>
  <si>
    <t>1227487.C474_20029</t>
  </si>
  <si>
    <t>2.01e-283</t>
  </si>
  <si>
    <t>COG1035@1|root,arCOG02650@2157|Archaea,2XVXF@28890|Euryarchaeota,23TC7@183963|Halobacteria</t>
  </si>
  <si>
    <t>1227453.C444_16278</t>
  </si>
  <si>
    <t>4.25e-193</t>
  </si>
  <si>
    <t>560.0</t>
  </si>
  <si>
    <t>COG0155@1|root,arCOG02055@2157|Archaea,2XUVF@28890|Euryarchaeota,23T6R@183963|Halobacteria</t>
  </si>
  <si>
    <t>1210908.HSB1_30830</t>
  </si>
  <si>
    <t>2.51e-207</t>
  </si>
  <si>
    <t>797209.ZOD2009_20577</t>
  </si>
  <si>
    <t>1.17e-42</t>
  </si>
  <si>
    <t>COG0589@1|root,arCOG00449@2157|Archaea,2XTTZ@28890|Euryarchaeota,23SZ0@183963|Halobacteria</t>
  </si>
  <si>
    <t>1210908.HSB1_27850</t>
  </si>
  <si>
    <t>1.56e-56</t>
  </si>
  <si>
    <t>2.37e-60</t>
  </si>
  <si>
    <t>662479.C440_04203</t>
  </si>
  <si>
    <t>1.89e-94</t>
  </si>
  <si>
    <t>1227487.C474_04400</t>
  </si>
  <si>
    <t>3.27e-243</t>
  </si>
  <si>
    <t>672.0</t>
  </si>
  <si>
    <t>1227487.C474_04405</t>
  </si>
  <si>
    <t>2.37e-160</t>
  </si>
  <si>
    <t>455.0</t>
  </si>
  <si>
    <t>3.07e-82</t>
  </si>
  <si>
    <t>1210908.HSB1_30680</t>
  </si>
  <si>
    <t>2.6e-33</t>
  </si>
  <si>
    <t>2.59e-70</t>
  </si>
  <si>
    <t>1.3e-40</t>
  </si>
  <si>
    <t>662479.C440_04148</t>
  </si>
  <si>
    <t>2.36e-119</t>
  </si>
  <si>
    <t>1210908.HSB1_30640</t>
  </si>
  <si>
    <t>5.78e-30</t>
  </si>
  <si>
    <t>107.0</t>
  </si>
  <si>
    <t>1.25e-67</t>
  </si>
  <si>
    <t>1286631.X805_14920</t>
  </si>
  <si>
    <t>6.14e-125</t>
  </si>
  <si>
    <t>COG2374@1|root,COG2374@2|Bacteria,1R5QF@1224|Proteobacteria,2VVIP@28216|Betaproteobacteria</t>
  </si>
  <si>
    <t>Endonuclease/Exonuclease/phosphatase family</t>
  </si>
  <si>
    <t>1455608.JDTH01000002_gene685</t>
  </si>
  <si>
    <t>4.95e-93</t>
  </si>
  <si>
    <t>arCOG07632@1|root,arCOG07632@2157|Archaea,2XZ60@28890|Euryarchaeota,23X1M@183963|Halobacteria</t>
  </si>
  <si>
    <t>1227487.C474_04460</t>
  </si>
  <si>
    <t>2.11e-63</t>
  </si>
  <si>
    <t>1210908.HSB1_29420</t>
  </si>
  <si>
    <t>1.21e-282</t>
  </si>
  <si>
    <t>792.0</t>
  </si>
  <si>
    <t>COG1132@1|root,arCOG02841@2157|Archaea,2XSW0@28890|Euryarchaeota,23SDR@183963|Halobacteria</t>
  </si>
  <si>
    <t>COG1132 ABC-type multidrug transport system, ATPase and permease components</t>
  </si>
  <si>
    <t>1324957.K933_02976</t>
  </si>
  <si>
    <t>1.42e-99</t>
  </si>
  <si>
    <t>COG0642@1|root,arCOG02327@2157|Archaea,2XT8K@28890|Euryarchaeota,23U1Y@183963|Halobacteria</t>
  </si>
  <si>
    <t>2.21e-47</t>
  </si>
  <si>
    <t>1457250.BBMO01000002_gene2257</t>
  </si>
  <si>
    <t>8.01e-52</t>
  </si>
  <si>
    <t>arCOG06440@1|root,arCOG06440@2157|Archaea,2XZDC@28890|Euryarchaeota,23WTH@183963|Halobacteria</t>
  </si>
  <si>
    <t>1227487.C474_04465</t>
  </si>
  <si>
    <t>1.05e-101</t>
  </si>
  <si>
    <t>523841.HFX_2017</t>
  </si>
  <si>
    <t>3.65e-12</t>
  </si>
  <si>
    <t>65.9</t>
  </si>
  <si>
    <t>arCOG09323@1|root,arCOG09323@2157|Archaea,2XY9B@28890|Euryarchaeota,23WEE@183963|Halobacteria</t>
  </si>
  <si>
    <t>1324957.K933_11836</t>
  </si>
  <si>
    <t>3.09e-78</t>
  </si>
  <si>
    <t>239.0</t>
  </si>
  <si>
    <t>arCOG count from 41 CetZ regions</t>
  </si>
  <si>
    <t>309800.C498_15103</t>
  </si>
  <si>
    <t>COG1515@1|root,arCOG00929@2157|Archaea,2XURE@28890|Euryarchaeota,23TKG@183963|Halobacteria</t>
  </si>
  <si>
    <t>309800.C498_15098</t>
  </si>
  <si>
    <t>COG0705@1|root,COG3582@1|root,arCOG01768@2157|Archaea,arCOG01769@2157|Archaea,2XTJH@28890|Euryarchaeota,23SS3@183963|Halobacteria</t>
  </si>
  <si>
    <t>309800.C498_15088</t>
  </si>
  <si>
    <t>COG0221@1|root,arCOG01711@2157|Archaea,2XTSU@28890|Euryarchaeota,23SHN@183963|Halobacteria</t>
  </si>
  <si>
    <t>309800.C498_15083</t>
  </si>
  <si>
    <t>COG1695@1|root,arCOG00006@2157|Archaea,2XXVJ@28890|Euryarchaeota,23WB0@183963|Halobacteria</t>
  </si>
  <si>
    <t>309800.C498_15078</t>
  </si>
  <si>
    <t>arCOG04769@1|root,arCOG04769@2157|Archaea,2XX7D@28890|Euryarchaeota,23VPH@183963|Halobacteria</t>
  </si>
  <si>
    <t>309800.C498_15073</t>
  </si>
  <si>
    <t>COG0328@1|root,arCOG02942@2157|Archaea,2XT22@28890|Euryarchaeota,23SG6@183963|Halobacteria</t>
  </si>
  <si>
    <t>523841.HFX_0691</t>
  </si>
  <si>
    <t>COG1405@1|root,arCOG01981@2157|Archaea,2XT0Z@28890|Euryarchaeota,23S2M@183963|Halobacteria</t>
  </si>
  <si>
    <t>309800.C498_15063</t>
  </si>
  <si>
    <t>3.11e-310</t>
  </si>
  <si>
    <t>COG1602@1|root,arCOG04269@2157|Archaea,2XTEQ@28890|Euryarchaeota,23TJH@183963|Halobacteria</t>
  </si>
  <si>
    <t>309800.C498_15058</t>
  </si>
  <si>
    <t>arCOG09217@1|root,arCOG09217@2157|Archaea</t>
  </si>
  <si>
    <t>309800.C498_15053</t>
  </si>
  <si>
    <t>COG3439@1|root,arCOG02761@2157|Archaea,2XWKE@28890|Euryarchaeota,23V92@183963|Halobacteria</t>
  </si>
  <si>
    <t>309800.C498_15048</t>
  </si>
  <si>
    <t>COG1266@1|root,arCOG05750@2157|Archaea,2XTC5@28890|Euryarchaeota,23T6N@183963|Halobacteria</t>
  </si>
  <si>
    <t>309800.C498_15043</t>
  </si>
  <si>
    <t>arCOG06212@1|root,arCOG06212@2157|Archaea,2XZ20@28890|Euryarchaeota,23WQF@183963|Halobacteria</t>
  </si>
  <si>
    <t>309800.C498_15038</t>
  </si>
  <si>
    <t>arCOG02827@1|root,arCOG02827@2157|Archaea,2XU8M@28890|Euryarchaeota,23TAY@183963|Halobacteria</t>
  </si>
  <si>
    <t>309800.C498_15033</t>
  </si>
  <si>
    <t>COG1656@1|root,arCOG04290@2157|Archaea,2XXTT@28890|Euryarchaeota,23W3X@183963|Halobacteria</t>
  </si>
  <si>
    <t>309800.C498_15028</t>
  </si>
  <si>
    <t>COG1796@1|root,arCOG00305@2157|Archaea,2XT14@28890|Euryarchaeota,23SYU@183963|Halobacteria</t>
  </si>
  <si>
    <t>309800.C498_15023</t>
  </si>
  <si>
    <t>arCOG03097@1|root,arCOG03097@2157|Archaea,2XX43@28890|Euryarchaeota,23VJA@183963|Halobacteria</t>
  </si>
  <si>
    <t>309800.C498_15018</t>
  </si>
  <si>
    <t>COG3379@1|root,arCOG01377@2157|Archaea,2XU9G@28890|Euryarchaeota,23SEH@183963|Halobacteria</t>
  </si>
  <si>
    <t>309800.C498_15013</t>
  </si>
  <si>
    <t>COG2170@1|root,arCOG02722@2157|Archaea,2XTVV@28890|Euryarchaeota,23S82@183963|Halobacteria</t>
  </si>
  <si>
    <t>309800.C498_15008</t>
  </si>
  <si>
    <t>309800.C498_15003</t>
  </si>
  <si>
    <t>arCOG07564@1|root,arCOG07564@2157|Archaea,2XZWQ@28890|Euryarchaeota,23XUF@183963|Halobacteria</t>
  </si>
  <si>
    <t>309800.C498_14998</t>
  </si>
  <si>
    <t>arCOG10216@1|root,arCOG10216@2157|Archaea</t>
  </si>
  <si>
    <t>309800.C498_14993</t>
  </si>
  <si>
    <t>COG4962@1|root,arCOG01818@2157|Archaea,2XTN5@28890|Euryarchaeota,23STY@183963|Halobacteria</t>
  </si>
  <si>
    <t>309800.C498_14988</t>
  </si>
  <si>
    <t>arCOG01814@1|root,arCOG01814@2157|Archaea,2XT74@28890|Euryarchaeota,23STB@183963|Halobacteria</t>
  </si>
  <si>
    <t>309800.C498_14983</t>
  </si>
  <si>
    <t>arCOG04673@1|root,arCOG04673@2157|Archaea,2XY3Z@28890|Euryarchaeota,23W40@183963|Halobacteria</t>
  </si>
  <si>
    <t>309800.C498_14978</t>
  </si>
  <si>
    <t>309800.C498_14973</t>
  </si>
  <si>
    <t>arCOG06291@1|root,arCOG06291@2157|Archaea,2XXX1@28890|Euryarchaeota,23US1@183963|Halobacteria</t>
  </si>
  <si>
    <t>309800.C498_14968</t>
  </si>
  <si>
    <t>arCOG02945@1|root,arCOG02945@2157|Archaea,2XTXR@28890|Euryarchaeota,23SR7@183963|Halobacteria</t>
  </si>
  <si>
    <t>309800.C498_14963</t>
  </si>
  <si>
    <t>309800.C498_14958</t>
  </si>
  <si>
    <t>309800.C498_14953</t>
  </si>
  <si>
    <t>309800.C498_14948</t>
  </si>
  <si>
    <t>COG0667@1|root,arCOG01623@2157|Archaea,2XT87@28890|Euryarchaeota,23SEA@183963|Halobacteria</t>
  </si>
  <si>
    <t>309800.C498_14943</t>
  </si>
  <si>
    <t>309800.C498_14938</t>
  </si>
  <si>
    <t>COG0477@1|root,arCOG00134@2157|Archaea,2XST9@28890|Euryarchaeota,23S2U@183963|Halobacteria</t>
  </si>
  <si>
    <t>309800.C498_14933</t>
  </si>
  <si>
    <t>309800.C498_14928</t>
  </si>
  <si>
    <t>309800.C498_14923</t>
  </si>
  <si>
    <t>309800.C498_14918</t>
  </si>
  <si>
    <t>COG2259@1|root,arCOG02861@2157|Archaea,2XUDF@28890|Euryarchaeota,23U3B@183963|Halobacteria</t>
  </si>
  <si>
    <t>309800.C498_14913</t>
  </si>
  <si>
    <t>309800.C498_14908</t>
  </si>
  <si>
    <t>309800.C498_14903</t>
  </si>
  <si>
    <t>COG0071@1|root,arCOG01836@2157|Archaea,2XX6T@28890|Euryarchaeota,23VU4@183963|Halobacteria</t>
  </si>
  <si>
    <t>309800.C498_14898</t>
  </si>
  <si>
    <t>arCOG04795@1|root,arCOG04795@2157|Archaea,2XZY5@28890|Euryarchaeota,23XIN@183963|Halobacteria</t>
  </si>
  <si>
    <t>309800.C498_14893</t>
  </si>
  <si>
    <t>COG1031@1|root,arCOG01359@2157|Archaea,2XSVQ@28890|Euryarchaeota,23S4U@183963|Halobacteria</t>
  </si>
  <si>
    <t>309800.C498_14888</t>
  </si>
  <si>
    <t>COG3269@1|root,arCOG01641@2157|Archaea,2XXV6@28890|Euryarchaeota,23W8R@183963|Halobacteria</t>
  </si>
  <si>
    <t>309800.C498_14883</t>
  </si>
  <si>
    <t>COG0727@1|root,arCOG02579@2157|Archaea,2XTK2@28890|Euryarchaeota,23RYP@183963|Halobacteria</t>
  </si>
  <si>
    <t>469382.Hbor_24440</t>
  </si>
  <si>
    <t>469382.Hbor_24450</t>
  </si>
  <si>
    <t>469382.Hbor_24460</t>
  </si>
  <si>
    <t>1.08e-315</t>
  </si>
  <si>
    <t>COG3391@1|root,arCOG02562@2157|Archaea,2XXM9@28890|Euryarchaeota,23VWM@183963|Halobacteria</t>
  </si>
  <si>
    <t>469382.Hbor_24470</t>
  </si>
  <si>
    <t>469382.Hbor_24480</t>
  </si>
  <si>
    <t>469382.Hbor_24490</t>
  </si>
  <si>
    <t>469382.Hbor_24500</t>
  </si>
  <si>
    <t>469382.Hbor_24510</t>
  </si>
  <si>
    <t>469382.Hbor_24520</t>
  </si>
  <si>
    <t>469382.Hbor_24530</t>
  </si>
  <si>
    <t>469382.Hbor_24540</t>
  </si>
  <si>
    <t>469382.Hbor_24550</t>
  </si>
  <si>
    <t>469382.Hbor_24560</t>
  </si>
  <si>
    <t>469382.Hbor_24570</t>
  </si>
  <si>
    <t>469382.Hbor_24580</t>
  </si>
  <si>
    <t>469382.Hbor_24590</t>
  </si>
  <si>
    <t>469382.Hbor_24600</t>
  </si>
  <si>
    <t>469382.Hbor_24610</t>
  </si>
  <si>
    <t>469382.Hbor_24620</t>
  </si>
  <si>
    <t>arCOG05166@1|root,arCOG05166@2157|Archaea,2XZZ8@28890|Euryarchaeota,23XX1@183963|Halobacteria</t>
  </si>
  <si>
    <t>469382.Hbor_24630</t>
  </si>
  <si>
    <t>469382.Hbor_24640</t>
  </si>
  <si>
    <t>469382.Hbor_24650</t>
  </si>
  <si>
    <t>469382.Hbor_24660</t>
  </si>
  <si>
    <t>arCOG10216@1|root,arCOG10216@2157|Archaea,2Y0NN@28890|Euryarchaeota,23Y5N@183963|Halobacteria</t>
  </si>
  <si>
    <t>469382.Hbor_24670</t>
  </si>
  <si>
    <t>arCOG07564@1|root,arCOG07564@2157|Archaea</t>
  </si>
  <si>
    <t>469382.Hbor_24680</t>
  </si>
  <si>
    <t>523841.HFX_1735</t>
  </si>
  <si>
    <t>COG0675@1|root,arCOG00681@2157|Archaea,2XTNR@28890|Euryarchaeota,23S17@183963|Halobacteria</t>
  </si>
  <si>
    <t>485914.Hmuk_0571</t>
  </si>
  <si>
    <t>COG1943@1|root,arCOG02759@2157|Archaea,2XXB7@28890|Euryarchaeota,23VXW@183963|Halobacteria</t>
  </si>
  <si>
    <t>469382.Hbor_24710</t>
  </si>
  <si>
    <t>469382.Hbor_24720</t>
  </si>
  <si>
    <t>469382.Hbor_24730</t>
  </si>
  <si>
    <t>469382.Hbor_24740</t>
  </si>
  <si>
    <t>469382.Hbor_24750</t>
  </si>
  <si>
    <t>469382.Hbor_24760</t>
  </si>
  <si>
    <t>1227487.C474_17644</t>
  </si>
  <si>
    <t>469382.Hbor_24780</t>
  </si>
  <si>
    <t>469382.Hbor_24790</t>
  </si>
  <si>
    <t>arCOG02274@1|root,arCOG02274@2157|Archaea,2XWYQ@28890|Euryarchaeota,240YZ@183963|Halobacteria</t>
  </si>
  <si>
    <t>469382.Hbor_24800</t>
  </si>
  <si>
    <t>arCOG03828@1|root,arCOG03828@2157|Archaea</t>
  </si>
  <si>
    <t>469382.Hbor_24810</t>
  </si>
  <si>
    <t>1.17e-310</t>
  </si>
  <si>
    <t>469382.Hbor_24820</t>
  </si>
  <si>
    <t>469382.Hbor_24830</t>
  </si>
  <si>
    <t>469382.Hbor_24840</t>
  </si>
  <si>
    <t>469382.Hbor_24850</t>
  </si>
  <si>
    <t>469382.Hbor_24860</t>
  </si>
  <si>
    <t>469382.Hbor_24880</t>
  </si>
  <si>
    <t>469382.Hbor_24890</t>
  </si>
  <si>
    <t>797114.C475_20168</t>
  </si>
  <si>
    <t>arCOG04500@1|root,arCOG07554@1|root,arCOG04500@2157|Archaea,arCOG07554@2157|Archaea,2XY26@28890|Euryarchaeota,23WEQ@183963|Halobacteria</t>
  </si>
  <si>
    <t>797114.C475_20173</t>
  </si>
  <si>
    <t>COG0158@1|root,arCOG04603@2157|Archaea,2XST8@28890|Euryarchaeota,23RY8@183963|Halobacteria</t>
  </si>
  <si>
    <t>797114.C475_20178</t>
  </si>
  <si>
    <t>COG1830@1|root,arCOG04044@2157|Archaea,2XSY2@28890|Euryarchaeota,23S21@183963|Halobacteria</t>
  </si>
  <si>
    <t>797114.C475_20183</t>
  </si>
  <si>
    <t>COG1250@1|root,arCOG00250@2157|Archaea,2XTMV@28890|Euryarchaeota,23RX3@183963|Halobacteria</t>
  </si>
  <si>
    <t>797114.C475_20188</t>
  </si>
  <si>
    <t>arCOG00381@1|root,arCOG00381@2157|Archaea,2XUXN@28890|Euryarchaeota,23V1V@183963|Halobacteria</t>
  </si>
  <si>
    <t>797114.C475_20193</t>
  </si>
  <si>
    <t>COG0667@1|root,arCOG01617@2157|Archaea,2XTWS@28890|Euryarchaeota,23TB5@183963|Halobacteria</t>
  </si>
  <si>
    <t>797114.C475_20198</t>
  </si>
  <si>
    <t>arCOG03860@1|root,arCOG03860@2157|Archaea,2XU07@28890|Euryarchaeota,23TJ4@183963|Halobacteria</t>
  </si>
  <si>
    <t>797114.C475_20208</t>
  </si>
  <si>
    <t>COG1960@1|root,arCOG01707@2157|Archaea,2XT5S@28890|Euryarchaeota,23SUN@183963|Halobacteria</t>
  </si>
  <si>
    <t>797114.C475_20213</t>
  </si>
  <si>
    <t>arCOG07580@1|root,arCOG07580@2157|Archaea,2XVNZ@28890|Euryarchaeota,23TYF@183963|Halobacteria</t>
  </si>
  <si>
    <t>797114.C475_20218</t>
  </si>
  <si>
    <t>COG0589@1|root,arCOG02053@2157|Archaea,2XXS5@28890|Euryarchaeota,23WED@183963|Halobacteria</t>
  </si>
  <si>
    <t>797114.C475_20223</t>
  </si>
  <si>
    <t>COG0306@1|root,arCOG02267@2157|Archaea,2XSUU@28890|Euryarchaeota,23S8H@183963|Halobacteria</t>
  </si>
  <si>
    <t>797114.C475_20228</t>
  </si>
  <si>
    <t>797114.C475_20233</t>
  </si>
  <si>
    <t>797114.C475_20238</t>
  </si>
  <si>
    <t>**gene not picked up by bulk analysis. Amino acid sequenc manually inputted into eggnog5 to determine arCOGID</t>
  </si>
  <si>
    <t>(**manual annotation**) Predicted type IV pili component</t>
  </si>
  <si>
    <t>797114.C475_20248</t>
  </si>
  <si>
    <t>797114.C475_20253</t>
  </si>
  <si>
    <t>797114.C475_20258</t>
  </si>
  <si>
    <t>797114.C475_20263</t>
  </si>
  <si>
    <t>797114.C475_20268</t>
  </si>
  <si>
    <t>797114.C475_20273</t>
  </si>
  <si>
    <t>797114.C475_20278</t>
  </si>
  <si>
    <t>797114.C475_20283</t>
  </si>
  <si>
    <t>797114.C475_20288</t>
  </si>
  <si>
    <t>797114.C475_20293</t>
  </si>
  <si>
    <t>797114.C475_20298</t>
  </si>
  <si>
    <t>797114.C475_20303</t>
  </si>
  <si>
    <t>797114.C475_20308</t>
  </si>
  <si>
    <t>1089550.ATTH01000001_gene1127</t>
  </si>
  <si>
    <t>2DBQR@1|root,2ZAG2@2|Bacteria,4NK84@976|Bacteroidetes</t>
  </si>
  <si>
    <t>797114.C475_20318</t>
  </si>
  <si>
    <t>COG1695@1|root,arCOG00004@2157|Archaea,2XYWR@28890|Euryarchaeota,23WST@183963|Halobacteria</t>
  </si>
  <si>
    <t>797114.C475_20323</t>
  </si>
  <si>
    <t>arCOG04602@1|root,arCOG04602@2157|Archaea,2XYNS@28890|Euryarchaeota,23WWC@183963|Halobacteria</t>
  </si>
  <si>
    <t>797114.C475_20328</t>
  </si>
  <si>
    <t>COG0183@1|root,arCOG01278@2157|Archaea,2XT38@28890|Euryarchaeota,23TGZ@183963|Halobacteria</t>
  </si>
  <si>
    <t>797114.C475_20333</t>
  </si>
  <si>
    <t>COG1545@1|root,arCOG01286@2157|Archaea,2XZ8D@28890|Euryarchaeota,23WPC@183963|Halobacteria</t>
  </si>
  <si>
    <t>797114.C475_20343</t>
  </si>
  <si>
    <t>COG0596@1|root,arCOG01653@2157|Archaea,2XTKP@28890|Euryarchaeota,23T6C@183963|Halobacteria</t>
  </si>
  <si>
    <t>797114.C475_20348</t>
  </si>
  <si>
    <t>COG1703@1|root,arCOG01226@2157|Archaea,2XUHG@28890|Euryarchaeota,23SJH@183963|Halobacteria</t>
  </si>
  <si>
    <t>797114.C475_20353</t>
  </si>
  <si>
    <t>COG2185@1|root,arCOG01710@2157|Archaea,2XX5S@28890|Euryarchaeota,23VKX@183963|Halobacteria</t>
  </si>
  <si>
    <t>797114.C475_20358</t>
  </si>
  <si>
    <t>COG2322@1|root,arCOG02865@2157|Archaea,2XUGW@28890|Euryarchaeota,23U9M@183963|Halobacteria</t>
  </si>
  <si>
    <t>416348.Hlac_2372</t>
  </si>
  <si>
    <t>COG0126@1|root,arCOG00496@2157|Archaea,2XSXX@28890|Euryarchaeota,23SBD@183963|Halobacteria</t>
  </si>
  <si>
    <t>1210908.HSB1_15910</t>
  </si>
  <si>
    <t>COG0057@1|root,arCOG00493@2157|Archaea,2XU3B@28890|Euryarchaeota,23TJY@183963|Halobacteria</t>
  </si>
  <si>
    <t>1210908.HSB1_30690</t>
  </si>
  <si>
    <t>1070774.J07HN4v3_03035</t>
  </si>
  <si>
    <t>519442.Huta_1277</t>
  </si>
  <si>
    <t>1202768.JROF01000017_gene1292</t>
  </si>
  <si>
    <t>COG0500@1|root,arCOG04734@2157|Archaea,2XWDH@28890|Euryarchaeota,23V0A@183963|Halobacteria</t>
  </si>
  <si>
    <t>1324957.K933_05883</t>
  </si>
  <si>
    <t>COG4770@1|root,arCOG01591@2157|Archaea,2XTDR@28890|Euryarchaeota,23S0G@183963|Halobacteria</t>
  </si>
  <si>
    <t>1448860.BBJO01000030_gene237</t>
  </si>
  <si>
    <t>COG1112@1|root,arCOG00795@2157|Archaea,2XUGJ@28890|Euryarchaeota,23RYW@183963|Halobacteria</t>
  </si>
  <si>
    <t>543526.Htur_3142</t>
  </si>
  <si>
    <t>2C00G@1|root,2N5H1@2157|Archaea,2Y09I@28890|Euryarchaeota,23XQR@183963|Halobacteria</t>
  </si>
  <si>
    <t>1227497.C491_19744</t>
  </si>
  <si>
    <t>COG0589@1|root,arCOG02053@2157|Archaea,2XYHY@28890|Euryarchaeota,23WE1@183963|Halobacteria</t>
  </si>
  <si>
    <t>1121945.ATXS01000001_gene2283</t>
  </si>
  <si>
    <t>COG1473@1|root,arCOG01108@2157|Archaea,2XV81@28890|Euryarchaeota,23S9G@183963|Halobacteria</t>
  </si>
  <si>
    <t>926690.KE386573_gene1579</t>
  </si>
  <si>
    <t>arCOG09005@1|root,arCOG09005@2157|Archaea,2XWTT@28890|Euryarchaeota,23VAF@183963|Halobacteria</t>
  </si>
  <si>
    <t>1114856.C496_00290</t>
  </si>
  <si>
    <t>COG3273@1|root,arCOG01963@2157|Archaea,2XSXK@28890|Euryarchaeota,23Z45@183963|Halobacteria</t>
  </si>
  <si>
    <t>1202768.JROF01000025_gene3776</t>
  </si>
  <si>
    <t>COG1824@1|root,arCOG00624@2157|Archaea,2XWHB@28890|Euryarchaeota,23V63@183963|Halobacteria</t>
  </si>
  <si>
    <t>1227484.C471_08035</t>
  </si>
  <si>
    <t>COG1824@1|root,arCOG00624@2157|Archaea,2XUJE@28890|Euryarchaeota,23TQJ@183963|Halobacteria</t>
  </si>
  <si>
    <t>mgtE2</t>
  </si>
  <si>
    <t>797114.C475_20917</t>
  </si>
  <si>
    <t>COG1701@1|root,arCOG04262@2157|Archaea,2XTAP@28890|Euryarchaeota,23TRA@183963|Halobacteria</t>
  </si>
  <si>
    <t>1071085.KK033114_gene421</t>
  </si>
  <si>
    <t>COG1829@1|root,arCOG04263@2157|Archaea,2XST6@28890|Euryarchaeota,23SPN@183963|Halobacteria</t>
  </si>
  <si>
    <t>547559.Nmag_1072</t>
  </si>
  <si>
    <t>COG0017@1|root,arCOG00406@2157|Archaea,2XTRE@28890|Euryarchaeota,23SN9@183963|Halobacteria</t>
  </si>
  <si>
    <t>1071085.KK033114_gene598</t>
  </si>
  <si>
    <t>arCOG04666@1|root,arCOG04666@2157|Archaea,2XT43@28890|Euryarchaeota,23RYD@183963|Halobacteria</t>
  </si>
  <si>
    <t>519442.Huta_1200</t>
  </si>
  <si>
    <t>1324957.K933_08167</t>
  </si>
  <si>
    <t>COG0464@1|root,arCOG01308@2157|Archaea,2XSYR@28890|Euryarchaeota,23RXX@183963|Halobacteria</t>
  </si>
  <si>
    <t>1227497.C491_04836</t>
  </si>
  <si>
    <t>1238425.J07HQW2_03533</t>
  </si>
  <si>
    <t>COG0589@1|root,arCOG02053@2157|Archaea,2XXRS@28890|Euryarchaeota,23W7D@183963|Halobacteria</t>
  </si>
  <si>
    <t>1071085.KK033115_gene1823</t>
  </si>
  <si>
    <t>arCOG04599@1|root,arCOG04599@2157|Archaea,2XU6V@28890|Euryarchaeota,23S6G@183963|Halobacteria</t>
  </si>
  <si>
    <t>1210908.HSB1_06230</t>
  </si>
  <si>
    <t>arCOG04600@1|root,arCOG04600@2157|Archaea,2XYMN@28890|Euryarchaeota,23WUG@183963|Halobacteria</t>
  </si>
  <si>
    <t>416348.Hlac_3100</t>
  </si>
  <si>
    <t>COG4914@1|root,arCOG04119@2157|Archaea,2Y8H3@28890|Euryarchaeota,241AZ@183963|Halobacteria</t>
  </si>
  <si>
    <t>1227484.C471_10215</t>
  </si>
  <si>
    <t>arCOG06166@1|root,arCOG06166@2157|Archaea,2XUHD@28890|Euryarchaeota,23UN1@183963|Halobacteria</t>
  </si>
  <si>
    <t>1071085.KK033114_gene1172</t>
  </si>
  <si>
    <t>arCOG08204@1|root,arCOG08204@2157|Archaea,2XWZG@28890|Euryarchaeota,23VDX@183963|Halobacteria</t>
  </si>
  <si>
    <t>1238425.J07HQW2_02215</t>
  </si>
  <si>
    <t>arCOG04629@1|root,arCOG04629@2157|Archaea,2XYMK@28890|Euryarchaeota,23WZZ@183963|Halobacteria</t>
  </si>
  <si>
    <t>362976.HQ_3577A</t>
  </si>
  <si>
    <t>COG2405@1|root,arCOG00717@2157|Archaea,2XX67@28890|Euryarchaeota,23VSU@183963|Halobacteria</t>
  </si>
  <si>
    <t>348780.NP_3390A</t>
  </si>
  <si>
    <t>arCOG07560@1|root,arCOG07560@2157|Archaea,2XYQF@28890|Euryarchaeota,23X0T@183963|Halobacteria</t>
  </si>
  <si>
    <t>1261545.MBE-HAL_2175</t>
  </si>
  <si>
    <t>arCOG02749@1|root,arCOG02749@2157|Archaea,2XXIC@28890|Euryarchaeota,23VWC@183963|Halobacteria</t>
  </si>
  <si>
    <t>797209.ZOD2009_10235</t>
  </si>
  <si>
    <t>COG0451@1|root,arCOG03019@2157|Archaea,2XTV4@28890|Euryarchaeota,23T5Z@183963|Halobacteria</t>
  </si>
  <si>
    <t>268739.Nmlp_2436</t>
  </si>
  <si>
    <t>COG1047@1|root,arCOG00981@2157|Archaea,2XXFW@28890|Euryarchaeota,23VJZ@183963|Halobacteria</t>
  </si>
  <si>
    <t>662479.C440_15299</t>
  </si>
  <si>
    <t>COG1418@1|root,arCOG01860@2157|Archaea,2XSXG@28890|Euryarchaeota,23T0M@183963|Halobacteria</t>
  </si>
  <si>
    <t>1070774.J07HN4v3_01809</t>
  </si>
  <si>
    <t>COG1321@1|root,arCOG02099@2157|Archaea,2XSWC@28890|Euryarchaeota,23S1S@183963|Halobacteria</t>
  </si>
  <si>
    <t>1071085.KK033114_gene333</t>
  </si>
  <si>
    <t>1324957.K933_06188</t>
  </si>
  <si>
    <t>COG0059@1|root,arCOG04465@2157|Archaea,2XTGU@28890|Euryarchaeota,23SZC@183963|Halobacteria</t>
  </si>
  <si>
    <t>1261545.MBE-HAL_0536</t>
  </si>
  <si>
    <t>COG0440@1|root,arCOG04445@2157|Archaea,2XVFX@28890|Euryarchaeota,23SNI@183963|Halobacteria</t>
  </si>
  <si>
    <t>1227499.C493_16294</t>
  </si>
  <si>
    <t>COG0028@1|root,arCOG01998@2157|Archaea,2XT5F@28890|Euryarchaeota,23SH2@183963|Halobacteria</t>
  </si>
  <si>
    <t>751944.HALDL1_13970</t>
  </si>
  <si>
    <t>COG0119@1|root,arCOG02092@2157|Archaea,2XSZJ@28890|Euryarchaeota,23SUW@183963|Halobacteria</t>
  </si>
  <si>
    <t>485914.Hmuk_1532</t>
  </si>
  <si>
    <t>COG4347@1|root,arCOG02940@2157|Archaea,2XTV6@28890|Euryarchaeota,23UNZ@183963|Halobacteria</t>
  </si>
  <si>
    <t>358396.C445_00500</t>
  </si>
  <si>
    <t>COG0642@1|root,arCOG02387@1|root,arCOG02387@2157|Archaea,arCOG06408@2157|Archaea,2Y149@28890|Euryarchaeota,240V2@183963|Halobacteria</t>
  </si>
  <si>
    <t>1457250.BBMO01000002_gene2208</t>
  </si>
  <si>
    <t>arCOG02387@1|root,arCOG02387@2157|Archaea,2Y81U@28890|Euryarchaeota,2412V@183963|Halobacteria</t>
  </si>
  <si>
    <t>PAS fold</t>
  </si>
  <si>
    <t>1227453.C444_05336</t>
  </si>
  <si>
    <t>arCOG01449@1|root,arCOG01449@2157|Archaea,2XT6I@28890|Euryarchaeota,23RWY@183963|Halobacteria</t>
  </si>
  <si>
    <t>348780.NP_4534A</t>
  </si>
  <si>
    <t>COG0591@1|root,arCOG01316@2157|Archaea,2XU91@28890|Euryarchaeota,23SG8@183963|Halobacteria</t>
  </si>
  <si>
    <t>1227453.C444_05351</t>
  </si>
  <si>
    <t>arCOG06285@1|root,arCOG06285@2157|Archaea,2XZUC@28890|Euryarchaeota,23XJY@183963|Halobacteria</t>
  </si>
  <si>
    <t>751944.HALDL1_13900</t>
  </si>
  <si>
    <t>COG0358@1|root,arCOG04281@2157|Archaea,2XTHB@28890|Euryarchaeota,23TIX@183963|Halobacteria</t>
  </si>
  <si>
    <t>751944.HALDL1_13895</t>
  </si>
  <si>
    <t>COG1836@1|root,arCOG02245@2157|Archaea,2XTBR@28890|Euryarchaeota,23S2I@183963|Halobacteria</t>
  </si>
  <si>
    <t>1238425.J07HQW2_02005</t>
  </si>
  <si>
    <t>COG0020@1|root,arCOG01532@2157|Archaea,2XU1R@28890|Euryarchaeota,23TFE@183963|Halobacteria</t>
  </si>
  <si>
    <t>751944.HALDL1_05505</t>
  </si>
  <si>
    <t>797209.ZOD2009_15721</t>
  </si>
  <si>
    <t>COG0417@1|root,arCOG00329@2157|Archaea,2XUJB@28890|Euryarchaeota,23TPT@183963|Halobacteria</t>
  </si>
  <si>
    <t>797114.C475_19568</t>
  </si>
  <si>
    <t>arCOG07300@1|root,arCOG07300@2157|Archaea,2XXYB@28890|Euryarchaeota,23WG9@183963|Halobacteria</t>
  </si>
  <si>
    <t>797302.Halru_2821</t>
  </si>
  <si>
    <t>arCOG08101@1|root,arCOG08101@2157|Archaea,2XUIU@28890|Euryarchaeota,23SW5@183963|Halobacteria</t>
  </si>
  <si>
    <t>1227487.C474_06382</t>
  </si>
  <si>
    <t>COG1266@1|root,arCOG02768@2157|Archaea,2XZ3X@28890|Euryarchaeota,23WZT@183963|Halobacteria</t>
  </si>
  <si>
    <t>1033806.HTIA_1783</t>
  </si>
  <si>
    <t>COG1474@1|root,arCOG00467@2157|Archaea,2XV1F@28890|Euryarchaeota,23T3Y@183963|Halobacteria</t>
  </si>
  <si>
    <t>1033806.HTIA_2313</t>
  </si>
  <si>
    <t>COG0435@1|root,arCOG04712@2157|Archaea,2XUCX@28890|Euryarchaeota,23SBZ@183963|Halobacteria</t>
  </si>
  <si>
    <t>272569.rrnAC1293</t>
  </si>
  <si>
    <t>arCOG06262@1|root,arCOG06262@2157|Archaea,2XY7G@28890|Euryarchaeota,23WJE@183963|Halobacteria</t>
  </si>
  <si>
    <t>1261545.MBE-HAL_2329</t>
  </si>
  <si>
    <t>COG0020@1|root,arCOG01532@2157|Archaea,2XSW1@28890|Euryarchaeota,23TH3@183963|Halobacteria</t>
  </si>
  <si>
    <t>uppS</t>
  </si>
  <si>
    <t>Catalyzes the sequential condensation of isopentenyl diphosphate (IPP) with geranylgeranyl diphosphate (GGPP) to yield (2Z,6Z,10Z,14Z,18Z,22Z,26Z,30E,34E,38E)-undecaprenyl diphosphate (tritrans,heptacis-UPP). It is probably the precursor of glycosyl carrier lipids</t>
  </si>
  <si>
    <t>751944.HALDL1_13880</t>
  </si>
  <si>
    <t>1261545.MBE-HAL_2333</t>
  </si>
  <si>
    <t>COG2154@1|root,arCOG02939@2157|Archaea,2XYUN@28890|Euryarchaeota,23WU0@183963|Halobacteria</t>
  </si>
  <si>
    <t>1324957.K933_14028</t>
  </si>
  <si>
    <t>COG0546@1|root,arCOG02292@2157|Archaea,2XUTY@28890|Euryarchaeota,23TV6@183963|Halobacteria</t>
  </si>
  <si>
    <t>1197130.BAFM01000002_gene544</t>
  </si>
  <si>
    <t>COG0303@1|root,arCOG00216@2157|Archaea,2XT05@28890|Euryarchaeota,23SD8@183963|Halobacteria</t>
  </si>
  <si>
    <t>1455608.JDTH01000001_gene3762</t>
  </si>
  <si>
    <t>COG0071@1|root,arCOG01835@2157|Archaea,2XYPV@28890|Euryarchaeota,23W5I@183963|Halobacteria</t>
  </si>
  <si>
    <t>751944.HALDL1_13835</t>
  </si>
  <si>
    <t>COG0661@1|root,arCOG01189@2157|Archaea,2XT2I@28890|Euryarchaeota,23S8M@183963|Halobacteria</t>
  </si>
  <si>
    <t>797209.ZOD2009_05927</t>
  </si>
  <si>
    <t>COG0436@1|root,arCOG04333@2157|Archaea,2XVEX@28890|Euryarchaeota,23TZN@183963|Halobacteria</t>
  </si>
  <si>
    <t>1227487.C474_04700</t>
  </si>
  <si>
    <t>COG0231@1|root,arCOG04277@2157|Archaea,2XX3E@28890|Euryarchaeota,23VNH@183963|Halobacteria</t>
  </si>
  <si>
    <t>662479.C440_03978</t>
  </si>
  <si>
    <t>COG0010@1|root,arCOG01700@2157|Archaea,2XTEP@28890|Euryarchaeota,23SBF@183963|Halobacteria</t>
  </si>
  <si>
    <t>1293047.CBMA010000014_gene865</t>
  </si>
  <si>
    <t>COG0327@1|root,arCOG04454@2157|Archaea,2XT5G@28890|Euryarchaeota,23RZ9@183963|Halobacteria</t>
  </si>
  <si>
    <t>694430.Natoc_2637</t>
  </si>
  <si>
    <t>COG0599@1|root,arCOG02148@2157|Archaea,2XXZ4@28890|Euryarchaeota,23W39@183963|Halobacteria</t>
  </si>
  <si>
    <t>222984.JNCS01000001_gene2317</t>
  </si>
  <si>
    <t>COG1899@1|root,arCOG04142@2157|Archaea,2XSTD@28890|Euryarchaeota,23SX6@183963|Halobacteria</t>
  </si>
  <si>
    <t>1293048.CBMB010000004_gene2489</t>
  </si>
  <si>
    <t>arCOG08931@1|root,arCOG08931@2157|Archaea,2XZU2@28890|Euryarchaeota,23XHH@183963|Halobacteria</t>
  </si>
  <si>
    <t>1457250.BBMO01000002_gene2049</t>
  </si>
  <si>
    <t>COG3413@1|root,arCOG02281@2157|Archaea,2XZ8W@28890|Euryarchaeota,241F5@183963|Halobacteria</t>
  </si>
  <si>
    <t>1457250.BBMO01000002_gene2048</t>
  </si>
  <si>
    <t>arCOG06257@1|root,arCOG06257@2157|Archaea,2Y0DR@28890|Euryarchaeota,23XJQ@183963|Halobacteria</t>
  </si>
  <si>
    <t>358396.C445_00651</t>
  </si>
  <si>
    <t>COG0243@1|root,arCOG01491@2157|Archaea,2XT94@28890|Euryarchaeota,23T2I@183963|Halobacteria</t>
  </si>
  <si>
    <t>416348.Hlac_0176</t>
  </si>
  <si>
    <t>COG0396@1|root,arCOG04236@2157|Archaea,2XT6T@28890|Euryarchaeota,23SXB@183963|Halobacteria</t>
  </si>
  <si>
    <t>416348.Hlac_0177</t>
  </si>
  <si>
    <t>COG0417@1|root,arCOG00328@2157|Archaea,2XU1K@28890|Euryarchaeota,23RXE@183963|Halobacteria</t>
  </si>
  <si>
    <t>416348.Hlac_0178</t>
  </si>
  <si>
    <t>arCOG06401@1|root,arCOG06401@2157|Archaea</t>
  </si>
  <si>
    <t>416348.Hlac_0179</t>
  </si>
  <si>
    <t>arCOG06289@1|root,arCOG06289@2157|Archaea</t>
  </si>
  <si>
    <t>416348.Hlac_0180</t>
  </si>
  <si>
    <t>arCOG04672@1|root,arCOG04672@2157|Archaea,2XY2P@28890|Euryarchaeota,23W1D@183963|Halobacteria</t>
  </si>
  <si>
    <t>416348.Hlac_0181</t>
  </si>
  <si>
    <t>COG0419@1|root,arCOG00368@2157|Archaea,2XTC7@28890|Euryarchaeota,23SA0@183963|Halobacteria</t>
  </si>
  <si>
    <t>416348.Hlac_0182</t>
  </si>
  <si>
    <t>COG0420@1|root,arCOG00397@2157|Archaea,2XT7A@28890|Euryarchaeota,23SK4@183963|Halobacteria</t>
  </si>
  <si>
    <t>416348.Hlac_0183</t>
  </si>
  <si>
    <t>arCOG11342@1|root,arCOG11342@2157|Archaea,2Y5YJ@28890|Euryarchaeota,240HP@183963|Halobacteria</t>
  </si>
  <si>
    <t>416348.Hlac_0184</t>
  </si>
  <si>
    <t>COG0640@1|root,arCOG00394@2157|Archaea,2XYP6@28890|Euryarchaeota,23WSU@183963|Halobacteria</t>
  </si>
  <si>
    <t>416348.Hlac_0185</t>
  </si>
  <si>
    <t>COG1222@1|root,arCOG01306@2157|Archaea,2XTB6@28890|Euryarchaeota,23SAA@183963|Halobacteria</t>
  </si>
  <si>
    <t>416348.Hlac_0187</t>
  </si>
  <si>
    <t>416348.Hlac_0188</t>
  </si>
  <si>
    <t>416348.Hlac_0189</t>
  </si>
  <si>
    <t>416348.Hlac_0190</t>
  </si>
  <si>
    <t>416348.Hlac_0191</t>
  </si>
  <si>
    <t>arCOG06291@1|root,arCOG06291@2157|Archaea,2Y54I@28890|Euryarchaeota,240DQ@183963|Halobacteria</t>
  </si>
  <si>
    <t>416348.Hlac_0192</t>
  </si>
  <si>
    <t>416348.Hlac_0193</t>
  </si>
  <si>
    <t>416348.Hlac_0194</t>
  </si>
  <si>
    <t>416348.Hlac_0195</t>
  </si>
  <si>
    <t>416348.Hlac_0196</t>
  </si>
  <si>
    <t>416348.Hlac_0197</t>
  </si>
  <si>
    <t>416348.Hlac_0198</t>
  </si>
  <si>
    <t>416348.Hlac_0199</t>
  </si>
  <si>
    <t>COG1646@1|root,arCOG01085@2157|Archaea,2XTEC@28890|Euryarchaeota,23SU6@183963|Halobacteria</t>
  </si>
  <si>
    <t>416348.Hlac_0200</t>
  </si>
  <si>
    <t>COG0307@1|root,arCOG04713@2157|Archaea,2XUS2@28890|Euryarchaeota,23TKZ@183963|Halobacteria</t>
  </si>
  <si>
    <t>416348.Hlac_0201</t>
  </si>
  <si>
    <t>arCOG08183@1|root,arCOG08183@2157|Archaea,2Y0UE@28890|Euryarchaeota,23Y8P@183963|Halobacteria</t>
  </si>
  <si>
    <t>416348.Hlac_0202</t>
  </si>
  <si>
    <t>COG0006@1|root,arCOG01000@2157|Archaea,2Y8F3@28890|Euryarchaeota,241A4@183963|Halobacteria</t>
  </si>
  <si>
    <t>416348.Hlac_0203</t>
  </si>
  <si>
    <t>COG0210@1|root,arCOG00797@2157|Archaea,2XUH7@28890|Euryarchaeota,23S3W@183963|Halobacteria</t>
  </si>
  <si>
    <t>413816.BBJP01000036_gene2366</t>
  </si>
  <si>
    <t>arCOG06428@1|root,arCOG06428@2157|Archaea,2XZSF@28890|Euryarchaeota,23XGG@183963|Halobacteria</t>
  </si>
  <si>
    <t>416348.Hlac_0205</t>
  </si>
  <si>
    <t>arCOG06423@1|root,arCOG06423@2157|Archaea,2Y0AM@28890|Euryarchaeota,23XK1@183963|Halobacteria</t>
  </si>
  <si>
    <t>416348.Hlac_0206</t>
  </si>
  <si>
    <t>COG1607@1|root,arCOG00773@2157|Archaea,2XXDM@28890|Euryarchaeota,23VAP@183963|Halobacteria</t>
  </si>
  <si>
    <t>416348.Hlac_0208</t>
  </si>
  <si>
    <t>COG1620@1|root,arCOG04386@2157|Archaea,2XTFG@28890|Euryarchaeota,23S07@183963|Halobacteria</t>
  </si>
  <si>
    <t>416348.Hlac_0209</t>
  </si>
  <si>
    <t>COG1620@1|root,arCOG04386@2157|Archaea</t>
  </si>
  <si>
    <t>L-lactate permease</t>
  </si>
  <si>
    <t>416348.Hlac_0210</t>
  </si>
  <si>
    <t>COG0277@1|root,arCOG00337@2157|Archaea,2XUKG@28890|Euryarchaeota,23SC9@183963|Halobacteria</t>
  </si>
  <si>
    <t>416348.Hlac_0211</t>
  </si>
  <si>
    <t>COG0346@1|root,arCOG02708@2157|Archaea,2Y08Q@28890|Euryarchaeota,23XQN@183963|Halobacteria</t>
  </si>
  <si>
    <t>416348.Hlac_0212</t>
  </si>
  <si>
    <t>arCOG13015@1|root,arCOG13015@2157|Archaea,2XYY4@28890|Euryarchaeota,23XB6@183963|Halobacteria</t>
  </si>
  <si>
    <t>416348.Hlac_0213</t>
  </si>
  <si>
    <t>COG2301@1|root,arCOG00760@2157|Archaea,2XT31@28890|Euryarchaeota,23SAM@183963|Halobacteria</t>
  </si>
  <si>
    <t>358396.C445_20620</t>
  </si>
  <si>
    <t>358396.C445_20615</t>
  </si>
  <si>
    <t>358396.C445_20610</t>
  </si>
  <si>
    <t>358396.C445_20605</t>
  </si>
  <si>
    <t>358396.C445_20600</t>
  </si>
  <si>
    <t>358396.C445_20595</t>
  </si>
  <si>
    <t>358396.C445_20590</t>
  </si>
  <si>
    <t>358396.C445_20585</t>
  </si>
  <si>
    <t>358396.C445_20580</t>
  </si>
  <si>
    <t>358396.C445_20575</t>
  </si>
  <si>
    <t>358396.C445_20570</t>
  </si>
  <si>
    <t>COG0380@1|root,arCOG02831@2157|Archaea,2XSTE@28890|Euryarchaeota,23TQX@183963|Halobacteria</t>
  </si>
  <si>
    <t>358396.C445_20565</t>
  </si>
  <si>
    <t>COG0294@1|root,arCOG02817@2157|Archaea,2XTHA@28890|Euryarchaeota,23S6R@183963|Halobacteria</t>
  </si>
  <si>
    <t>358396.C445_20560</t>
  </si>
  <si>
    <t>358396.C445_20555</t>
  </si>
  <si>
    <t>358396.C445_20550</t>
  </si>
  <si>
    <t>358396.C445_20545</t>
  </si>
  <si>
    <t>arCOG13430@1|root,arCOG13430@2157|Archaea,2Y1TC@28890|Euryarchaeota,23YKH@183963|Halobacteria</t>
  </si>
  <si>
    <t>1033806.HTIA_p2866</t>
  </si>
  <si>
    <t>arCOG09146@1|root,arCOG09146@2157|Archaea,2XVE2@28890|Euryarchaeota,23UK9@183963|Halobacteria</t>
  </si>
  <si>
    <t>358396.C445_20525</t>
  </si>
  <si>
    <t>358396.C445_20520</t>
  </si>
  <si>
    <t>358396.C445_20515</t>
  </si>
  <si>
    <t>COG3250@1|root,arCOG07337@2157|Archaea,2XUP8@28890|Euryarchaeota,23TIH@183963|Halobacteria</t>
  </si>
  <si>
    <t>358396.C445_20510</t>
  </si>
  <si>
    <t>358396.C445_20505</t>
  </si>
  <si>
    <t>358396.C445_20500</t>
  </si>
  <si>
    <t>358396.C445_20495</t>
  </si>
  <si>
    <t>1227454.C446_05690</t>
  </si>
  <si>
    <t>COG3685@1|root,arCOG10787@2157|Archaea,2XX54@28890|Euryarchaeota,23VQD@183963|Halobacteria</t>
  </si>
  <si>
    <t>358396.C445_20485</t>
  </si>
  <si>
    <t>arCOG10315@1|root,arCOG10315@2157|Archaea,2XTFJ@28890|Euryarchaeota,23U38@183963|Halobacteria</t>
  </si>
  <si>
    <t>358396.C445_20480</t>
  </si>
  <si>
    <t>arCOG09213@1|root,arCOG09213@2157|Archaea,2XZWE@28890|Euryarchaeota,23Y06@183963|Halobacteria</t>
  </si>
  <si>
    <t>358396.C445_20475</t>
  </si>
  <si>
    <t>COG0469@1|root,arCOG01112@1|root,arCOG01112@2157|Archaea,arCOG04120@2157|Archaea,2XU34@28890|Euryarchaeota,23S3A@183963|Halobacteria</t>
  </si>
  <si>
    <t>358396.C445_20470</t>
  </si>
  <si>
    <t>COG4274@1|root,arCOG01119@2157|Archaea,2XZYU@28890|Euryarchaeota,23XUH@183963|Halobacteria</t>
  </si>
  <si>
    <t>358396.C445_20465</t>
  </si>
  <si>
    <t>COG0243@1|root,arCOG01492@2157|Archaea,2Y8AB@28890|Euryarchaeota,2417D@183963|Halobacteria</t>
  </si>
  <si>
    <t>358396.C445_20460</t>
  </si>
  <si>
    <t>COG2759@1|root,arCOG04541@2157|Archaea,2XUXB@28890|Euryarchaeota,23RXR@183963|Halobacteria</t>
  </si>
  <si>
    <t>358396.C445_20455</t>
  </si>
  <si>
    <t>COG0143@1|root,arCOG00810@2157|Archaea,2XTG5@28890|Euryarchaeota,23RYF@183963|Halobacteria</t>
  </si>
  <si>
    <t>358396.C445_20450</t>
  </si>
  <si>
    <t>arCOG11193@1|root,arCOG11193@2157|Archaea,2Y0DU@28890|Euryarchaeota,23XHV@183963|Halobacteria</t>
  </si>
  <si>
    <t>358396.C445_20445</t>
  </si>
  <si>
    <t>358396.C445_20440</t>
  </si>
  <si>
    <t>COG0076@1|root,arCOG00027@2157|Archaea,2XT09@28890|Euryarchaeota,23SME@183963|Halobacteria</t>
  </si>
  <si>
    <t>358396.C445_20435</t>
  </si>
  <si>
    <t>COG0574@1|root,arCOG01111@2157|Archaea,2XU2T@28890|Euryarchaeota,23T1I@183963|Halobacteria</t>
  </si>
  <si>
    <t>309800.C498_02870</t>
  </si>
  <si>
    <t>COG3385@1|root,arCOG03902@2157|Archaea,2XVNP@28890|Euryarchaeota,23UGY@183963|Halobacteria</t>
  </si>
  <si>
    <t>797304.Natgr_2492</t>
  </si>
  <si>
    <t>arCOG09362@1|root,arCOG09362@2157|Archaea,2XWR3@28890|Euryarchaeota,23VAX@183963|Halobacteria</t>
  </si>
  <si>
    <t>662479.C440_02483</t>
  </si>
  <si>
    <t>COG3359@1|root,arCOG03130@2157|Archaea,2XUSV@28890|Euryarchaeota,23U07@183963|Halobacteria</t>
  </si>
  <si>
    <t>357809.Cphy_0273</t>
  </si>
  <si>
    <t>COG3177@1|root,COG3177@2|Bacteria,1TZWX@1239|Firmicutes,247MZ@186801|Clostridia,220G8@1506553|Lachnoclostridium</t>
  </si>
  <si>
    <t>Fic/DOC family</t>
  </si>
  <si>
    <t>416348.Hlac_3217</t>
  </si>
  <si>
    <t>416348.Hlac_3219</t>
  </si>
  <si>
    <t>arCOG04814@1|root,arCOG04814@2157|Archaea,2XVYV@28890|Euryarchaeota,23UAK@183963|Halobacteria</t>
  </si>
  <si>
    <t>416348.Hlac_3220</t>
  </si>
  <si>
    <t>28HZV@1|root,2N60C@2157|Archaea,2Y53A@28890|Euryarchaeota,240R0@183963|Halobacteria</t>
  </si>
  <si>
    <t>1070774.J07HN4v3_02572</t>
  </si>
  <si>
    <t>797209.ZOD2009_07869</t>
  </si>
  <si>
    <t>arCOG09067@1|root,arCOG09067@2157|Archaea,2Y1BT@28890|Euryarchaeota,23YG9@183963|Halobacteria</t>
  </si>
  <si>
    <t>797303.Natpe_0746</t>
  </si>
  <si>
    <t>COG0598@1|root,arCOG02265@2157|Archaea,2XTRP@28890|Euryarchaeota,23TNC@183963|Halobacteria</t>
  </si>
  <si>
    <t>1455608.JDTH01000001_gene3394</t>
  </si>
  <si>
    <t>arCOG04780@1|root,arCOG04780@2157|Archaea,2XTYH@28890|Euryarchaeota,23T46@183963|Halobacteria</t>
  </si>
  <si>
    <t>1210908.HSB1_11130</t>
  </si>
  <si>
    <t>COG0177@1|root,arCOG00459@2157|Archaea,2XTGW@28890|Euryarchaeota,23U6P@183963|Halobacteria</t>
  </si>
  <si>
    <t>469382.Hbor_23450</t>
  </si>
  <si>
    <t>arCOG08118@1|root,arCOG08118@2157|Archaea,2XZ9D@28890|Euryarchaeota,23X3X@183963|Halobacteria</t>
  </si>
  <si>
    <t>1070774.J07HN4v3_02399</t>
  </si>
  <si>
    <t>COG1803@1|root,arCOG06314@2157|Archaea,2XY0K@28890|Euryarchaeota,23W5V@183963|Halobacteria</t>
  </si>
  <si>
    <t>1070774.J07HN4v3_02398</t>
  </si>
  <si>
    <t>1070774.J07HN4v3_02397</t>
  </si>
  <si>
    <t>1070774.J07HN4v3_02396</t>
  </si>
  <si>
    <t>1070774.J07HN4v3_02395</t>
  </si>
  <si>
    <t>662479.C440_15949</t>
  </si>
  <si>
    <t>523841.HFX_0702</t>
  </si>
  <si>
    <t>523841.HFX_0701</t>
  </si>
  <si>
    <t>797210.Halxa_2820</t>
  </si>
  <si>
    <t>arCOG01917@1|root,arCOG09569@1|root,arCOG01917@2157|Archaea,arCOG09569@2157|Archaea,2XVF9@28890|Euryarchaeota,23USX@183963|Halobacteria</t>
  </si>
  <si>
    <t>1070774.J07HN4v3_02391</t>
  </si>
  <si>
    <t>1070774.J07HN4v3_02390</t>
  </si>
  <si>
    <t>1070774.J07HN4v3_02389</t>
  </si>
  <si>
    <t>1070774.J07HN4v3_02388</t>
  </si>
  <si>
    <t>1070774.J07HN4v3_02445</t>
  </si>
  <si>
    <t>arCOG06227@1|root,arCOG06227@2157|Archaea,2XVPI@28890|Euryarchaeota,23UUI@183963|Halobacteria</t>
  </si>
  <si>
    <t>1070774.J07HN4v3_02446</t>
  </si>
  <si>
    <t>COG0640@1|root,arCOG00731@2157|Archaea,2XYSK@28890|Euryarchaeota,23WPS@183963|Halobacteria</t>
  </si>
  <si>
    <t>1070774.J07HN4v3_02447</t>
  </si>
  <si>
    <t>arCOG08127@1|root,arCOG08127@2157|Archaea,2XZ1S@28890|Euryarchaeota,23WQK@183963|Halobacteria</t>
  </si>
  <si>
    <t>1210908.HSB1_12240</t>
  </si>
  <si>
    <t>662479.C440_16014</t>
  </si>
  <si>
    <t>1324957.K933_01697</t>
  </si>
  <si>
    <t>1457250.BBMO01000002_gene2966</t>
  </si>
  <si>
    <t>1210908.HSB1_12200</t>
  </si>
  <si>
    <t>1070774.J07HN4v3_02381</t>
  </si>
  <si>
    <t>COG0705@1|root,arCOG01768@2157|Archaea,2XTJH@28890|Euryarchaeota,23SS3@183963|Halobacteria</t>
  </si>
  <si>
    <t>1070774.J07HN4v3_02380</t>
  </si>
  <si>
    <t>926690.KE386573_gene2226</t>
  </si>
  <si>
    <t>COG1028@1|root,arCOG01259@2157|Archaea,2XT7K@28890|Euryarchaeota,23SDP@183963|Halobacteria</t>
  </si>
  <si>
    <t>1448860.BBJO01000013_gene1029</t>
  </si>
  <si>
    <t>1448860.BBJO01000013_gene1030</t>
  </si>
  <si>
    <t>28HKT@1|root,2N5KW@2157|Archaea,2Y1X0@28890|Euryarchaeota,23YEG@183963|Halobacteria</t>
  </si>
  <si>
    <t>1448860.BBJO01000013_gene1031</t>
  </si>
  <si>
    <t>1448860.BBJO01000013_gene1032</t>
  </si>
  <si>
    <t>1448860.BBJO01000013_gene1033</t>
  </si>
  <si>
    <t>1448860.BBJO01000013_gene1034</t>
  </si>
  <si>
    <t>arCOG06289@1|root,arCOG06289@2157|Archaea,2XZ3K@28890|Euryarchaeota,23WT4@183963|Halobacteria</t>
  </si>
  <si>
    <t>362976.HQ_1704A</t>
  </si>
  <si>
    <t>1227484.C471_10810</t>
  </si>
  <si>
    <t>1227487.C474_18259</t>
  </si>
  <si>
    <t>1448860.BBJO01000013_gene1038</t>
  </si>
  <si>
    <t>COG0719@1|root,arCOG01715@2157|Archaea,2XTY9@28890|Euryarchaeota,23S0E@183963|Halobacteria</t>
  </si>
  <si>
    <t>1448860.BBJO01000013_gene1039</t>
  </si>
  <si>
    <t>COG0719@1|root,arCOG01715@2157|Archaea,2XU1H@28890|Euryarchaeota,23SSI@183963|Halobacteria</t>
  </si>
  <si>
    <t>sufB2</t>
  </si>
  <si>
    <t>1448860.BBJO01000013_gene1040</t>
  </si>
  <si>
    <t>1448860.BBJO01000013_gene1041</t>
  </si>
  <si>
    <t>1448860.BBJO01000013_gene1042</t>
  </si>
  <si>
    <t>1448860.BBJO01000013_gene1043</t>
  </si>
  <si>
    <t>1448860.BBJO01000013_gene1044</t>
  </si>
  <si>
    <t>1448860.BBJO01000013_gene1045</t>
  </si>
  <si>
    <t>1448860.BBJO01000013_gene1046</t>
  </si>
  <si>
    <t>1448860.BBJO01000013_gene1047</t>
  </si>
  <si>
    <t>1448860.BBJO01000013_gene1048</t>
  </si>
  <si>
    <t>1448860.BBJO01000013_gene1049</t>
  </si>
  <si>
    <t>9.05e-313</t>
  </si>
  <si>
    <t>1448860.BBJO01000013_gene1050</t>
  </si>
  <si>
    <t>1448860.BBJO01000013_gene1051</t>
  </si>
  <si>
    <t>1448860.BBJO01000013_gene1052</t>
  </si>
  <si>
    <t>1448860.BBJO01000013_gene1053</t>
  </si>
  <si>
    <t>1448860.BBJO01000013_gene1054</t>
  </si>
  <si>
    <t>1448860.BBJO01000013_gene1055</t>
  </si>
  <si>
    <t>1448860.BBJO01000013_gene1056</t>
  </si>
  <si>
    <t>1448860.BBJO01000013_gene1057</t>
  </si>
  <si>
    <t>1448860.BBJO01000047_gene1710</t>
  </si>
  <si>
    <t>COG1826@1|root,arCOG02694@2157|Archaea,2XZZ6@28890|Euryarchaeota,23XEX@183963|Halobacteria</t>
  </si>
  <si>
    <t>1448860.BBJO01000047_gene1709</t>
  </si>
  <si>
    <t>COG1225@1|root,arCOG00310@2157|Archaea,2XXB2@28890|Euryarchaeota,23VSA@183963|Halobacteria</t>
  </si>
  <si>
    <t>1448860.BBJO01000047_gene1708</t>
  </si>
  <si>
    <t>COG3294@1|root,arCOG04230@2157|Archaea,2XURZ@28890|Euryarchaeota,23T4S@183963|Halobacteria</t>
  </si>
  <si>
    <t>1448860.BBJO01000047_gene1707</t>
  </si>
  <si>
    <t>1448860.BBJO01000047_gene1706</t>
  </si>
  <si>
    <t>COG1534@1|root,arCOG01346@2157|Archaea,2XZWJ@28890|Euryarchaeota,23XQI@183963|Halobacteria</t>
  </si>
  <si>
    <t>1448860.BBJO01000047_gene1705</t>
  </si>
  <si>
    <t>COG2023@1|root,arCOG04345@2157|Archaea,2XYX0@28890|Euryarchaeota,23WR2@183963|Halobacteria</t>
  </si>
  <si>
    <t>1448860.BBJO01000047_gene1704</t>
  </si>
  <si>
    <t>COG0589@1|root,arCOG00449@2157|Archaea,2XV1Y@28890|Euryarchaeota,23SVK@183963|Halobacteria</t>
  </si>
  <si>
    <t>1227487.C474_21336</t>
  </si>
  <si>
    <t>COG0438@1|root,arCOG01407@2157|Archaea,2XUJ8@28890|Euryarchaeota,23SX3@183963|Halobacteria</t>
  </si>
  <si>
    <t>1227487.C474_21331</t>
  </si>
  <si>
    <t>COG0438@1|root,arCOG01403@2157|Archaea,2XUDX@28890|Euryarchaeota,23TMH@183963|Halobacteria</t>
  </si>
  <si>
    <t>523841.HFX_0685</t>
  </si>
  <si>
    <t>523841.HFX_0686</t>
  </si>
  <si>
    <t>523841.HFX_0687</t>
  </si>
  <si>
    <t>523841.HFX_0688</t>
  </si>
  <si>
    <t>523841.HFX_0689</t>
  </si>
  <si>
    <t>523841.HFX_0690</t>
  </si>
  <si>
    <t>523841.HFX_0692</t>
  </si>
  <si>
    <t>9.3e-312</t>
  </si>
  <si>
    <t>523841.HFX_0693</t>
  </si>
  <si>
    <t>523841.HFX_0694</t>
  </si>
  <si>
    <t>523841.HFX_0695</t>
  </si>
  <si>
    <t>COG2320@1|root,arCOG04790@2157|Archaea,2XXWY@28890|Euryarchaeota,23WB1@183963|Halobacteria</t>
  </si>
  <si>
    <t>523841.HFX_0696</t>
  </si>
  <si>
    <t>523841.HFX_0697</t>
  </si>
  <si>
    <t>523841.HFX_0698</t>
  </si>
  <si>
    <t>523841.HFX_0699</t>
  </si>
  <si>
    <t>523841.HFX_0700</t>
  </si>
  <si>
    <t>523841.HFX_0703</t>
  </si>
  <si>
    <t>523841.HFX_0704</t>
  </si>
  <si>
    <t>662479.C440_15939</t>
  </si>
  <si>
    <t>arCOG10216@1|root,arCOG10216@2157|Archaea,2Y19Z@28890|Euryarchaeota,23YD1@183963|Halobacteria</t>
  </si>
  <si>
    <t>523841.HFX_0705</t>
  </si>
  <si>
    <t>523841.HFX_0706</t>
  </si>
  <si>
    <t>523841.HFX_0707</t>
  </si>
  <si>
    <t>523841.HFX_0708</t>
  </si>
  <si>
    <t>523841.HFX_0709</t>
  </si>
  <si>
    <t>523841.HFX_0710</t>
  </si>
  <si>
    <t>523841.HFX_0711</t>
  </si>
  <si>
    <t>523841.HFX_0712</t>
  </si>
  <si>
    <t>523841.HFX_0713</t>
  </si>
  <si>
    <t>523841.HFX_0714</t>
  </si>
  <si>
    <t>523841.HFX_0715</t>
  </si>
  <si>
    <t>523841.HFX_0716</t>
  </si>
  <si>
    <t>523841.HFX_0717</t>
  </si>
  <si>
    <t>523841.HFX_0719</t>
  </si>
  <si>
    <t>523841.HFX_0720</t>
  </si>
  <si>
    <t>523841.HFX_0721</t>
  </si>
  <si>
    <t>COG2259@1|root,arCOG02861@2157|Archaea,2XWGS@28890|Euryarchaeota,23VFU@183963|Halobacteria</t>
  </si>
  <si>
    <t>doxD1</t>
  </si>
  <si>
    <t>DoxX</t>
  </si>
  <si>
    <t>523841.HFX_0722</t>
  </si>
  <si>
    <t>523841.HFX_0723</t>
  </si>
  <si>
    <t>523841.HFX_0724</t>
  </si>
  <si>
    <t>523841.HFX_0725</t>
  </si>
  <si>
    <t>523841.HFX_0726</t>
  </si>
  <si>
    <t>523841.HFX_0727</t>
  </si>
  <si>
    <t>COG0477@1|root,arCOG00132@2157|Archaea,2XUW5@28890|Euryarchaeota,23V0R@183963|Halobacteria</t>
  </si>
  <si>
    <t>485914.Hmuk_3033</t>
  </si>
  <si>
    <t>COG0169@1|root,arCOG02097@2157|Archaea,2XWH4@28890|Euryarchaeota,23V5Z@183963|Halobacteria</t>
  </si>
  <si>
    <t>485914.Hmuk_3034</t>
  </si>
  <si>
    <t>arCOG03295@1|root,arCOG03295@2157|Archaea,2Y006@28890|Euryarchaeota,23XJ5@183963|Halobacteria</t>
  </si>
  <si>
    <t>485914.Hmuk_3035</t>
  </si>
  <si>
    <t>COG1465@1|root,arCOG04353@2157|Archaea,2XSXD@28890|Euryarchaeota,23TAR@183963|Halobacteria</t>
  </si>
  <si>
    <t>485914.Hmuk_3036</t>
  </si>
  <si>
    <t>COG1830@1|root,arCOG04044@2157|Archaea,2XTBQ@28890|Euryarchaeota,23SJI@183963|Halobacteria</t>
  </si>
  <si>
    <t>aroA'</t>
  </si>
  <si>
    <t>Catalyzes a transaldol reaction between 6-deoxy-5- ketofructose 1-phosphate (DKFP) and L-aspartate semialdehyde (ASA) with an elimination of hydroxypyruvaldehyde phosphate to yield 2- amino-3,7-dideoxy-D-threo-hept-6-ulosonate (ADH). Plays a key role in an alternative pathway of the biosynthesis of 3-dehydroquinate (DHQ), which is involved in the canonical pathway for the biosynthesis of aromatic amino acids</t>
  </si>
  <si>
    <t>485914.Hmuk_3037</t>
  </si>
  <si>
    <t>COG0159@1|root,arCOG01086@2157|Archaea,2XTAW@28890|Euryarchaeota,23SF8@183963|Halobacteria</t>
  </si>
  <si>
    <t>485914.Hmuk_3038</t>
  </si>
  <si>
    <t>9.74e-315</t>
  </si>
  <si>
    <t>COG0133@1|root,arCOG01433@2157|Archaea,2XUHQ@28890|Euryarchaeota,23SVT@183963|Halobacteria</t>
  </si>
  <si>
    <t>485914.Hmuk_3039</t>
  </si>
  <si>
    <t>COG0134@1|root,arCOG01088@2157|Archaea,2XTWK@28890|Euryarchaeota,23T59@183963|Halobacteria</t>
  </si>
  <si>
    <t>485914.Hmuk_3040</t>
  </si>
  <si>
    <t>COG0350@1|root,arCOG02724@2157|Archaea,2XWKZ@28890|Euryarchaeota,23V89@183963|Halobacteria</t>
  </si>
  <si>
    <t>485914.Hmuk_3041</t>
  </si>
  <si>
    <t>arCOG04629@1|root,arCOG04629@2157|Archaea,2XYVJ@28890|Euryarchaeota,23WZG@183963|Halobacteria</t>
  </si>
  <si>
    <t>485914.Hmuk_3042</t>
  </si>
  <si>
    <t>COG2405@1|root,arCOG00717@2157|Archaea,2XYF1@28890|Euryarchaeota,23W3T@183963|Halobacteria</t>
  </si>
  <si>
    <t>nucleic acid-binding protein contains PIN domain</t>
  </si>
  <si>
    <t>485914.Hmuk_3043</t>
  </si>
  <si>
    <t>arCOG08126@1|root,arCOG08126@2157|Archaea</t>
  </si>
  <si>
    <t>485914.Hmuk_3044</t>
  </si>
  <si>
    <t>485914.Hmuk_3045</t>
  </si>
  <si>
    <t>485914.Hmuk_3046</t>
  </si>
  <si>
    <t>485914.Hmuk_3047</t>
  </si>
  <si>
    <t>485914.Hmuk_3048</t>
  </si>
  <si>
    <t>485914.Hmuk_3049</t>
  </si>
  <si>
    <t>485914.Hmuk_3050</t>
  </si>
  <si>
    <t>485914.Hmuk_3051</t>
  </si>
  <si>
    <t>485914.Hmuk_3052</t>
  </si>
  <si>
    <t>485914.Hmuk_3053</t>
  </si>
  <si>
    <t>485914.Hmuk_3054</t>
  </si>
  <si>
    <t>485914.Hmuk_3055</t>
  </si>
  <si>
    <t>485914.Hmuk_3056</t>
  </si>
  <si>
    <t>485914.Hmuk_3057</t>
  </si>
  <si>
    <t>485914.Hmuk_3058</t>
  </si>
  <si>
    <t>485914.Hmuk_3059</t>
  </si>
  <si>
    <t>485914.Hmuk_3060</t>
  </si>
  <si>
    <t>485914.Hmuk_3061</t>
  </si>
  <si>
    <t>485914.Hmuk_3063</t>
  </si>
  <si>
    <t>485914.Hmuk_3064</t>
  </si>
  <si>
    <t>485914.Hmuk_3065</t>
  </si>
  <si>
    <t>485914.Hmuk_3066</t>
  </si>
  <si>
    <t>485914.Hmuk_3067</t>
  </si>
  <si>
    <t>COG0568@1|root,arCOG04588@2157|Archaea,2XWVB@28890|Euryarchaeota,23V8C@183963|Halobacteria</t>
  </si>
  <si>
    <t>EGP</t>
  </si>
  <si>
    <t>485914.Hmuk_3068</t>
  </si>
  <si>
    <t>arCOG03105@1|root,arCOG03105@2157|Archaea,2XTTA@28890|Euryarchaeota,23SVW@183963|Halobacteria</t>
  </si>
  <si>
    <t>485914.Hmuk_3069</t>
  </si>
  <si>
    <t>COG1714@1|root,arCOG03633@2157|Archaea,2Y0FR@28890|Euryarchaeota,23XUM@183963|Halobacteria</t>
  </si>
  <si>
    <t>485914.Hmuk_3070</t>
  </si>
  <si>
    <t>COG0494@1|root,arCOG01078@2157|Archaea,2XWMW@28890|Euryarchaeota,23V7R@183963|Halobacteria</t>
  </si>
  <si>
    <t>485914.Hmuk_3071</t>
  </si>
  <si>
    <t>arCOG08158@1|root,arCOG08158@2157|Archaea,2Y0VN@28890|Euryarchaeota,23XS7@183963|Halobacteria</t>
  </si>
  <si>
    <t>485914.Hmuk_3072</t>
  </si>
  <si>
    <t>COG0051@1|root,arCOG01758@2157|Archaea,2XYYH@28890|Euryarchaeota,23WQ5@183963|Halobacteria</t>
  </si>
  <si>
    <t>485914.Hmuk_3073</t>
  </si>
  <si>
    <t>COG0667@1|root,arCOG01617@2157|Archaea,2XSTY@28890|Euryarchaeota,23RYU@183963|Halobacteria</t>
  </si>
  <si>
    <t>485914.Hmuk_3075</t>
  </si>
  <si>
    <t>485914.Hmuk_3076</t>
  </si>
  <si>
    <t>COG2090@1|root,arCOG04171@2157|Archaea,2XXWX@28890|Euryarchaeota,23W37@183963|Halobacteria</t>
  </si>
  <si>
    <t>485914.Hmuk_3077</t>
  </si>
  <si>
    <t>arCOG08162@1|root,arCOG08162@2157|Archaea</t>
  </si>
  <si>
    <t>485914.Hmuk_3078</t>
  </si>
  <si>
    <t>485914.Hmuk_3079</t>
  </si>
  <si>
    <t>485914.Hmuk_3080</t>
  </si>
  <si>
    <t>COG1280@1|root,arCOG01947@2157|Archaea,2XURC@28890|Euryarchaeota,23V7U@183963|Halobacteria</t>
  </si>
  <si>
    <t>485914.Hmuk_3081</t>
  </si>
  <si>
    <t>1457250.BBMO01000002_gene2956</t>
  </si>
  <si>
    <t>797114.C475_08296</t>
  </si>
  <si>
    <t>751944.HALDL1_09600</t>
  </si>
  <si>
    <t>1457250.BBMO01000002_gene2970</t>
  </si>
  <si>
    <t>795797.C497_13211</t>
  </si>
  <si>
    <t>COG3919@1|root,arCOG06897@2157|Archaea,2XUFQ@28890|Euryarchaeota,23U89@183963|Halobacteria</t>
  </si>
  <si>
    <t>1457250.BBMO01000002_gene2967</t>
  </si>
  <si>
    <t>634497.HAH_0562</t>
  </si>
  <si>
    <t>1293047.CBMA010000054_gene3430</t>
  </si>
  <si>
    <t>1114856.C496_03928</t>
  </si>
  <si>
    <t>1033806.HTIA_1135</t>
  </si>
  <si>
    <t>797114.C475_16621</t>
  </si>
  <si>
    <t>751944.HALDL1_09465</t>
  </si>
  <si>
    <t>1457250.BBMO01000002_gene2957</t>
  </si>
  <si>
    <t>1333523.L593_10450</t>
  </si>
  <si>
    <t>1210908.HSB1_12400</t>
  </si>
  <si>
    <t>1210908.HSB1_12420</t>
  </si>
  <si>
    <t>634497.HAH_2395</t>
  </si>
  <si>
    <t>1210908.HSB1_18670</t>
  </si>
  <si>
    <t>931277.C448_13551</t>
  </si>
  <si>
    <t>1457250.BBMO01000001_gene1800</t>
  </si>
  <si>
    <t>1448860.BBJO01000002_gene2084</t>
  </si>
  <si>
    <t>COG0530@1|root,arCOG02881@2157|Archaea,2XVHN@28890|Euryarchaeota</t>
  </si>
  <si>
    <t>485914.Hmuk_3032</t>
  </si>
  <si>
    <t>COG0863@1|root,arCOG00115@2157|Archaea,2XT30@28890|Euryarchaeota,23SGB@183963|Halobacteria</t>
  </si>
  <si>
    <t>1227453.C444_04717</t>
  </si>
  <si>
    <t>COG1405@1|root,arCOG01981@2157|Archaea,2XSYE@28890|Euryarchaeota,23SMK@183963|Halobacteria</t>
  </si>
  <si>
    <t>tfbA3</t>
  </si>
  <si>
    <t>1457250.BBMO01000003_gene3285</t>
  </si>
  <si>
    <t>COG1986@1|root,arCOG01221@2157|Archaea,2XWMP@28890|Euryarchaeota,23V5C@183963|Halobacteria</t>
  </si>
  <si>
    <t>485914.Hmuk_3029</t>
  </si>
  <si>
    <t>COG0392@1|root,arCOG00897@2157|Archaea,2XT65@28890|Euryarchaeota,23T0C@183963|Halobacteria</t>
  </si>
  <si>
    <t>1033806.HTIA_0695</t>
  </si>
  <si>
    <t>arCOG04636@1|root,arCOG04636@2157|Archaea,2XZS1@28890|Euryarchaeota,23XJD@183963|Halobacteria</t>
  </si>
  <si>
    <t>272569.rrnAC1872</t>
  </si>
  <si>
    <t>1457250.BBMO01000003_gene3268</t>
  </si>
  <si>
    <t>arCOG06292@1|root,arCOG06292@2157|Archaea,2XUCT@28890|Euryarchaeota,23WKY@183963|Halobacteria</t>
  </si>
  <si>
    <t>1455608.JDTH01000002_gene1401</t>
  </si>
  <si>
    <t>1457250.BBMO01000003_gene3270</t>
  </si>
  <si>
    <t>1071085.KK033114_gene309</t>
  </si>
  <si>
    <t>COG2217@1|root,arCOG02763@1|root,arCOG01576@2157|Archaea,arCOG02763@2157|Archaea,2XT3T@28890|Euryarchaeota,23SUI@183963|Halobacteria</t>
  </si>
  <si>
    <t>1071085.KK033114_gene311</t>
  </si>
  <si>
    <t>1071085.KK033114_gene316</t>
  </si>
  <si>
    <t>COG0095@1|root,arCOG01939@2157|Archaea,2XUJ0@28890|Euryarchaeota,23TW4@183963|Halobacteria</t>
  </si>
  <si>
    <t>1071085.KK033114_gene317</t>
  </si>
  <si>
    <t>COG0648@1|root,arCOG01894@2157|Archaea,2XV5I@28890|Euryarchaeota,23SM7@183963|Halobacteria</t>
  </si>
  <si>
    <t>416348.Hlac_0530</t>
  </si>
  <si>
    <t>28HJ8@1|root,2N5J9@2157|Archaea,2Y1CG@28890|Euryarchaeota,23YF2@183963|Halobacteria</t>
  </si>
  <si>
    <t>1071085.KK033114_gene319</t>
  </si>
  <si>
    <t>COG0500@1|root,arCOG01783@2157|Archaea,2XTRR@28890|Euryarchaeota,23T58@183963|Halobacteria</t>
  </si>
  <si>
    <t>1071085.KK033114_gene320</t>
  </si>
  <si>
    <t>1071085.KK033114_gene321</t>
  </si>
  <si>
    <t>COG0463@1|root,arCOG01388@2157|Archaea,2XUGD@28890|Euryarchaeota,23T7I@183963|Halobacteria</t>
  </si>
  <si>
    <t>1071085.KK033114_gene322</t>
  </si>
  <si>
    <t>COG0640@1|root,arCOG00394@2157|Archaea,2XYNK@28890|Euryarchaeota,23WQB@183963|Halobacteria</t>
  </si>
  <si>
    <t>1071085.KK033114_gene323</t>
  </si>
  <si>
    <t>COG0500@1|root,arCOG01794@2157|Archaea,2XTKS@28890|Euryarchaeota,23TDP@183963|Halobacteria</t>
  </si>
  <si>
    <t>1071085.KK033114_gene324</t>
  </si>
  <si>
    <t>1071085.KK033114_gene325</t>
  </si>
  <si>
    <t>1071085.KK033114_gene326</t>
  </si>
  <si>
    <t>1071085.KK033114_gene327</t>
  </si>
  <si>
    <t>1071085.KK033114_gene328</t>
  </si>
  <si>
    <t>1071085.KK033114_gene329</t>
  </si>
  <si>
    <t>1071085.KK033114_gene330</t>
  </si>
  <si>
    <t>1071085.KK033114_gene331</t>
  </si>
  <si>
    <t>1071085.KK033114_gene332</t>
  </si>
  <si>
    <t>1071085.KK033114_gene334</t>
  </si>
  <si>
    <t>1071085.KK033114_gene335</t>
  </si>
  <si>
    <t>1227484.C471_11021</t>
  </si>
  <si>
    <t>1071085.KK033114_gene337</t>
  </si>
  <si>
    <t>1071085.KK033114_gene338</t>
  </si>
  <si>
    <t>1071085.KK033114_gene339</t>
  </si>
  <si>
    <t>arCOG04784@1|root,arCOG04784@2157|Archaea,2XYPC@28890|Euryarchaeota,23WXR@183963|Halobacteria</t>
  </si>
  <si>
    <t>1071085.KK033114_gene340</t>
  </si>
  <si>
    <t>1071085.KK033114_gene341</t>
  </si>
  <si>
    <t>1071085.KK033114_gene342</t>
  </si>
  <si>
    <t>1071085.KK033114_gene343</t>
  </si>
  <si>
    <t>COG0003@1|root,arCOG02849@2157|Archaea,2XT6V@28890|Euryarchaeota,23TEX@183963|Halobacteria</t>
  </si>
  <si>
    <t>1121945.ATXS01000010_gene1646</t>
  </si>
  <si>
    <t>COG1997@1|root,arCOG04208@2157|Archaea,2XYWD@28890|Euryarchaeota,23WZU@183963|Halobacteria</t>
  </si>
  <si>
    <t>1071085.KK033114_gene345</t>
  </si>
  <si>
    <t>COG1996@1|root,arCOG04341@2157|Archaea,2XZUD@28890|Euryarchaeota,23XRR@183963|Halobacteria</t>
  </si>
  <si>
    <t>1071085.KK033114_gene346</t>
  </si>
  <si>
    <t>COG2892@1|root,arCOG04414@2157|Archaea,2XZUI@28890|Euryarchaeota,23XE5@183963|Halobacteria</t>
  </si>
  <si>
    <t>413816.BBJP01000005_gene375</t>
  </si>
  <si>
    <t>COG1382@1|root,arCOG01342@2157|Archaea,2XX88@28890|Euryarchaeota,23VTW@183963|Halobacteria</t>
  </si>
  <si>
    <t>1071085.KK033114_gene348</t>
  </si>
  <si>
    <t>arCOG04665@1|root,arCOG04665@2157|Archaea,2Y08E@28890|Euryarchaeota,23XQT@183963|Halobacteria</t>
  </si>
  <si>
    <t>1071085.KK033114_gene349</t>
  </si>
  <si>
    <t>1071085.KK033114_gene350</t>
  </si>
  <si>
    <t>COG0518@1|root,arCOG00087@2157|Archaea,2XT3G@28890|Euryarchaeota,23S26@183963|Halobacteria</t>
  </si>
  <si>
    <t>1071085.KK033114_gene351</t>
  </si>
  <si>
    <t>COG2159@1|root,arCOG01931@2157|Archaea,2XUAC@28890|Euryarchaeota,23U7S@183963|Halobacteria</t>
  </si>
  <si>
    <t>1071085.KK033114_gene352</t>
  </si>
  <si>
    <t>COG0206@1|root,arCOG02201@2157|Archaea,2XSV8@28890|Euryarchaeota,23TS5@183963|Halobacteria</t>
  </si>
  <si>
    <t>1071085.KK033114_gene353</t>
  </si>
  <si>
    <t>COG3609@1|root,arCOG01009@2157|Archaea,2XZTH@28890|Euryarchaeota,23XHR@183963|Halobacteria</t>
  </si>
  <si>
    <t>1071085.KK033114_gene354</t>
  </si>
  <si>
    <t>arCOG01916@1|root,arCOG01916@2157|Archaea,2XXSB@28890|Euryarchaeota,23W7I@183963|Halobacteria</t>
  </si>
  <si>
    <t>1071085.KK033114_gene355</t>
  </si>
  <si>
    <t>COG1601@1|root,arCOG01640@2157|Archaea,2XTVZ@28890|Euryarchaeota,23S2A@183963|Halobacteria</t>
  </si>
  <si>
    <t>1071085.KK033114_gene356</t>
  </si>
  <si>
    <t>COG1011@1|root,arCOG02291@2157|Archaea,2XTDF@28890|Euryarchaeota,23TKH@183963|Halobacteria</t>
  </si>
  <si>
    <t>1071085.KK033114_gene357</t>
  </si>
  <si>
    <t>COG1270@1|root,arCOG04274@2157|Archaea,2XT37@28890|Euryarchaeota,23T2X@183963|Halobacteria</t>
  </si>
  <si>
    <t>1071085.KK033114_gene358</t>
  </si>
  <si>
    <t>COG0368@1|root,arCOG04338@2157|Archaea,2XU3T@28890|Euryarchaeota,23TST@183963|Halobacteria</t>
  </si>
  <si>
    <t>1071085.KK033114_gene359</t>
  </si>
  <si>
    <t>COG2266@1|root,arCOG01871@2157|Archaea,2XZP4@28890|Euryarchaeota,23W4R@183963|Halobacteria</t>
  </si>
  <si>
    <t>1071085.KK033114_gene360</t>
  </si>
  <si>
    <t>COG0079@1|root,arCOG04273@2157|Archaea,2XV1E@28890|Euryarchaeota,23RZU@183963|Halobacteria</t>
  </si>
  <si>
    <t>926690.KE386573_gene1072</t>
  </si>
  <si>
    <t>COG0491@1|root,arCOG00498@2157|Archaea,2XU1S@28890|Euryarchaeota,23T4T@183963|Halobacteria</t>
  </si>
  <si>
    <t>926690.KE386573_gene1073</t>
  </si>
  <si>
    <t>926690.KE386573_gene1074</t>
  </si>
  <si>
    <t>926690.KE386573_gene1075</t>
  </si>
  <si>
    <t>926690.KE386573_gene1076</t>
  </si>
  <si>
    <t>519442.Huta_2527</t>
  </si>
  <si>
    <t>arCOG09106@1|root,arCOG09106@2157|Archaea,2XTZN@28890|Euryarchaeota,23UI9@183963|Halobacteria</t>
  </si>
  <si>
    <t>1324957.K933_09167</t>
  </si>
  <si>
    <t>926690.KE386573_gene1078</t>
  </si>
  <si>
    <t>926690.KE386573_gene1079</t>
  </si>
  <si>
    <t>926690.KE386573_gene1080</t>
  </si>
  <si>
    <t>926690.KE386573_gene1081</t>
  </si>
  <si>
    <t>926690.KE386573_gene1082</t>
  </si>
  <si>
    <t>926690.KE386573_gene1083</t>
  </si>
  <si>
    <t>926690.KE386573_gene1084</t>
  </si>
  <si>
    <t>926690.KE386573_gene1085</t>
  </si>
  <si>
    <t>926690.KE386573_gene1086</t>
  </si>
  <si>
    <t>926690.KE386573_gene1087</t>
  </si>
  <si>
    <t>926690.KE386573_gene1088</t>
  </si>
  <si>
    <t>926690.KE386573_gene1089</t>
  </si>
  <si>
    <t>926690.KE386573_gene1090</t>
  </si>
  <si>
    <t>926690.KE386573_gene1091</t>
  </si>
  <si>
    <t>1210908.HSB1_12380</t>
  </si>
  <si>
    <t>926690.KE386573_gene1094</t>
  </si>
  <si>
    <t>926690.KE386573_gene1095</t>
  </si>
  <si>
    <t>926690.KE386573_gene1096</t>
  </si>
  <si>
    <t>926690.KE386573_gene1097</t>
  </si>
  <si>
    <t>926690.KE386573_gene1098</t>
  </si>
  <si>
    <t>arCOG02866@1|root,arCOG02867@2157|Archaea,2Y00F@28890|Euryarchaeota,23XFZ@183963|Halobacteria</t>
  </si>
  <si>
    <t>926690.KE386573_gene1099</t>
  </si>
  <si>
    <t>COG3398@1|root,arCOG02611@2157|Archaea,2XWHT@28890|Euryarchaeota,23V64@183963|Halobacteria</t>
  </si>
  <si>
    <t>gntR</t>
  </si>
  <si>
    <t>926690.KE386573_gene1100</t>
  </si>
  <si>
    <t>COG0330@1|root,arCOG01915@2157|Archaea,2XTA2@28890|Euryarchaeota,23SYA@183963|Halobacteria</t>
  </si>
  <si>
    <t>926690.KE386573_gene2373</t>
  </si>
  <si>
    <t>COG0402@1|root,arCOG00697@2157|Archaea,2XUBV@28890|Euryarchaeota,23UGS@183963|Halobacteria</t>
  </si>
  <si>
    <t>926690.KE386573_gene2372</t>
  </si>
  <si>
    <t>COG1457@1|root,arCOG03447@2157|Archaea,2XW3K@28890|Euryarchaeota,23UB3@183963|Halobacteria</t>
  </si>
  <si>
    <t>926690.KE386573_gene2371</t>
  </si>
  <si>
    <t>COG1303@1|root,arCOG01857@2157|Archaea,2XV35@28890|Euryarchaeota,23TU8@183963|Halobacteria</t>
  </si>
  <si>
    <t>926690.KE386573_gene2370</t>
  </si>
  <si>
    <t>COG0451@1|root,arCOG01369@2157|Archaea,2XTRS@28890|Euryarchaeota,23T5I@183963|Halobacteria</t>
  </si>
  <si>
    <t>926690.KE386573_gene2369</t>
  </si>
  <si>
    <t>arCOG03129@1|root,arCOG03129@2157|Archaea,2XTF9@28890|Euryarchaeota,23T0X@183963|Halobacteria</t>
  </si>
  <si>
    <t>926690.KE386573_gene2368</t>
  </si>
  <si>
    <t>arCOG06389@1|root,arCOG06389@2157|Archaea,2XZRT@28890|Euryarchaeota,23Y4N@183963|Halobacteria</t>
  </si>
  <si>
    <t>926690.KE386573_gene2367</t>
  </si>
  <si>
    <t>arCOG06238@1|root,arCOG06238@2157|Archaea,2XY06@28890|Euryarchaeota,23WCC@183963|Halobacteria</t>
  </si>
  <si>
    <t>926690.KE386573_gene2366</t>
  </si>
  <si>
    <t>COG0438@1|root,arCOG01407@2157|Archaea,2Y8BR@28890|Euryarchaeota,24187@183963|Halobacteria</t>
  </si>
  <si>
    <t>926690.KE386573_gene2365</t>
  </si>
  <si>
    <t>926690.KE386573_gene2364</t>
  </si>
  <si>
    <t>926690.KE386573_gene2363</t>
  </si>
  <si>
    <t>926690.KE386573_gene2362</t>
  </si>
  <si>
    <t>926690.KE386573_gene2361</t>
  </si>
  <si>
    <t>926690.KE386573_gene2360</t>
  </si>
  <si>
    <t>926690.KE386573_gene2359</t>
  </si>
  <si>
    <t>1071085.KK033114_gene1515</t>
  </si>
  <si>
    <t>COG2421@1|root,arCOG01004@2157|Archaea,2XVR9@28890|Euryarchaeota,23UPG@183963|Halobacteria</t>
  </si>
  <si>
    <t>1071085.KK033114_gene1516</t>
  </si>
  <si>
    <t>29DTM@1|root,2N5C5@2157|Archaea,2Y62T@28890|Euryarchaeota</t>
  </si>
  <si>
    <t>AmiS/UreI family transporter</t>
  </si>
  <si>
    <t>926690.KE386573_gene2358</t>
  </si>
  <si>
    <t>926690.KE386573_gene2357</t>
  </si>
  <si>
    <t>694430.Natoc_0098</t>
  </si>
  <si>
    <t>1071085.KK033114_gene1519</t>
  </si>
  <si>
    <t>COG0459@1|root,arCOG01257@2157|Archaea,2XWAU@28890|Euryarchaeota,23TTY@183963|Halobacteria</t>
  </si>
  <si>
    <t>926690.KE386573_gene2355</t>
  </si>
  <si>
    <t>COG4962@1|root,arCOG01817@2157|Archaea,2XT4E@28890|Euryarchaeota,23S1M@183963|Halobacteria</t>
  </si>
  <si>
    <t>797209.ZOD2009_02070</t>
  </si>
  <si>
    <t>COG0491@1|root,arCOG00504@2157|Archaea,2Y01C@28890|Euryarchaeota</t>
  </si>
  <si>
    <t>751944.HALDL1_05340</t>
  </si>
  <si>
    <t>751944.HALDL1_05345</t>
  </si>
  <si>
    <t>751944.HALDL1_05350</t>
  </si>
  <si>
    <t>268739.Nmlp_1888</t>
  </si>
  <si>
    <t>751944.HALDL1_05360</t>
  </si>
  <si>
    <t>751944.HALDL1_05365</t>
  </si>
  <si>
    <t>COG4031@1|root,arCOG02192@2157|Archaea,2XT2T@28890|Euryarchaeota,23TH0@183963|Halobacteria</t>
  </si>
  <si>
    <t>751944.HALDL1_05375</t>
  </si>
  <si>
    <t>COG0585@1|root,arCOG04252@2157|Archaea,2XUTK@28890|Euryarchaeota,23SUC@183963|Halobacteria</t>
  </si>
  <si>
    <t>751944.HALDL1_05385</t>
  </si>
  <si>
    <t>COG1990@1|root,arCOG04228@2157|Archaea,2XYRE@28890|Euryarchaeota,23W1W@183963|Halobacteria</t>
  </si>
  <si>
    <t>751944.HALDL1_05390</t>
  </si>
  <si>
    <t>COG0717@1|root,arCOG04048@2157|Archaea,2XTSH@28890|Euryarchaeota,23S4X@183963|Halobacteria</t>
  </si>
  <si>
    <t>751944.HALDL1_05395</t>
  </si>
  <si>
    <t>COG1992@1|root,arCOG00021@2157|Archaea,2XT4Y@28890|Euryarchaeota,23RXW@183963|Halobacteria</t>
  </si>
  <si>
    <t>797210.Halxa_1509</t>
  </si>
  <si>
    <t>arCOG06244@1|root,arCOG06244@2157|Archaea,2XXNH@28890|Euryarchaeota,23VEI@183963|Halobacteria</t>
  </si>
  <si>
    <t>485914.Hmuk_3202</t>
  </si>
  <si>
    <t>COG3794@1|root,arCOG02919@2157|Archaea,2XUJM@28890|Euryarchaeota,23TSS@183963|Halobacteria</t>
  </si>
  <si>
    <t>348780.NP_0848A</t>
  </si>
  <si>
    <t>751944.HALDL1_05405</t>
  </si>
  <si>
    <t>751944.HALDL1_05460</t>
  </si>
  <si>
    <t>751944.HALDL1_05465</t>
  </si>
  <si>
    <t>751944.HALDL1_05470</t>
  </si>
  <si>
    <t>751944.HALDL1_05475</t>
  </si>
  <si>
    <t>751944.HALDL1_05480</t>
  </si>
  <si>
    <t>1448860.BBJO01000048_gene1470</t>
  </si>
  <si>
    <t>751944.HALDL1_05495</t>
  </si>
  <si>
    <t>COG0618@1|root,arCOG01566@2157|Archaea,2Y2PR@28890|Euryarchaeota,23ZE8@183963|Halobacteria</t>
  </si>
  <si>
    <t>phosphoesterase RecJ</t>
  </si>
  <si>
    <t>751944.HALDL1_05500</t>
  </si>
  <si>
    <t>751944.HALDL1_05550</t>
  </si>
  <si>
    <t>751944.HALDL1_05555</t>
  </si>
  <si>
    <t>751944.HALDL1_05560</t>
  </si>
  <si>
    <t>751944.HALDL1_05570</t>
  </si>
  <si>
    <t>751944.HALDL1_05575</t>
  </si>
  <si>
    <t>751944.HALDL1_05580</t>
  </si>
  <si>
    <t>751944.HALDL1_05585</t>
  </si>
  <si>
    <t>751944.HALDL1_05590</t>
  </si>
  <si>
    <t>COG1233@1|root,arCOG01521@2157|Archaea,2XU1W@28890|Euryarchaeota,23TP0@183963|Halobacteria</t>
  </si>
  <si>
    <t>751944.HALDL1_05595</t>
  </si>
  <si>
    <t>751944.HALDL1_05605</t>
  </si>
  <si>
    <t>751944.HALDL1_05610</t>
  </si>
  <si>
    <t>751944.HALDL1_05615</t>
  </si>
  <si>
    <t>479434.Sthe_0221</t>
  </si>
  <si>
    <t>arCOG06292@1|root,308WN@2|Bacteria,2GA10@200795|Chloroflexi,27YHS@189775|Thermomicrobia</t>
  </si>
  <si>
    <t>751944.HALDL1_05625</t>
  </si>
  <si>
    <t>358396.C445_14017</t>
  </si>
  <si>
    <t>COG1943@1|root,arCOG02759@2157|Archaea,2XXEA@28890|Euryarchaeota,23VZC@183963|Halobacteria</t>
  </si>
  <si>
    <t>222984.JNCS01000011_gene651</t>
  </si>
  <si>
    <t>COG0675@1|root,arCOG00679@2157|Archaea,2XUJK@28890|Euryarchaeota,23TXR@183963|Halobacteria</t>
  </si>
  <si>
    <t>751944.HALDL1_05630</t>
  </si>
  <si>
    <t>751944.HALDL1_05635</t>
  </si>
  <si>
    <t>751944.HALDL1_05640</t>
  </si>
  <si>
    <t>751944.HALDL1_05645</t>
  </si>
  <si>
    <t>751944.HALDL1_05660</t>
  </si>
  <si>
    <t>751944.HALDL1_05665</t>
  </si>
  <si>
    <t>1457250.BBMO01000002_gene2987</t>
  </si>
  <si>
    <t>arCOG00800@1|root,arCOG00800@2157|Archaea,2XWIN@28890|Euryarchaeota,23T3C@183963|Halobacteria</t>
  </si>
  <si>
    <t>1457250.BBMO01000002_gene2986</t>
  </si>
  <si>
    <t>arCOG04725@1|root,arCOG04725@2157|Archaea,2XY7R@28890|Euryarchaeota,23UF5@183963|Halobacteria</t>
  </si>
  <si>
    <t>1457250.BBMO01000002_gene2985</t>
  </si>
  <si>
    <t>COG4809@1|root,arCOG03370@2157|Archaea,2XTNT@28890|Euryarchaeota,23TUF@183963|Halobacteria</t>
  </si>
  <si>
    <t>1457250.BBMO01000002_gene2984</t>
  </si>
  <si>
    <t>COG0438@1|root,arCOG01403@2157|Archaea,2XUUY@28890|Euryarchaeota,23SPB@183963|Halobacteria</t>
  </si>
  <si>
    <t>rfbU</t>
  </si>
  <si>
    <t>1457250.BBMO01000002_gene2983</t>
  </si>
  <si>
    <t>COG0642@1|root,arCOG02327@2157|Archaea,2XTH8@28890|Euryarchaeota,23RYJ@183963|Halobacteria</t>
  </si>
  <si>
    <t>1457250.BBMO01000002_gene2982</t>
  </si>
  <si>
    <t>COG1506@1|root,arCOG01646@2157|Archaea,2XU9I@28890|Euryarchaeota,23RYH@183963|Halobacteria</t>
  </si>
  <si>
    <t>1457250.BBMO01000002_gene2981</t>
  </si>
  <si>
    <t>arCOG02980@1|root,arCOG06249@1|root,arCOG02980@2157|Archaea,arCOG06249@2157|Archaea,2XZ4X@28890|Euryarchaeota,23X69@183963|Halobacteria</t>
  </si>
  <si>
    <t>1457250.BBMO01000002_gene2980</t>
  </si>
  <si>
    <t>COG0183@1|root,arCOG01282@2157|Archaea,2XU9B@28890|Euryarchaeota,23TGK@183963|Halobacteria</t>
  </si>
  <si>
    <t>1457250.BBMO01000002_gene2979</t>
  </si>
  <si>
    <t>COG1047@1|root,arCOG00981@2157|Archaea,2XXFW@28890|Euryarchaeota,2419N@183963|Halobacteria</t>
  </si>
  <si>
    <t>mtfK3</t>
  </si>
  <si>
    <t>1457250.BBMO01000002_gene2978</t>
  </si>
  <si>
    <t>COG0393@1|root,arCOG02287@2157|Archaea,2XYRF@28890|Euryarchaeota,23XDP@183963|Halobacteria</t>
  </si>
  <si>
    <t>1457250.BBMO01000002_gene2977</t>
  </si>
  <si>
    <t>COG0371@1|root,arCOG00982@2157|Archaea,2XT0F@28890|Euryarchaeota,23S5Y@183963|Halobacteria</t>
  </si>
  <si>
    <t>1457250.BBMO01000002_gene2976</t>
  </si>
  <si>
    <t>COG0671@1|root,arCOG03951@2157|Archaea,2XW4B@28890|Euryarchaeota,23T95@183963|Halobacteria</t>
  </si>
  <si>
    <t>1457250.BBMO01000002_gene2975</t>
  </si>
  <si>
    <t>1457250.BBMO01000002_gene2974</t>
  </si>
  <si>
    <t>1457250.BBMO01000002_gene2973</t>
  </si>
  <si>
    <t>1457250.BBMO01000002_gene2972</t>
  </si>
  <si>
    <t>1457250.BBMO01000002_gene2968</t>
  </si>
  <si>
    <t>28HCF@1|root,2N5CC@2157|Archaea,2XYYN@28890|Euryarchaeota,23X7U@183963|Halobacteria</t>
  </si>
  <si>
    <t>1457250.BBMO01000002_gene2965</t>
  </si>
  <si>
    <t>1457250.BBMO01000002_gene2964</t>
  </si>
  <si>
    <t>1457250.BBMO01000002_gene2963</t>
  </si>
  <si>
    <t>1457250.BBMO01000002_gene2962</t>
  </si>
  <si>
    <t>1457250.BBMO01000002_gene2960</t>
  </si>
  <si>
    <t>arCOG04555@1|root,arCOG04555@2157|Archaea,2XXSM@28890|Euryarchaeota,23WE6@183963|Halobacteria</t>
  </si>
  <si>
    <t>1457250.BBMO01000002_gene2959</t>
  </si>
  <si>
    <t>COG0454@1|root,arCOG00826@2157|Archaea,2XX36@28890|Euryarchaeota,23VXQ@183963|Halobacteria</t>
  </si>
  <si>
    <t>1457250.BBMO01000002_gene2958</t>
  </si>
  <si>
    <t>1457250.BBMO01000002_gene2954</t>
  </si>
  <si>
    <t>COG1594@1|root,arCOG00579@2157|Archaea,2XYWJ@28890|Euryarchaeota,23X7E@183963|Halobacteria</t>
  </si>
  <si>
    <t>1457250.BBMO01000002_gene2953</t>
  </si>
  <si>
    <t>COG2519@1|root,arCOG00978@2157|Archaea,2XTV7@28890|Euryarchaeota,23RZQ@183963|Halobacteria</t>
  </si>
  <si>
    <t>1457250.BBMO01000002_gene2952</t>
  </si>
  <si>
    <t>COG1308@1|root,arCOG04061@2157|Archaea,2XXYV@28890|Euryarchaeota,23W5Q@183963|Halobacteria</t>
  </si>
  <si>
    <t>1457250.BBMO01000002_gene2951</t>
  </si>
  <si>
    <t>COG1653@1|root,arCOG00151@2157|Archaea,2XTKI@28890|Euryarchaeota,23SBH@183963|Halobacteria</t>
  </si>
  <si>
    <t>1457250.BBMO01000002_gene2950</t>
  </si>
  <si>
    <t>COG1370@1|root,arCOG00991@2157|Archaea,2XYFT@28890|Euryarchaeota,23W9Y@183963|Halobacteria</t>
  </si>
  <si>
    <t>662479.C440_16324</t>
  </si>
  <si>
    <t>795797.C497_08149</t>
  </si>
  <si>
    <t>694430.Natoc_0521</t>
  </si>
  <si>
    <t>COG0717@1|root,COG1372@1|root,arCOG03146@1|root,arCOG03145@2157|Archaea,arCOG03146@2157|Archaea,arCOG04048@2157|Archaea,2XTSH@28890|Euryarchaeota,23S4X@183963|Halobacteria</t>
  </si>
  <si>
    <t>1227454.C446_11192</t>
  </si>
  <si>
    <t>1230457.C476_07821</t>
  </si>
  <si>
    <t>523841.HFX_0645</t>
  </si>
  <si>
    <t>COG0534@1|root,arCOG01731@2157|Archaea,2XU54@28890|Euryarchaeota,23RX7@183963|Halobacteria</t>
  </si>
  <si>
    <t>1455608.JDTH01000002_gene1811</t>
  </si>
  <si>
    <t>309800.C498_15338</t>
  </si>
  <si>
    <t>926690.KE386573_gene714</t>
  </si>
  <si>
    <t>1210908.HSB1_12220</t>
  </si>
  <si>
    <t>1121945.ATXS01000005_gene1180</t>
  </si>
  <si>
    <t>1293048.CBMB010000004_gene1507</t>
  </si>
  <si>
    <t>751944.HALDL1_05525</t>
  </si>
  <si>
    <t>662479.C440_15924</t>
  </si>
  <si>
    <t>751944.HALDL1_05535</t>
  </si>
  <si>
    <t>1227495.C487_14274</t>
  </si>
  <si>
    <t>348780.NP_1300A</t>
  </si>
  <si>
    <t>1455608.JDTH01000002_gene1406</t>
  </si>
  <si>
    <t>797209.ZOD2009_16618</t>
  </si>
  <si>
    <t>485914.Hmuk_3021</t>
  </si>
  <si>
    <t>797210.Halxa_4036</t>
  </si>
  <si>
    <t>1132509.C447_15016</t>
  </si>
  <si>
    <t>1261545.MBE-HAL_0727</t>
  </si>
  <si>
    <t>469382.Hbor_24390</t>
  </si>
  <si>
    <t>751944.HALDL1_05670</t>
  </si>
  <si>
    <t>1448860.BBJO01000072_gene1930</t>
  </si>
  <si>
    <t>arCOG06339@1|root,arCOG06339@2157|Archaea,2XXHZ@28890|Euryarchaeota,23VZP@183963|Halobacteria</t>
  </si>
  <si>
    <t>751944.HALDL1_05680</t>
  </si>
  <si>
    <t>1210908.HSB1_12800</t>
  </si>
  <si>
    <t>751944.HALDL1_05690</t>
  </si>
  <si>
    <t>797299.HALLA_08030</t>
  </si>
  <si>
    <t>COG0444@1|root,arCOG00181@2157|Archaea,2XSTM@28890|Euryarchaeota,23SR3@183963|Halobacteria</t>
  </si>
  <si>
    <t>797299.HALLA_08035</t>
  </si>
  <si>
    <t>COG1173@1|root,arCOG00748@2157|Archaea,2XUIX@28890|Euryarchaeota,23SSH@183963|Halobacteria</t>
  </si>
  <si>
    <t>797299.HALLA_08040</t>
  </si>
  <si>
    <t>COG0601@1|root,arCOG00751@2157|Archaea,2XU2Z@28890|Euryarchaeota,23SGH@183963|Halobacteria</t>
  </si>
  <si>
    <t>797299.HALLA_08045</t>
  </si>
  <si>
    <t>COG0747@1|root,arCOG01534@2157|Archaea,2XV9Z@28890|Euryarchaeota,23T63@183963|Halobacteria</t>
  </si>
  <si>
    <t>797299.HALLA_08055</t>
  </si>
  <si>
    <t>797299.HALLA_08060</t>
  </si>
  <si>
    <t>797299.HALLA_08065</t>
  </si>
  <si>
    <t>COG1631@1|root,arCOG04109@2157|Archaea,2XXV3@28890|Euryarchaeota,23W4P@183963|Halobacteria</t>
  </si>
  <si>
    <t>797299.HALLA_08070</t>
  </si>
  <si>
    <t>COG2051@1|root,arCOG04108@2157|Archaea,2XZW2@28890|Euryarchaeota,23XGZ@183963|Halobacteria</t>
  </si>
  <si>
    <t>797299.HALLA_08075</t>
  </si>
  <si>
    <t>COG1093@1|root,arCOG04107@2157|Archaea,2XTV0@28890|Euryarchaeota,23S1H@183963|Halobacteria</t>
  </si>
  <si>
    <t>694430.Natoc_0575</t>
  </si>
  <si>
    <t>COG2260@1|root,arCOG00906@2157|Archaea,2Y05S@28890|Euryarchaeota,23XH6@183963|Halobacteria</t>
  </si>
  <si>
    <t>797299.HALLA_08080</t>
  </si>
  <si>
    <t>COG2047@1|root,arCOG00348@2157|Archaea,2XSX4@28890|Euryarchaeota,23SFH@183963|Halobacteria</t>
  </si>
  <si>
    <t>797299.HALLA_08085</t>
  </si>
  <si>
    <t>797299.HALLA_08090</t>
  </si>
  <si>
    <t>arCOG10759@1|root,arCOG10759@2157|Archaea,2Y0M2@28890|Euryarchaeota,23XT8@183963|Halobacteria</t>
  </si>
  <si>
    <t>1227488.C477_19312</t>
  </si>
  <si>
    <t>arCOG10311@1|root,arCOG10311@2157|Archaea,2Y14S@28890|Euryarchaeota,23XX8@183963|Halobacteria</t>
  </si>
  <si>
    <t>797299.HALLA_08095</t>
  </si>
  <si>
    <t>arCOG03392@1|root,arCOG03392@2157|Archaea,2XYTK@28890|Euryarchaeota,23WQS@183963|Halobacteria</t>
  </si>
  <si>
    <t>797299.HALLA_08100</t>
  </si>
  <si>
    <t>797299.HALLA_08105</t>
  </si>
  <si>
    <t>COG0529@1|root,arCOG01040@2157|Archaea,2XWW4@28890|Euryarchaeota,23V8B@183963|Halobacteria</t>
  </si>
  <si>
    <t>797299.HALLA_08120</t>
  </si>
  <si>
    <t>arCOG08116@1|root,arCOG08116@2157|Archaea,2XVAG@28890|Euryarchaeota,23SXX@183963|Halobacteria</t>
  </si>
  <si>
    <t>797299.HALLA_08125</t>
  </si>
  <si>
    <t>arCOG06227@1|root,arCOG06227@2157|Archaea,2XT2A@28890|Euryarchaeota,23SPF@183963|Halobacteria</t>
  </si>
  <si>
    <t>797299.HALLA_08130</t>
  </si>
  <si>
    <t>COG1695@1|root,arCOG00005@2157|Archaea,2XY2H@28890|Euryarchaeota,23W9S@183963|Halobacteria</t>
  </si>
  <si>
    <t>797299.HALLA_08135</t>
  </si>
  <si>
    <t>797299.HALLA_08145</t>
  </si>
  <si>
    <t>797299.HALLA_08150</t>
  </si>
  <si>
    <t>COG3269@1|root,arCOG04655@2157|Archaea,2XYVH@28890|Euryarchaeota,23WWI@183963|Halobacteria</t>
  </si>
  <si>
    <t>797299.HALLA_08155</t>
  </si>
  <si>
    <t>926690.KE386573_gene2220</t>
  </si>
  <si>
    <t>arCOG08162@1|root,arCOG08162@2157|Archaea,2Y1A7@28890|Euryarchaeota,23YES@183963|Halobacteria</t>
  </si>
  <si>
    <t>797299.HALLA_08165</t>
  </si>
  <si>
    <t>797299.HALLA_08170</t>
  </si>
  <si>
    <t>797299.HALLA_08180</t>
  </si>
  <si>
    <t>797299.HALLA_08185</t>
  </si>
  <si>
    <t>COG1497@1|root,arCOG04399@2157|Archaea,2XU16@28890|Euryarchaeota,23T3G@183963|Halobacteria</t>
  </si>
  <si>
    <t>797299.HALLA_08190</t>
  </si>
  <si>
    <t>COG1957@1|root,arCOG04558@2157|Archaea,2XU3C@28890|Euryarchaeota,23TY3@183963|Halobacteria</t>
  </si>
  <si>
    <t>797299.HALLA_08195</t>
  </si>
  <si>
    <t>COG4948@1|root,arCOG01168@2157|Archaea,2XTJY@28890|Euryarchaeota,23UMD@183963|Halobacteria</t>
  </si>
  <si>
    <t>797299.HALLA_08200</t>
  </si>
  <si>
    <t>COG1926@1|root,arCOG00041@2157|Archaea,2XWHP@28890|Euryarchaeota,23TDQ@183963|Halobacteria</t>
  </si>
  <si>
    <t>797299.HALLA_08205</t>
  </si>
  <si>
    <t>arCOG07499@1|root,arCOG07499@2157|Archaea,2Y03X@28890|Euryarchaeota,23XTD@183963|Halobacteria</t>
  </si>
  <si>
    <t>797299.HALLA_08210</t>
  </si>
  <si>
    <t>COG0523@1|root,arCOG01233@2157|Archaea,2XUWG@28890|Euryarchaeota,23SD0@183963|Halobacteria</t>
  </si>
  <si>
    <t>797299.HALLA_08215</t>
  </si>
  <si>
    <t>arCOG08928@1|root,arCOG08928@2157|Archaea,2Y1RK@28890|Euryarchaeota,23YGC@183963|Halobacteria</t>
  </si>
  <si>
    <t>797299.HALLA_08220</t>
  </si>
  <si>
    <t>COG1522@1|root,arCOG01582@2157|Archaea,2XWK2@28890|Euryarchaeota,23V6A@183963|Halobacteria</t>
  </si>
  <si>
    <t>797299.HALLA_08225</t>
  </si>
  <si>
    <t>COG1293@1|root,arCOG01695@2157|Archaea,2XTMF@28890|Euryarchaeota,23S1R@183963|Halobacteria</t>
  </si>
  <si>
    <t>797299.HALLA_08235</t>
  </si>
  <si>
    <t>arCOG10322@1|root,arCOG10322@2157|Archaea,2XTJM@28890|Euryarchaeota,23UN7@183963|Halobacteria</t>
  </si>
  <si>
    <t>797299.HALLA_08240</t>
  </si>
  <si>
    <t>COG1243@1|root,arCOG01361@2157|Archaea,2XT9Z@28890|Euryarchaeota,23SRU@183963|Halobacteria</t>
  </si>
  <si>
    <t>797299.HALLA_08245</t>
  </si>
  <si>
    <t>COG2146@1|root,arCOG02851@2157|Archaea,2XXZI@28890|Euryarchaeota,23WAA@183963|Halobacteria</t>
  </si>
  <si>
    <t>797299.HALLA_08250</t>
  </si>
  <si>
    <t>arCOG03828@1|root,arCOG03828@2157|Archaea,2XYUC@28890|Euryarchaeota,23XA9@183963|Halobacteria</t>
  </si>
  <si>
    <t>797299.HALLA_08255</t>
  </si>
  <si>
    <t>COG3357@1|root,arCOG04479@2157|Archaea,2XYPD@28890|Euryarchaeota,23WRC@183963|Halobacteria</t>
  </si>
  <si>
    <t>797299.HALLA_08260</t>
  </si>
  <si>
    <t>COG1208@1|root,arCOG00666@2157|Archaea,2XUA6@28890|Euryarchaeota,23SNR@183963|Halobacteria</t>
  </si>
  <si>
    <t>797299.HALLA_08265</t>
  </si>
  <si>
    <t>797299.HALLA_08270</t>
  </si>
  <si>
    <t>arCOG04569@1|root,arCOG04569@2157|Archaea,2XXN7@28890|Euryarchaeota,23VMZ@183963|Halobacteria</t>
  </si>
  <si>
    <t>797299.HALLA_08275</t>
  </si>
  <si>
    <t>arCOG06215@1|root,arCOG06215@2157|Archaea,2Y1PR@28890|Euryarchaeota,23YNU@183963|Halobacteria</t>
  </si>
  <si>
    <t>797299.HALLA_08280</t>
  </si>
  <si>
    <t>arCOG04637@1|root,arCOG04637@2157|Archaea,2XYVY@28890|Euryarchaeota,23WW7@183963|Halobacteria</t>
  </si>
  <si>
    <t>1227499.C493_21666</t>
  </si>
  <si>
    <t>COG0167@1|root,arCOG00603@2157|Archaea,2XTMB@28890|Euryarchaeota,23SDB@183963|Halobacteria</t>
  </si>
  <si>
    <t>1293047.CBMA010000011_gene547</t>
  </si>
  <si>
    <t>COG0428@1|root,arCOG00576@2157|Archaea,2XUXE@28890|Euryarchaeota,23SZ4@183963|Halobacteria</t>
  </si>
  <si>
    <t>358396.C445_17956</t>
  </si>
  <si>
    <t>COG0819@1|root,arCOG01128@2157|Archaea,2XTG7@28890|Euryarchaeota,23STS@183963|Halobacteria</t>
  </si>
  <si>
    <t>547559.Nmag_2857</t>
  </si>
  <si>
    <t>arCOG07560@1|root,arCOG07560@2157|Archaea,2XU36@28890|Euryarchaeota,23UFE@183963|Halobacteria</t>
  </si>
  <si>
    <t>29540.C481_06806</t>
  </si>
  <si>
    <t>COG0840@1|root,arCOG02318@2157|Archaea,2XT4D@28890|Euryarchaeota,23RZS@183963|Halobacteria</t>
  </si>
  <si>
    <t>797210.Halxa_2976</t>
  </si>
  <si>
    <t>arCOG06315@1|root,arCOG06315@2157|Archaea,2XYDA@28890|Euryarchaeota,23WDZ@183963|Halobacteria</t>
  </si>
  <si>
    <t>1293047.CBMA010000040_gene2536</t>
  </si>
  <si>
    <t>COG1201@1|root,arCOG00557@2157|Archaea,2XSTH@28890|Euryarchaeota,23S50@183963|Halobacteria</t>
  </si>
  <si>
    <t>797304.Natgr_3282</t>
  </si>
  <si>
    <t>arCOG10803@1|root,arCOG10803@2157|Archaea,2XU2Y@28890|Euryarchaeota,23T43@183963|Halobacteria</t>
  </si>
  <si>
    <t>1114856.C496_14932</t>
  </si>
  <si>
    <t>arCOG06326@1|root,arCOG06326@2157|Archaea,2Y00Z@28890|Euryarchaeota,23XIW@183963|Halobacteria</t>
  </si>
  <si>
    <t>358396.C445_05963</t>
  </si>
  <si>
    <t>arCOG03320@1|root,arCOG03320@2157|Archaea,2XUDI@28890|Euryarchaeota,23SAG@183963|Halobacteria</t>
  </si>
  <si>
    <t>1293048.CBMB010000003_gene858</t>
  </si>
  <si>
    <t>COG0438@1|root,arCOG01403@2157|Archaea,2XVZZ@28890|Euryarchaeota,23SQ3@183963|Halobacteria</t>
  </si>
  <si>
    <t>1293047.CBMA010000041_gene2564</t>
  </si>
  <si>
    <t>arCOG06879@1|root,arCOG06879@2157|Archaea,2Y7V4@28890|Euryarchaeota,240XK@183963|Halobacteria</t>
  </si>
  <si>
    <t>29540.C481_11400</t>
  </si>
  <si>
    <t>COG1817@1|root,arCOG01395@2157|Archaea,2XUV1@28890|Euryarchaeota,23S3X@183963|Halobacteria</t>
  </si>
  <si>
    <t>1114856.C496_20250</t>
  </si>
  <si>
    <t>1293048.CBMB010000003_gene1333</t>
  </si>
  <si>
    <t>1230457.C476_01460</t>
  </si>
  <si>
    <t>1227499.C493_02638</t>
  </si>
  <si>
    <t>1293048.CBMB010000003_gene1330</t>
  </si>
  <si>
    <t>1293047.CBMA010000027_gene1806</t>
  </si>
  <si>
    <t>1227497.C491_03850</t>
  </si>
  <si>
    <t>1227497.C491_03845</t>
  </si>
  <si>
    <t>1293048.CBMB010000003_gene1327</t>
  </si>
  <si>
    <t>694430.Natoc_3853</t>
  </si>
  <si>
    <t>arCOG11653@1|root,arCOG11653@2157|Archaea,2XZD2@28890|Euryarchaeota,23X2N@183963|Halobacteria</t>
  </si>
  <si>
    <t>1230457.C476_01792</t>
  </si>
  <si>
    <t>COG1258@1|root,arCOG01015@2157|Archaea,2XTTX@28890|Euryarchaeota,23SS9@183963|Halobacteria</t>
  </si>
  <si>
    <t>1293048.CBMB010000005_gene2695</t>
  </si>
  <si>
    <t>COG2016@1|root,arCOG00985@2157|Archaea,2XX1R@28890|Euryarchaeota,23VJ0@183963|Halobacteria</t>
  </si>
  <si>
    <t>1227499.C493_15680</t>
  </si>
  <si>
    <t>COG3548@1|root,arCOG04887@2157|Archaea,2XUMU@28890|Euryarchaeota,23UZ5@183963|Halobacteria</t>
  </si>
  <si>
    <t>1114856.C496_10958</t>
  </si>
  <si>
    <t>arCOG06201@1|root,arCOG06201@2157|Archaea,2XSUZ@28890|Euryarchaeota,23S4B@183963|Halobacteria</t>
  </si>
  <si>
    <t>1457250.BBMO01000002_gene2373</t>
  </si>
  <si>
    <t>COG0675@1|root,arCOG00682@2157|Archaea,2XVM4@28890|Euryarchaeota,23SBU@183963|Halobacteria</t>
  </si>
  <si>
    <t>29540.C481_04151</t>
  </si>
  <si>
    <t>1227499.C493_15690</t>
  </si>
  <si>
    <t>COG0557@1|root,arCOG04686@2157|Archaea,2XT2E@28890|Euryarchaeota,23S2E@183963|Halobacteria</t>
  </si>
  <si>
    <t>547559.Nmag_0642</t>
  </si>
  <si>
    <t>1227499.C493_13688</t>
  </si>
  <si>
    <t>COG0524@1|root,arCOG00014@2157|Archaea,2XTPM@28890|Euryarchaeota,23SEY@183963|Halobacteria</t>
  </si>
  <si>
    <t>1293047.CBMA010000012_gene779</t>
  </si>
  <si>
    <t>COG0430@1|root,arCOG04125@2157|Archaea,2XT7I@28890|Euryarchaeota,23RYY@183963|Halobacteria</t>
  </si>
  <si>
    <t>1114856.C496_10998</t>
  </si>
  <si>
    <t>COG0477@1|root,arCOG00130@2157|Archaea,2Y8EJ@28890|Euryarchaeota,2419W@183963|Halobacteria</t>
  </si>
  <si>
    <t>1227454.C446_04280</t>
  </si>
  <si>
    <t>1293048.CBMB010000007_gene3104</t>
  </si>
  <si>
    <t>arCOG08893@1|root,arCOG08893@2157|Archaea,2XU1V@28890|Euryarchaeota,23T69@183963|Halobacteria</t>
  </si>
  <si>
    <t>1293048.CBMB010000007_gene3103</t>
  </si>
  <si>
    <t>COG0640@1|root,arCOG01680@2157|Archaea,2XXFX@28890|Euryarchaeota,23VTT@183963|Halobacteria</t>
  </si>
  <si>
    <t>1227500.C494_18793</t>
  </si>
  <si>
    <t>COG3413@1|root,arCOG06712@1|root,arCOG02276@2157|Archaea,arCOG06712@2157|Archaea,2XUFF@28890|Euryarchaeota</t>
  </si>
  <si>
    <t>1227500.C494_18798</t>
  </si>
  <si>
    <t>8.33e-314</t>
  </si>
  <si>
    <t>arCOG03828@1|root,arCOG03828@2157|Archaea,2XU2V@28890|Euryarchaeota,23U8N@183963|Halobacteria</t>
  </si>
  <si>
    <t>1227500.C494_18803</t>
  </si>
  <si>
    <t>COG0530@1|root,arCOG02881@2157|Archaea,2XWBG@28890|Euryarchaeota,23UDX@183963|Halobacteria</t>
  </si>
  <si>
    <t>Sodium calcium exchanger</t>
  </si>
  <si>
    <t>1227500.C494_18808</t>
  </si>
  <si>
    <t>COG0589@1|root,arCOG02053@2157|Archaea,2XXXR@28890|Euryarchaeota,23WDU@183963|Halobacteria</t>
  </si>
  <si>
    <t>1227500.C494_18813</t>
  </si>
  <si>
    <t>COG0169@1|root,arCOG01033@2157|Archaea,2XV7K@28890|Euryarchaeota,23SSE@183963|Halobacteria</t>
  </si>
  <si>
    <t>1227500.C494_18818</t>
  </si>
  <si>
    <t>arCOG06234@1|root,arCOG06234@2157|Archaea,2Y05Z@28890|Euryarchaeota,23XJN@183963|Halobacteria</t>
  </si>
  <si>
    <t>CP</t>
  </si>
  <si>
    <t>1227500.C494_18823</t>
  </si>
  <si>
    <t>COG0147@1|root,arCOG02014@2157|Archaea,2XTM1@28890|Euryarchaeota,23ST8@183963|Halobacteria</t>
  </si>
  <si>
    <t>1227500.C494_18828</t>
  </si>
  <si>
    <t>COG0512@1|root,arCOG00086@2157|Archaea,2XTES@28890|Euryarchaeota,23SQN@183963|Halobacteria</t>
  </si>
  <si>
    <t>1227500.C494_18833</t>
  </si>
  <si>
    <t>COG0115@1|root,arCOG02297@2157|Archaea,2XSUC@28890|Euryarchaeota,23RWU@183963|Halobacteria</t>
  </si>
  <si>
    <t>1227500.C494_18838</t>
  </si>
  <si>
    <t>arCOG13435@1|root,arCOG13435@2157|Archaea,2Y1X4@28890|Euryarchaeota,23YP2@183963|Halobacteria</t>
  </si>
  <si>
    <t>1227500.C494_18843</t>
  </si>
  <si>
    <t>COG3268@1|root,arCOG00244@2157|Archaea,2XSZQ@28890|Euryarchaeota,23TMU@183963|Halobacteria</t>
  </si>
  <si>
    <t>1227500.C494_18848</t>
  </si>
  <si>
    <t>1227500.C494_18853</t>
  </si>
  <si>
    <t>arCOG03828@1|root,arCOG03828@2157|Archaea,2XXFC@28890|Euryarchaeota,23VQ4@183963|Halobacteria</t>
  </si>
  <si>
    <t>1227500.C494_18858</t>
  </si>
  <si>
    <t>1227500.C494_18863</t>
  </si>
  <si>
    <t>1227500.C494_18868</t>
  </si>
  <si>
    <t>1227500.C494_18873</t>
  </si>
  <si>
    <t>1227500.C494_18878</t>
  </si>
  <si>
    <t>1227500.C494_18883</t>
  </si>
  <si>
    <t>1227500.C494_18888</t>
  </si>
  <si>
    <t>1227500.C494_18893</t>
  </si>
  <si>
    <t>1230460.C495_12854</t>
  </si>
  <si>
    <t>1227500.C494_18907</t>
  </si>
  <si>
    <t>1227500.C494_18912</t>
  </si>
  <si>
    <t>1227500.C494_18917</t>
  </si>
  <si>
    <t>9.45e-317</t>
  </si>
  <si>
    <t>COG1109@1|root,arCOG00767@2157|Archaea,2XT1X@28890|Euryarchaeota,23SSW@183963|Halobacteria</t>
  </si>
  <si>
    <t>1227500.C494_18922</t>
  </si>
  <si>
    <t>1227500.C494_18927</t>
  </si>
  <si>
    <t>arCOG06890@1|root,arCOG06890@2157|Archaea,2XZ2H@28890|Euryarchaeota,23WQP@183963|Halobacteria</t>
  </si>
  <si>
    <t>1227500.C494_18932</t>
  </si>
  <si>
    <t>COG1196@1|root,arCOG00371@2157|Archaea,2XSVK@28890|Euryarchaeota,23SBM@183963|Halobacteria</t>
  </si>
  <si>
    <t>1227500.C494_18937</t>
  </si>
  <si>
    <t>COG1354@1|root,arCOG02610@2157|Archaea,2XT0N@28890|Euryarchaeota,23TJC@183963|Halobacteria</t>
  </si>
  <si>
    <t>1227500.C494_18942</t>
  </si>
  <si>
    <t>arCOG03828@1|root,arCOG03828@2157|Archaea,2XXIB@28890|Euryarchaeota,23VU9@183963|Halobacteria</t>
  </si>
  <si>
    <t>1227500.C494_18947</t>
  </si>
  <si>
    <t>COG0534@1|root,arCOG01731@2157|Archaea,2XU54@28890|Euryarchaeota,23SKQ@183963|Halobacteria</t>
  </si>
  <si>
    <t>1227500.C494_18952</t>
  </si>
  <si>
    <t>1227500.C494_18957</t>
  </si>
  <si>
    <t>COG0518@1|root,arCOG00090@2157|Archaea,2XTYN@28890|Euryarchaeota,23RWP@183963|Halobacteria</t>
  </si>
  <si>
    <t>1227500.C494_18962</t>
  </si>
  <si>
    <t>COG2236@1|root,arCOG00040@2157|Archaea,2XU0E@28890|Euryarchaeota,23S8W@183963|Halobacteria</t>
  </si>
  <si>
    <t>1227500.C494_18967</t>
  </si>
  <si>
    <t>COG0422@1|root,arCOG02741@2157|Archaea,2XTMD@28890|Euryarchaeota,23TKN@183963|Halobacteria</t>
  </si>
  <si>
    <t>1227500.C494_18972</t>
  </si>
  <si>
    <t>COG1073@1|root,arCOG01661@2157|Archaea,2XVIC@28890|Euryarchaeota,23TXU@183963|Halobacteria</t>
  </si>
  <si>
    <t>1227500.C494_18977</t>
  </si>
  <si>
    <t>COG0384@1|root,arCOG02256@2157|Archaea,2XUVT@28890|Euryarchaeota,23RZN@183963|Halobacteria</t>
  </si>
  <si>
    <t>1227500.C494_18982</t>
  </si>
  <si>
    <t>COG3413@1|root,arCOG02271@2157|Archaea,2Y7PR@28890|Euryarchaeota,240Z1@183963|Halobacteria</t>
  </si>
  <si>
    <t>1227500.C494_18987</t>
  </si>
  <si>
    <t>COG1028@1|root,arCOG01267@2157|Archaea,2XSX6@28890|Euryarchaeota,23TC0@183963|Halobacteria</t>
  </si>
  <si>
    <t>547559.Nmag_2599</t>
  </si>
  <si>
    <t>547559.Nmag_2600</t>
  </si>
  <si>
    <t>547559.Nmag_2601</t>
  </si>
  <si>
    <t>547559.Nmag_2602</t>
  </si>
  <si>
    <t>COG1680@1|root,arCOG00771@2157|Archaea,2XTP8@28890|Euryarchaeota,23SW1@183963|Halobacteria</t>
  </si>
  <si>
    <t>547559.Nmag_2603</t>
  </si>
  <si>
    <t>547559.Nmag_2604</t>
  </si>
  <si>
    <t>547559.Nmag_2605</t>
  </si>
  <si>
    <t>547559.Nmag_2606</t>
  </si>
  <si>
    <t>547559.Nmag_2607</t>
  </si>
  <si>
    <t>547559.Nmag_2608</t>
  </si>
  <si>
    <t>arCOG02830@1|root,arCOG02830@2157|Archaea,2Y1HE@28890|Euryarchaeota</t>
  </si>
  <si>
    <t>547559.Nmag_2609</t>
  </si>
  <si>
    <t>926690.KE386573_gene926</t>
  </si>
  <si>
    <t>1448860.BBJO01000048_gene1468</t>
  </si>
  <si>
    <t>926690.KE386573_gene932</t>
  </si>
  <si>
    <t>1227487.C474_17649</t>
  </si>
  <si>
    <t>1324957.K933_01662</t>
  </si>
  <si>
    <t>1210908.HSB1_12300</t>
  </si>
  <si>
    <t>1210908.HSB1_12470</t>
  </si>
  <si>
    <t>662479.C440_15884</t>
  </si>
  <si>
    <t>1227487.C474_17759</t>
  </si>
  <si>
    <t>662479.C440_15874</t>
  </si>
  <si>
    <t>1210908.HSB1_12510</t>
  </si>
  <si>
    <t>1210908.HSB1_12520</t>
  </si>
  <si>
    <t>29540.C481_20946</t>
  </si>
  <si>
    <t>COG0346@1|root,arCOG02708@2157|Archaea,2Y1HZ@28890|Euryarchaeota,23YDC@183963|Halobacteria</t>
  </si>
  <si>
    <t>1210908.HSB1_18210</t>
  </si>
  <si>
    <t>1227487.C474_17784</t>
  </si>
  <si>
    <t>1227487.C474_17794</t>
  </si>
  <si>
    <t>797209.ZOD2009_16598</t>
  </si>
  <si>
    <t>1210908.HSB1_33710</t>
  </si>
  <si>
    <t>COG4314@1|root,arCOG04012@2157|Archaea,2Y80T@28890|Euryarchaeota,2411Y@183963|Halobacteria</t>
  </si>
  <si>
    <t>Description</t>
  </si>
  <si>
    <t>1333523.L593_15060</t>
  </si>
  <si>
    <t>6.59e-94</t>
  </si>
  <si>
    <t>arCOG03860@1|root,arCOG03860@2157|Archaea,2XWHN@28890|Euryarchaeota,23VD9@183963|Halobacteria</t>
  </si>
  <si>
    <t>485914.Hmuk_1035</t>
  </si>
  <si>
    <t>1063.0</t>
  </si>
  <si>
    <t>COG1202@1|root,arCOG00554@2157|Archaea,2XUCK@28890|Euryarchaeota,23SJE@183963|Halobacteria</t>
  </si>
  <si>
    <t>ashA</t>
  </si>
  <si>
    <t>DEAD DEAH box helicase</t>
  </si>
  <si>
    <t>1227454.C446_10575</t>
  </si>
  <si>
    <t>1.12e-55</t>
  </si>
  <si>
    <t>175.0</t>
  </si>
  <si>
    <t>COG0633@1|root,arCOG02987@2157|Archaea,2XYZQ@28890|Euryarchaeota,23WV2@183963|Halobacteria</t>
  </si>
  <si>
    <t>Ferredoxin</t>
  </si>
  <si>
    <t>523841.HFX_2480</t>
  </si>
  <si>
    <t>1.04e-33</t>
  </si>
  <si>
    <t>COG0584@1|root,arCOG00701@2157|Archaea,2XXRI@28890|Euryarchaeota,23W41@183963|Halobacteria</t>
  </si>
  <si>
    <t>ugpQ</t>
  </si>
  <si>
    <t>glycerophosphoryl diester phosphodiesterase</t>
  </si>
  <si>
    <t>519442.Huta_0888</t>
  </si>
  <si>
    <t>3.01e-80</t>
  </si>
  <si>
    <t>COG0784@1|root,arCOG02329@1|root,arCOG02329@2157|Archaea,arCOG02333@2157|Archaea,2XST7@28890|Euryarchaeota,23S1Y@183963|Halobacteria</t>
  </si>
  <si>
    <t>1293048.CBMB010000003_gene876</t>
  </si>
  <si>
    <t>922.0</t>
  </si>
  <si>
    <t>COG0855@1|root,arCOG04535@2157|Archaea,2XTCF@28890|Euryarchaeota,23TUG@183963|Halobacteria</t>
  </si>
  <si>
    <t>ppk</t>
  </si>
  <si>
    <t>Catalyzes the reversible transfer of the terminal phosphate of ATP to form a long-chain polyphosphate (polyP)</t>
  </si>
  <si>
    <t>309800.C498_08275</t>
  </si>
  <si>
    <t>4.09e-82</t>
  </si>
  <si>
    <t>COG0639@1|root,arCOG01143@2157|Archaea,2XWK8@28890|Euryarchaeota,23V5I@183963|Halobacteria</t>
  </si>
  <si>
    <t>COG0639 Diadenosine tetraphosphatase and related serine threonine protein phosphatases</t>
  </si>
  <si>
    <t>1455608.JDTH01000002_gene926</t>
  </si>
  <si>
    <t>1.91e-68</t>
  </si>
  <si>
    <t>221.0</t>
  </si>
  <si>
    <t>COG0697@1|root,arCOG00271@2157|Archaea,2XTYP@28890|Euryarchaeota,23TQ4@183963|Halobacteria</t>
  </si>
  <si>
    <t>COG0697 Permeases of the drug metabolite transporter (DMT) superfamily</t>
  </si>
  <si>
    <t>694430.Natoc_0169</t>
  </si>
  <si>
    <t>1.64e-59</t>
  </si>
  <si>
    <t>COG1917@1|root,arCOG02994@2157|Archaea,2XY1A@28890|Euryarchaeota,23WE5@183963|Halobacteria</t>
  </si>
  <si>
    <t>1457250.BBMO01000001_gene943</t>
  </si>
  <si>
    <t>1.74e-153</t>
  </si>
  <si>
    <t>1197130.BAFM01000019_gene2778</t>
  </si>
  <si>
    <t>2.28e-162</t>
  </si>
  <si>
    <t>COG1233@1|root,arCOG01523@2157|Archaea,2XTVK@28890|Euryarchaeota,23S90@183963|Halobacteria</t>
  </si>
  <si>
    <t>crtI3</t>
  </si>
  <si>
    <t>1324957.K933_14913</t>
  </si>
  <si>
    <t>9.96e-226</t>
  </si>
  <si>
    <t>COG2234@1|root,arCOG02959@2157|Archaea,2XUB0@28890|Euryarchaeota,23T4N@183963|Halobacteria</t>
  </si>
  <si>
    <t>Peptidase M28</t>
  </si>
  <si>
    <t>797114.C475_18058</t>
  </si>
  <si>
    <t>4.78e-86</t>
  </si>
  <si>
    <t>260.0</t>
  </si>
  <si>
    <t>arCOG08169@1|root,arCOG08169@2157|Archaea,2XUAZ@28890|Euryarchaeota,23URT@183963|Halobacteria</t>
  </si>
  <si>
    <t>1033806.HTIA_2329</t>
  </si>
  <si>
    <t>9.97e-35</t>
  </si>
  <si>
    <t>268739.Nmlp_3221</t>
  </si>
  <si>
    <t>6.1e-36</t>
  </si>
  <si>
    <t>2.93e-187</t>
  </si>
  <si>
    <t>528.0</t>
  </si>
  <si>
    <t>406552.NJ7G_1060</t>
  </si>
  <si>
    <t>1.01e-237</t>
  </si>
  <si>
    <t>663.0</t>
  </si>
  <si>
    <t>797209.ZOD2009_03607</t>
  </si>
  <si>
    <t>2.67e-167</t>
  </si>
  <si>
    <t>477.0</t>
  </si>
  <si>
    <t>COG0276@1|root,arCOG05373@2157|Archaea,2XTYB@28890|Euryarchaeota,23TSA@183963|Halobacteria</t>
  </si>
  <si>
    <t>hemH</t>
  </si>
  <si>
    <t>Catalyzes the ferrous insertion into protoporphyrin IX</t>
  </si>
  <si>
    <t>797209.ZOD2009_03602</t>
  </si>
  <si>
    <t>1.22e-143</t>
  </si>
  <si>
    <t>COG1232@1|root,arCOG01522@2157|Archaea,2XT3Z@28890|Euryarchaeota,23TW5@183963|Halobacteria</t>
  </si>
  <si>
    <t>protoporphyrinogen oxidase</t>
  </si>
  <si>
    <t>797114.C475_04201</t>
  </si>
  <si>
    <t>2.44e-127</t>
  </si>
  <si>
    <t>COG0106@1|root,arCOG00618@2157|Archaea,2XSUF@28890|Euryarchaeota,23S9Y@183963|Halobacteria</t>
  </si>
  <si>
    <t>hisA</t>
  </si>
  <si>
    <t>1-(5-phosphoribosyl)-5- (5-phosphoribosylamino)methylideneamino imidazole-4-carboxamide isomerase</t>
  </si>
  <si>
    <t>1033806.HTIA_1534</t>
  </si>
  <si>
    <t>5.72e-63</t>
  </si>
  <si>
    <t>198.0</t>
  </si>
  <si>
    <t>arCOG01738@1|root,arCOG01738@2157|Archaea,2XXYD@28890|Euryarchaeota,23W57@183963|Halobacteria</t>
  </si>
  <si>
    <t>COG1514 2'-5' RNA ligase</t>
  </si>
  <si>
    <t>309800.C498_12348</t>
  </si>
  <si>
    <t>7.68e-75</t>
  </si>
  <si>
    <t>228.0</t>
  </si>
  <si>
    <t>COG0262@1|root,arCOG01490@2157|Archaea,2XX56@28890|Euryarchaeota,23VTS@183963|Halobacteria</t>
  </si>
  <si>
    <t>folA2</t>
  </si>
  <si>
    <t>dihydrofolate reductase</t>
  </si>
  <si>
    <t>797303.Natpe_2242</t>
  </si>
  <si>
    <t>2.71e-08</t>
  </si>
  <si>
    <t>60.1</t>
  </si>
  <si>
    <t>COG3413@1|root,arCOG02280@2157|Archaea,2XYS6@28890|Euryarchaeota,23X29@183963|Halobacteria</t>
  </si>
  <si>
    <t>1230460.C495_13246</t>
  </si>
  <si>
    <t>1.36e-211</t>
  </si>
  <si>
    <t>797302.Halru_2641</t>
  </si>
  <si>
    <t>1.51e-311</t>
  </si>
  <si>
    <t>870.0</t>
  </si>
  <si>
    <t>COG1505@1|root,arCOG01647@2157|Archaea,2XTRD@28890|Euryarchaeota,23T83@183963|Halobacteria</t>
  </si>
  <si>
    <t>COG1505 Serine proteases of the peptidase family S9A</t>
  </si>
  <si>
    <t>1457250.BBMO01000001_gene442</t>
  </si>
  <si>
    <t>3.9e-24</t>
  </si>
  <si>
    <t>93.6</t>
  </si>
  <si>
    <t>arCOG08912@1|root,arCOG08912@2157|Archaea,2Y17Y@28890|Euryarchaeota,23YVJ@183963|Halobacteria</t>
  </si>
  <si>
    <t>751944.HALDL1_12855</t>
  </si>
  <si>
    <t>1.54e-73</t>
  </si>
  <si>
    <t>COG0454@1|root,arCOG00834@2157|Archaea,2XXCY@28890|Euryarchaeota,23VR5@183963|Halobacteria</t>
  </si>
  <si>
    <t>1455608.JDTH01000002_gene287</t>
  </si>
  <si>
    <t>4.46e-19</t>
  </si>
  <si>
    <t>85.5</t>
  </si>
  <si>
    <t>COG2320@1|root,arCOG04790@2157|Archaea</t>
  </si>
  <si>
    <t>PFAM Uncharacterised protein family UPF0157</t>
  </si>
  <si>
    <t>797209.ZOD2009_11025</t>
  </si>
  <si>
    <t>1.72e-187</t>
  </si>
  <si>
    <t>COG0057@1|root,arCOG00493@2157|Archaea,2XT16@28890|Euryarchaeota,23SWV@183963|Halobacteria</t>
  </si>
  <si>
    <t>1227453.C444_05791</t>
  </si>
  <si>
    <t>4.7e-54</t>
  </si>
  <si>
    <t>arCOG02387@1|root,arCOG02387@2157|Archaea,2Y149@28890|Euryarchaeota,240V2@183963|Halobacteria</t>
  </si>
  <si>
    <t>797303.Natpe_2830</t>
  </si>
  <si>
    <t>1.26e-196</t>
  </si>
  <si>
    <t>COG1635@1|root,arCOG00574@2157|Archaea,2XTXH@28890|Euryarchaeota,23S94@183963|Halobacteria</t>
  </si>
  <si>
    <t>519442.Huta_1179</t>
  </si>
  <si>
    <t>COG1405@1|root,arCOG01981@2157|Archaea,2XW9D@28890|Euryarchaeota,23U60@183963|Halobacteria</t>
  </si>
  <si>
    <t>519442.Huta_1180</t>
  </si>
  <si>
    <t>519442.Huta_1181</t>
  </si>
  <si>
    <t>519442.Huta_1182</t>
  </si>
  <si>
    <t>519442.Huta_1183</t>
  </si>
  <si>
    <t>arCOG02749@1|root,arCOG02749@2157|Archaea,2XYHM@28890|Euryarchaeota,23W72@183963|Halobacteria</t>
  </si>
  <si>
    <t>519442.Huta_1184</t>
  </si>
  <si>
    <t>arCOG03403@1|root,arCOG03403@2157|Archaea,2XYZA@28890|Euryarchaeota,23X50@183963|Halobacteria</t>
  </si>
  <si>
    <t>519442.Huta_1185</t>
  </si>
  <si>
    <t>519442.Huta_1186</t>
  </si>
  <si>
    <t>COG0840@1|root,arCOG02318@2157|Archaea,2Y7UP@28890|Euryarchaeota,240XB@183963|Halobacteria</t>
  </si>
  <si>
    <t>519442.Huta_1187</t>
  </si>
  <si>
    <t>519442.Huta_1188</t>
  </si>
  <si>
    <t>519442.Huta_1189</t>
  </si>
  <si>
    <t>COG0477@1|root,arCOG00134@2157|Archaea,2XSYU@28890|Euryarchaeota,23U8Q@183963|Halobacteria</t>
  </si>
  <si>
    <t>519442.Huta_1190</t>
  </si>
  <si>
    <t>519442.Huta_1192</t>
  </si>
  <si>
    <t>519442.Huta_1193</t>
  </si>
  <si>
    <t>519442.Huta_1194</t>
  </si>
  <si>
    <t>519442.Huta_1195</t>
  </si>
  <si>
    <t>519442.Huta_1196</t>
  </si>
  <si>
    <t>519442.Huta_1197</t>
  </si>
  <si>
    <t>519442.Huta_1198</t>
  </si>
  <si>
    <t>519442.Huta_1199</t>
  </si>
  <si>
    <t>519442.Huta_1202</t>
  </si>
  <si>
    <t>519442.Huta_1204</t>
  </si>
  <si>
    <t>519442.Huta_1205</t>
  </si>
  <si>
    <t>519442.Huta_1206</t>
  </si>
  <si>
    <t>519442.Huta_1207</t>
  </si>
  <si>
    <t>519442.Huta_1208</t>
  </si>
  <si>
    <t>trkH</t>
  </si>
  <si>
    <t>519442.Huta_1209</t>
  </si>
  <si>
    <t>COG1970@1|root,arCOG01959@2157|Archaea,2XV1N@28890|Euryarchaeota,23SYE@183963|Halobacteria</t>
  </si>
  <si>
    <t>Potassium transporter peripheral membrane component</t>
  </si>
  <si>
    <t>519442.Huta_1210</t>
  </si>
  <si>
    <t>COG1522@1|root,arCOG01584@2157|Archaea,2XWNH@28890|Euryarchaeota,23VCS@183963|Halobacteria</t>
  </si>
  <si>
    <t>519442.Huta_1211</t>
  </si>
  <si>
    <t>arCOG06178@1|root,arCOG06178@2157|Archaea,2XZG2@28890|Euryarchaeota,23X04@183963|Halobacteria</t>
  </si>
  <si>
    <t>519442.Huta_1212</t>
  </si>
  <si>
    <t>COG0589@1|root,arCOG03051@2157|Archaea,2Y8DG@28890|Euryarchaeota,24197@183963|Halobacteria</t>
  </si>
  <si>
    <t>519442.Huta_1213</t>
  </si>
  <si>
    <t>COG0569@1|root,arCOG01957@2157|Archaea,2XUZB@28890|Euryarchaeota,23TPY@183963|Halobacteria</t>
  </si>
  <si>
    <t>519442.Huta_1214</t>
  </si>
  <si>
    <t>arCOG00450@1|root,arCOG00450@2157|Archaea,2XXED@28890|Euryarchaeota,23VJD@183963|Halobacteria</t>
  </si>
  <si>
    <t>usp17</t>
  </si>
  <si>
    <t>519442.Huta_1215</t>
  </si>
  <si>
    <t>COG0531@1|root,arCOG00009@2157|Archaea,2XTX6@28890|Euryarchaeota,23TRU@183963|Halobacteria</t>
  </si>
  <si>
    <t>519442.Huta_1216</t>
  </si>
  <si>
    <t>trkA1</t>
  </si>
  <si>
    <t>519442.Huta_1217</t>
  </si>
  <si>
    <t>COG0168@1|root,arCOG04145@2157|Archaea,2XT89@28890|Euryarchaeota,23S54@183963|Halobacteria</t>
  </si>
  <si>
    <t>519442.Huta_1218</t>
  </si>
  <si>
    <t>arCOG08206@1|root,arCOG08206@2157|Archaea,2Y1R5@28890|Euryarchaeota,23YC7@183963|Halobacteria</t>
  </si>
  <si>
    <t>519442.Huta_1220</t>
  </si>
  <si>
    <t>arCOG03916@1|root,arCOG03916@2157|Archaea,2XYH3@28890|Euryarchaeota,23WM8@183963|Halobacteria</t>
  </si>
  <si>
    <t>519442.Huta_1221</t>
  </si>
  <si>
    <t>COG0640@1|root,arCOG03065@2157|Archaea,2XX2N@28890|Euryarchaeota,23VTM@183963|Halobacteria</t>
  </si>
  <si>
    <t>519442.Huta_1222</t>
  </si>
  <si>
    <t>COG3253@1|root,arCOG03031@2157|Archaea,2XUAW@28890|Euryarchaeota,23SWX@183963|Halobacteria</t>
  </si>
  <si>
    <t>hemQ</t>
  </si>
  <si>
    <t>Chlorite dismutase</t>
  </si>
  <si>
    <t>1324957.K933_12251</t>
  </si>
  <si>
    <t>COG0470@1|root,arCOG00470@2157|Archaea,2XT81@28890|Euryarchaeota,23TJW@183963|Halobacteria</t>
  </si>
  <si>
    <t>rfcL</t>
  </si>
  <si>
    <t>1324957.K933_12241</t>
  </si>
  <si>
    <t>COG1064@1|root,arCOG01455@2157|Archaea,2XT0X@28890|Euryarchaeota,23SEW@183963|Halobacteria</t>
  </si>
  <si>
    <t>COG1064 Zn-dependent alcohol dehydrogenases</t>
  </si>
  <si>
    <t>523841.HFX_0391</t>
  </si>
  <si>
    <t>COG2514@1|root,arCOG06106@2157|Archaea,2XU95@28890|Euryarchaeota,23TJK@183963|Halobacteria</t>
  </si>
  <si>
    <t>Glyoxalase bleomycin resistance protein dioxygenase</t>
  </si>
  <si>
    <t>1324957.K933_06807</t>
  </si>
  <si>
    <t>1324957.K933_06797</t>
  </si>
  <si>
    <t>1324957.K933_06792</t>
  </si>
  <si>
    <t>1121945.ATXS01000007_gene381</t>
  </si>
  <si>
    <t>1324957.K933_06782</t>
  </si>
  <si>
    <t>1324957.K933_12046</t>
  </si>
  <si>
    <t>1324957.K933_12036</t>
  </si>
  <si>
    <t>1121945.ATXS01000007_gene390</t>
  </si>
  <si>
    <t>1455608.JDTH01000002_gene1351</t>
  </si>
  <si>
    <t>1324957.K933_12236</t>
  </si>
  <si>
    <t>COG0109@1|root,arCOG03103@2157|Archaea,2XUAM@28890|Euryarchaeota,23U3X@183963|Halobacteria</t>
  </si>
  <si>
    <t>ctaA</t>
  </si>
  <si>
    <t>protein required for cytochrome oxidase assembly</t>
  </si>
  <si>
    <t>756883.Halar_3736</t>
  </si>
  <si>
    <t>COG0834@1|root,arCOG01799@2157|Archaea</t>
  </si>
  <si>
    <t>glnH1</t>
  </si>
  <si>
    <t>PFAM Extracellular solute-binding protein, family 3</t>
  </si>
  <si>
    <t>ET</t>
  </si>
  <si>
    <t>1132509.C447_05937</t>
  </si>
  <si>
    <t>COG0765@1|root,arCOG01798@2157|Archaea,2XV8Y@28890|Euryarchaeota,23U5Y@183963|Halobacteria</t>
  </si>
  <si>
    <t>glnP</t>
  </si>
  <si>
    <t>COG0765 ABC-type amino acid transport system, permease component</t>
  </si>
  <si>
    <t>756883.Halar_3734</t>
  </si>
  <si>
    <t>COG1126@1|root,arCOG00923@2157|Archaea</t>
  </si>
  <si>
    <t>glnQ</t>
  </si>
  <si>
    <t>ABC-type polar amino acid transport system ATPase component</t>
  </si>
  <si>
    <t>1324957.K933_12371</t>
  </si>
  <si>
    <t>COG0747@1|root,arCOG01534@2157|Archaea,2XTPJ@28890|Euryarchaeota,23SSU@183963|Halobacteria</t>
  </si>
  <si>
    <t>dppA1</t>
  </si>
  <si>
    <t>ABC-type dipeptide transport system, periplasmic component</t>
  </si>
  <si>
    <t>1324957.K933_12376</t>
  </si>
  <si>
    <t>COG0601@1|root,arCOG00751@2157|Archaea,2XUHV@28890|Euryarchaeota,23TWK@183963|Halobacteria</t>
  </si>
  <si>
    <t>dppB1</t>
  </si>
  <si>
    <t>1324957.K933_12381</t>
  </si>
  <si>
    <t>COG1173@1|root,arCOG00748@2157|Archaea,2XTJ3@28890|Euryarchaeota,23SZ6@183963|Halobacteria</t>
  </si>
  <si>
    <t>dppC1</t>
  </si>
  <si>
    <t>1324957.K933_12386</t>
  </si>
  <si>
    <t>COG0444@1|root,arCOG00181@2157|Archaea,2XSTM@28890|Euryarchaeota,23SG0@183963|Halobacteria</t>
  </si>
  <si>
    <t>dppD1</t>
  </si>
  <si>
    <t>1324957.K933_12391</t>
  </si>
  <si>
    <t>COG4608@1|root,arCOG00184@2157|Archaea,2Y5BH@28890|Euryarchaeota,23RZG@183963|Halobacteria</t>
  </si>
  <si>
    <t>dppF1</t>
  </si>
  <si>
    <t>COG4608 ABC-type oligopeptide transport system, ATPase component</t>
  </si>
  <si>
    <t>1324957.K933_12436</t>
  </si>
  <si>
    <t>COG1977@1|root,arCOG00536@2157|Archaea,2XYN8@28890|Euryarchaeota,23WSK@183963|Halobacteria</t>
  </si>
  <si>
    <t>samp1</t>
  </si>
  <si>
    <t>1324957.K933_12441</t>
  </si>
  <si>
    <t>arCOG07570@1|root,arCOG07570@2157|Archaea,2XV69@28890|Euryarchaeota,23TCQ@183963|Halobacteria</t>
  </si>
  <si>
    <t>TrkA-C domain protein</t>
  </si>
  <si>
    <t>268739.Nmlp_2098</t>
  </si>
  <si>
    <t>arCOG07570@1|root,arCOG07570@2157|Archaea,2XTNI@28890|Euryarchaeota,23TQH@183963|Halobacteria</t>
  </si>
  <si>
    <t>1324957.K933_12081</t>
  </si>
  <si>
    <t>COG1226@1|root,arCOG01958@2157|Archaea,2XT46@28890|Euryarchaeota,23SFI@183963|Halobacteria</t>
  </si>
  <si>
    <t>pchA1</t>
  </si>
  <si>
    <t>1333523.L593_02420</t>
  </si>
  <si>
    <t>COG4250@1|root,arCOG02909@2157|Archaea,2XXR0@28890|Euryarchaeota,23VQ1@183963|Halobacteria</t>
  </si>
  <si>
    <t>Sensory domain in DIguanylate Cyclases and Two-component system</t>
  </si>
  <si>
    <t>1448860.BBJO01000064_gene3258</t>
  </si>
  <si>
    <t>arCOG03828@1|root,arCOG03828@2157|Archaea,2Y10U@28890|Euryarchaeota</t>
  </si>
  <si>
    <t>1324957.K933_12091</t>
  </si>
  <si>
    <t>COG2820@1|root,arCOG01324@2157|Archaea,2XTHP@28890|Euryarchaeota,23S2T@183963|Halobacteria</t>
  </si>
  <si>
    <t>udp2</t>
  </si>
  <si>
    <t>COG2820 Uridine phosphorylase</t>
  </si>
  <si>
    <t>1324957.K933_12096</t>
  </si>
  <si>
    <t>1227487.C474_17779</t>
  </si>
  <si>
    <t>1227487.C474_17774</t>
  </si>
  <si>
    <t>1227487.C474_17764</t>
  </si>
  <si>
    <t>1227487.C474_17734</t>
  </si>
  <si>
    <t>1227487.C474_17709</t>
  </si>
  <si>
    <t>1227487.C474_17679</t>
  </si>
  <si>
    <t>1227487.C474_17669</t>
  </si>
  <si>
    <t>1227487.C474_17664</t>
  </si>
  <si>
    <t>1210908.HSB1_12260</t>
  </si>
  <si>
    <t>1227487.C474_17609</t>
  </si>
  <si>
    <t>1227487.C474_17599</t>
  </si>
  <si>
    <t>1227487.C474_17584</t>
  </si>
  <si>
    <t>1227487.C474_17579</t>
  </si>
  <si>
    <t>469382.Hbor_24910</t>
  </si>
  <si>
    <t>1227487.C474_17569</t>
  </si>
  <si>
    <t>COG0436@1|root,arCOG01134@2157|Archaea,2XSU8@28890|Euryarchaeota,23RY2@183963|Halobacteria</t>
  </si>
  <si>
    <t>aspC4</t>
  </si>
  <si>
    <t>469382.Hbor_24930</t>
  </si>
  <si>
    <t>COG1546@1|root,arCOG04589@2157|Archaea,2XUK6@28890|Euryarchaeota,23UF0@183963|Halobacteria</t>
  </si>
  <si>
    <t>cinA3</t>
  </si>
  <si>
    <t>protein (competence- and mitomycin-induced)</t>
  </si>
  <si>
    <t>1227487.C474_17559</t>
  </si>
  <si>
    <t>arCOG04590@1|root,arCOG04590@2157|Archaea,2XXFN@28890|Euryarchaeota,23VN8@183963|Halobacteria</t>
  </si>
  <si>
    <t>membrane-bound metal-dependent</t>
  </si>
  <si>
    <t>469382.Hbor_24960</t>
  </si>
  <si>
    <t>COG0613@1|root,arCOG00306@2157|Archaea,2XT3I@28890|Euryarchaeota,23RXI@183963|Halobacteria</t>
  </si>
  <si>
    <t>1227495.C487_04745</t>
  </si>
  <si>
    <t>797303.Natpe_3209</t>
  </si>
  <si>
    <t>COG2379@1|root,arCOG04170@2157|Archaea,2XSTZ@28890|Euryarchaeota,23SY7@183963|Halobacteria</t>
  </si>
  <si>
    <t>Hydroxypyruvate reductase</t>
  </si>
  <si>
    <t>1202768.JROF01000039_gene220</t>
  </si>
  <si>
    <t>1227454.C446_03651</t>
  </si>
  <si>
    <t>1132509.C447_06993</t>
  </si>
  <si>
    <t>1333523.L593_04560</t>
  </si>
  <si>
    <t>arCOG09242@1|root,arCOG09242@2157|Archaea</t>
  </si>
  <si>
    <t>926690.KE386573_gene2382</t>
  </si>
  <si>
    <t>1457250.BBMO01000001_gene842</t>
  </si>
  <si>
    <t>1227484.C471_12431</t>
  </si>
  <si>
    <t>1227454.C446_03706</t>
  </si>
  <si>
    <t>797210.Halxa_4090</t>
  </si>
  <si>
    <t>1197130.BAFM01000008_gene1639</t>
  </si>
  <si>
    <t>1293048.CBMB010000006_gene2996</t>
  </si>
  <si>
    <t>1227457.C451_18108</t>
  </si>
  <si>
    <t>694430.Natoc_2798</t>
  </si>
  <si>
    <t>1202768.JROF01000009_gene550</t>
  </si>
  <si>
    <t>797304.Natgr_2542</t>
  </si>
  <si>
    <t>797210.Halxa_0861</t>
  </si>
  <si>
    <t>797303.Natpe_1442</t>
  </si>
  <si>
    <t>arCOG03912@1|root,arCOG03912@2157|Archaea,2XZFG@28890|Euryarchaeota,23WUK@183963|Halobacteria</t>
  </si>
  <si>
    <t>358396.C445_06250</t>
  </si>
  <si>
    <t>1210908.HSB1_12410</t>
  </si>
  <si>
    <t>543526.Htur_1347</t>
  </si>
  <si>
    <t>1293047.CBMA010000027_gene1808</t>
  </si>
  <si>
    <t>797299.HALLA_07640</t>
  </si>
  <si>
    <t>1227453.C444_04787</t>
  </si>
  <si>
    <t>1293048.CBMB010000003_gene1329</t>
  </si>
  <si>
    <t>797209.ZOD2009_16918</t>
  </si>
  <si>
    <t>1227488.C477_21330</t>
  </si>
  <si>
    <t>797210.Halxa_4041</t>
  </si>
  <si>
    <t>1202768.JROF01000027_gene3630</t>
  </si>
  <si>
    <t>arCOG10284@1|root,arCOG10284@2157|Archaea</t>
  </si>
  <si>
    <t>1227484.C471_13046</t>
  </si>
  <si>
    <t>1324957.K933_09152</t>
  </si>
  <si>
    <t>1293047.CBMA010000027_gene1800</t>
  </si>
  <si>
    <t>1227453.C444_15253</t>
  </si>
  <si>
    <t>COG0642@1|root,arCOG02327@2157|Archaea,arCOG06219@2157|Archaea,2XVVD@28890|Euryarchaeota,23TTD@183963|Halobacteria</t>
  </si>
  <si>
    <t>1227453.C444_15258</t>
  </si>
  <si>
    <t>COG0083@1|root,arCOG01027@2157|Archaea,2XUDU@28890|Euryarchaeota,23SNF@183963|Halobacteria</t>
  </si>
  <si>
    <t>thrB</t>
  </si>
  <si>
    <t>Catalyzes the ATP-dependent phosphorylation of L- homoserine to L-homoserine phosphate</t>
  </si>
  <si>
    <t>1227453.C444_15263</t>
  </si>
  <si>
    <t>arCOG02364@1|root,arCOG02364@2157|Archaea,2XV6E@28890|Euryarchaeota,23U5I@183963|Halobacteria</t>
  </si>
  <si>
    <t>PAS PAC sensor signal transduction histidine kinase</t>
  </si>
  <si>
    <t>1227453.C444_15268</t>
  </si>
  <si>
    <t>COG1225@1|root,arCOG00310@2157|Archaea,2XX1M@28890|Euryarchaeota,23VTK@183963|Halobacteria</t>
  </si>
  <si>
    <t>bcp2</t>
  </si>
  <si>
    <t>1227453.C444_15273</t>
  </si>
  <si>
    <t>COG0563@1|root,arCOG01046@2157|Archaea,2XTRG@28890|Euryarchaeota,23S93@183963|Halobacteria</t>
  </si>
  <si>
    <t>adk</t>
  </si>
  <si>
    <t>Catalyzes the reversible transfer of the terminal phosphate group between ATP and AMP. Plays an important role in cellular energy homeostasis and in adenine nucleotide metabolism</t>
  </si>
  <si>
    <t>1227453.C444_15278</t>
  </si>
  <si>
    <t>COG1422@1|root,arCOG02673@2157|Archaea,2XSX8@28890|Euryarchaeota,23T99@183963|Halobacteria</t>
  </si>
  <si>
    <t>htlB</t>
  </si>
  <si>
    <t>1227453.C444_15283</t>
  </si>
  <si>
    <t>COG1102@1|root,arCOG01037@2157|Archaea,2XWPB@28890|Euryarchaeota,23SWN@183963|Halobacteria</t>
  </si>
  <si>
    <t>1227453.C444_15288</t>
  </si>
  <si>
    <t>COG0130@1|root,arCOG00987@2157|Archaea,2XTUE@28890|Euryarchaeota,23SYH@183963|Halobacteria</t>
  </si>
  <si>
    <t>1227453.C444_15293</t>
  </si>
  <si>
    <t>arCOG04773@1|root,arCOG04773@2157|Archaea,2XYTG@28890|Euryarchaeota,23X6T@183963|Halobacteria</t>
  </si>
  <si>
    <t>1227453.C444_15303</t>
  </si>
  <si>
    <t>COG0576@1|root,arCOG04772@2157|Archaea,2XUCA@28890|Euryarchaeota,23S03@183963|Halobacteria</t>
  </si>
  <si>
    <t>grpE</t>
  </si>
  <si>
    <t>Participates actively in the response to hyperosmotic and heat shock by preventing the aggregation of stress-denatured proteins, in association with DnaK and GrpE. It is the nucleotide exchange factor for DnaK and may function as a thermosensor. Unfolded proteins bind initially to DnaJ</t>
  </si>
  <si>
    <t>1227453.C444_15308</t>
  </si>
  <si>
    <t>COG0443@1|root,arCOG03060@2157|Archaea,2XT86@28890|Euryarchaeota,23SI4@183963|Halobacteria</t>
  </si>
  <si>
    <t>dnaK</t>
  </si>
  <si>
    <t>Heat shock 70 kDa protein</t>
  </si>
  <si>
    <t>1227453.C444_15313</t>
  </si>
  <si>
    <t>272569.rrnAC3337</t>
  </si>
  <si>
    <t>COG1378@1|root,arCOG02037@2157|Archaea,2XV45@28890|Euryarchaeota,23SHV@183963|Halobacteria</t>
  </si>
  <si>
    <t>1227453.C444_15323</t>
  </si>
  <si>
    <t>arCOG08980@1|root,arCOG08980@2157|Archaea,2Y27W@28890|Euryarchaeota</t>
  </si>
  <si>
    <t>1227453.C444_15328</t>
  </si>
  <si>
    <t>arCOG06836@1|root,arCOG06836@2157|Archaea,2Y0YT@28890|Euryarchaeota,23Y5E@183963|Halobacteria</t>
  </si>
  <si>
    <t>Repeats in polycystic kidney disease 1 (PKD1) and other proteins</t>
  </si>
  <si>
    <t>1227453.C444_15333</t>
  </si>
  <si>
    <t>COG0484@1|root,arCOG02846@2157|Archaea,2XV5D@28890|Euryarchaeota,23S61@183963|Halobacteria</t>
  </si>
  <si>
    <t>dnaJ</t>
  </si>
  <si>
    <t>ATP binding to DnaK triggers the release of the substrate protein, thus completing the reaction cycle. Several rounds of ATP-dependent interactions between DnaJ, DnaK and GrpE are required for fully efficient folding. Also involved, together with DnaK and GrpE, in the DNA replication of plasmids through activation of initiation proteins</t>
  </si>
  <si>
    <t>1227453.C444_15338</t>
  </si>
  <si>
    <t>COG1694@1|root,arCOG01084@2157|Archaea,2Y0DE@28890|Euryarchaeota,23WVV@183963|Halobacteria</t>
  </si>
  <si>
    <t>Nucleotide pyrophosphohydrolase</t>
  </si>
  <si>
    <t>1227453.C444_15343</t>
  </si>
  <si>
    <t>arCOG04770@1|root,arCOG04770@2157|Archaea,2XUXM@28890|Euryarchaeota,23U2U@183963|Halobacteria</t>
  </si>
  <si>
    <t>1227453.C444_15348</t>
  </si>
  <si>
    <t>arCOG04509@1|root,arCOG04509@2157|Archaea</t>
  </si>
  <si>
    <t>1227453.C444_15353</t>
  </si>
  <si>
    <t>arCOG06368@1|root,arCOG06368@2157|Archaea,2XV2B@28890|Euryarchaeota,23TE8@183963|Halobacteria</t>
  </si>
  <si>
    <t>1227453.C444_15358</t>
  </si>
  <si>
    <t>COG3794@1|root,arCOG02921@2157|Archaea,2XXEC@28890|Euryarchaeota,23W3C@183963|Halobacteria</t>
  </si>
  <si>
    <t>1227453.C444_15363</t>
  </si>
  <si>
    <t>arCOG02899@1|root,arCOG02899@2157|Archaea,2XX38@28890|Euryarchaeota,23VPR@183963|Halobacteria</t>
  </si>
  <si>
    <t>PFAM Polyketide cyclase dehydrase and lipid transport</t>
  </si>
  <si>
    <t>1227453.C444_15368</t>
  </si>
  <si>
    <t>1227453.C444_15373</t>
  </si>
  <si>
    <t>1227453.C444_15378</t>
  </si>
  <si>
    <t>1227453.C444_15388</t>
  </si>
  <si>
    <t>1227453.C444_15393</t>
  </si>
  <si>
    <t>1227453.C444_15398</t>
  </si>
  <si>
    <t>1227453.C444_15403</t>
  </si>
  <si>
    <t>1227453.C444_15408</t>
  </si>
  <si>
    <t>arCOG09123@1|root,arCOG11141@2157|Archaea,2Y5CB@28890|Euryarchaeota,240NQ@183963|Halobacteria</t>
  </si>
  <si>
    <t>1227453.C444_15413</t>
  </si>
  <si>
    <t>1227453.C444_15418</t>
  </si>
  <si>
    <t>1227453.C444_15423</t>
  </si>
  <si>
    <t>COG0394@1|root,arCOG04425@2157|Archaea,2XXZP@28890|Euryarchaeota,23W3D@183963|Halobacteria</t>
  </si>
  <si>
    <t>arsC</t>
  </si>
  <si>
    <t>Protein-tyrosine phosphatase, low molecular weight</t>
  </si>
  <si>
    <t>1227453.C444_15428</t>
  </si>
  <si>
    <t>arCOG06367@1|root,arCOG06367@2157|Archaea,2XWE3@28890|Euryarchaeota,23U6G@183963|Halobacteria</t>
  </si>
  <si>
    <t>zinc ion binding</t>
  </si>
  <si>
    <t>1227453.C444_15433</t>
  </si>
  <si>
    <t>COG0500@1|root,arCOG01791@2157|Archaea,2XW4Y@28890|Euryarchaeota,23VJQ@183963|Halobacteria</t>
  </si>
  <si>
    <t>1227453.C444_15438</t>
  </si>
  <si>
    <t>1227453.C444_15443</t>
  </si>
  <si>
    <t>cyp1</t>
  </si>
  <si>
    <t>1227453.C444_15448</t>
  </si>
  <si>
    <t>1227453.C444_15453</t>
  </si>
  <si>
    <t>1227453.C444_15458</t>
  </si>
  <si>
    <t>1227453.C444_15463</t>
  </si>
  <si>
    <t>1227453.C444_15468</t>
  </si>
  <si>
    <t>1227453.C444_15473</t>
  </si>
  <si>
    <t>trpD1</t>
  </si>
  <si>
    <t>1227453.C444_15478</t>
  </si>
  <si>
    <t>COG0596@1|root,arCOG01648@2157|Archaea,2XSWV@28890|Euryarchaeota,23T2R@183963|Halobacteria</t>
  </si>
  <si>
    <t>yfhM</t>
  </si>
  <si>
    <t>1455608.JDTH01000002_gene1404</t>
  </si>
  <si>
    <t>797210.Halxa_2223</t>
  </si>
  <si>
    <t>COG0589@1|root,COG2116@1|root,arCOG00449@2157|Archaea,arCOG03454@2157|Archaea,2XU8B@28890|Euryarchaeota,23SVE@183963|Halobacteria</t>
  </si>
  <si>
    <t>COG2116 Formate nitrite family of transporters</t>
  </si>
  <si>
    <t>PT</t>
  </si>
  <si>
    <t>1210908.HSB1_12460</t>
  </si>
  <si>
    <t>1114856.C496_20285</t>
  </si>
  <si>
    <t>1210908.HSB1_12430</t>
  </si>
  <si>
    <t>756883.Halar_0778</t>
  </si>
  <si>
    <t>1210908.HSB1_12390</t>
  </si>
  <si>
    <t>756883.Halar_0782</t>
  </si>
  <si>
    <t>1324957.K933_12226</t>
  </si>
  <si>
    <t>1210908.HSB1_12350</t>
  </si>
  <si>
    <t>1210908.HSB1_12330</t>
  </si>
  <si>
    <t>8.8e-314</t>
  </si>
  <si>
    <t>1457250.BBMO01000001_gene843</t>
  </si>
  <si>
    <t>1210908.HSB1_12280</t>
  </si>
  <si>
    <t>1210908.HSB1_12270</t>
  </si>
  <si>
    <t>1210908.HSB1_12230</t>
  </si>
  <si>
    <t>1210908.HSB1_12210</t>
  </si>
  <si>
    <t>1210908.HSB1_12170</t>
  </si>
  <si>
    <t>1455608.JDTH01000002_gene2107</t>
  </si>
  <si>
    <t>1210908.HSB1_12160</t>
  </si>
  <si>
    <t>926690.KE386573_gene2227</t>
  </si>
  <si>
    <t>1210908.HSB1_12130</t>
  </si>
  <si>
    <t>1227487.C474_17564</t>
  </si>
  <si>
    <t>1457250.BBMO01000002_gene2472</t>
  </si>
  <si>
    <t>756883.Halar_1633</t>
  </si>
  <si>
    <t>COG0477@1|root,arCOG00130@2157|Archaea</t>
  </si>
  <si>
    <t>756883.Halar_1636</t>
  </si>
  <si>
    <t>COG0415@1|root,arCOG02840@2157|Archaea</t>
  </si>
  <si>
    <t>phrB</t>
  </si>
  <si>
    <t>Belongs to the DNA photolyase family</t>
  </si>
  <si>
    <t>756883.Halar_1638</t>
  </si>
  <si>
    <t>COG0693@1|root,arCOG00769@2157|Archaea</t>
  </si>
  <si>
    <t>araC</t>
  </si>
  <si>
    <t>Intracellular protease</t>
  </si>
  <si>
    <t>756883.Halar_1639</t>
  </si>
  <si>
    <t>COG0477@1|root,arCOG00134@2157|Archaea</t>
  </si>
  <si>
    <t>756883.Halar_1640</t>
  </si>
  <si>
    <t>COG0605@1|root,arCOG04147@2157|Archaea</t>
  </si>
  <si>
    <t>Destroys radicals which are normally produced within the cells and which are toxic to biological systems</t>
  </si>
  <si>
    <t>756883.Halar_1641</t>
  </si>
  <si>
    <t>arCOG04635@1|root,arCOG04635@2157|Archaea</t>
  </si>
  <si>
    <t>756883.Halar_0772</t>
  </si>
  <si>
    <t>COG3836@1|root,arCOG04974@2157|Archaea</t>
  </si>
  <si>
    <t>COG3836 2,4-dihydroxyhept-2-ene-1,7-dioic acid aldolase</t>
  </si>
  <si>
    <t>756883.Halar_0773</t>
  </si>
  <si>
    <t>arCOG04660@1|root,arCOG04660@2157|Archaea</t>
  </si>
  <si>
    <t>756883.Halar_0774</t>
  </si>
  <si>
    <t>COG0451@1|root,arCOG03095@2157|Archaea</t>
  </si>
  <si>
    <t>GM</t>
  </si>
  <si>
    <t>756883.Halar_0775</t>
  </si>
  <si>
    <t>arCOG04674@1|root,arCOG04674@2157|Archaea</t>
  </si>
  <si>
    <t>conjugation</t>
  </si>
  <si>
    <t>756883.Halar_0776</t>
  </si>
  <si>
    <t>arCOG02945@1|root,arCOG02945@2157|Archaea</t>
  </si>
  <si>
    <t>756883.Halar_0777</t>
  </si>
  <si>
    <t>arCOG06291@1|root,arCOG06291@2157|Archaea</t>
  </si>
  <si>
    <t>756883.Halar_0779</t>
  </si>
  <si>
    <t>arCOG04673@1|root,arCOG04673@2157|Archaea</t>
  </si>
  <si>
    <t>756883.Halar_0780</t>
  </si>
  <si>
    <t>arCOG01814@1|root,arCOG01814@2157|Archaea</t>
  </si>
  <si>
    <t>756883.Halar_0781</t>
  </si>
  <si>
    <t>COG4962@1|root,arCOG01818@2157|Archaea</t>
  </si>
  <si>
    <t>756883.Halar_0784</t>
  </si>
  <si>
    <t>COG0206@1|root,arCOG02202@2157|Archaea</t>
  </si>
  <si>
    <t>756883.Halar_0785</t>
  </si>
  <si>
    <t>COG1546@1|root,arCOG04589@2157|Archaea</t>
  </si>
  <si>
    <t>309800.C498_13384</t>
  </si>
  <si>
    <t>COG3440@1|root,arCOG09398@2157|Archaea,2XZH3@28890|Euryarchaeota,23X6W@183963|Halobacteria</t>
  </si>
  <si>
    <t>756883.Halar_0786</t>
  </si>
  <si>
    <t>arCOG04590@1|root,arCOG04590@2157|Archaea</t>
  </si>
  <si>
    <t>756883.Halar_0787</t>
  </si>
  <si>
    <t>COG0613@1|root,arCOG00306@2157|Archaea</t>
  </si>
  <si>
    <t>756883.Halar_0788</t>
  </si>
  <si>
    <t>arCOG06400@1|root,arCOG06400@2157|Archaea</t>
  </si>
  <si>
    <t>zinc finger</t>
  </si>
  <si>
    <t>1210908.HSB1_24670</t>
  </si>
  <si>
    <t>756883.Halar_1325</t>
  </si>
  <si>
    <t>COG0250@1|root,arCOG01920@2157|Archaea</t>
  </si>
  <si>
    <t>spt5</t>
  </si>
  <si>
    <t>Transcription elongation factor Spt5</t>
  </si>
  <si>
    <t>756883.Halar_1324</t>
  </si>
  <si>
    <t>COG2443@1|root,arCOG02204@2157|Archaea</t>
  </si>
  <si>
    <t>secE</t>
  </si>
  <si>
    <t>Essential subunit of the Sec protein translocation channel SecYEG. Clamps together the 2 halves of SecY. May contact the channel plug during translocation</t>
  </si>
  <si>
    <t>756883.Halar_1322</t>
  </si>
  <si>
    <t>COG0206@1|root,arCOG02201@2157|Archaea</t>
  </si>
  <si>
    <t>ftsZ1</t>
  </si>
  <si>
    <t>756883.Halar_1321</t>
  </si>
  <si>
    <t>COG1234@1|root,COG1650@1|root,arCOG00501@2157|Archaea,arCOG01616@2157|Archaea</t>
  </si>
  <si>
    <t>dtdA</t>
  </si>
  <si>
    <t>D-aminoacyl-tRNA deacylase with broad substrate specificity. By recycling D-aminoacyl-tRNA to D-amino acids and free tRNA molecules, this enzyme counteracts the toxicity associated with the formation of D-aminoacyl-tRNA entities in vivo</t>
  </si>
  <si>
    <t>756883.Halar_1319</t>
  </si>
  <si>
    <t>COG0169@1|root,arCOG01033@2157|Archaea</t>
  </si>
  <si>
    <t>756883.Halar_1318</t>
  </si>
  <si>
    <t>COG0550@1|root,arCOG06233@2157|Archaea</t>
  </si>
  <si>
    <t>Releases the supercoiling and torsional tension of DNA, which is introduced during the DNA replication and transcription, by transiently cleaving and rejoining one strand of the DNA duplex. Introduces a single-strand break via transesterification at a target site in duplex DNA. The scissile phosphodiester is attacked by the catalytic tyrosine of the enzyme, resulting in the formation of a DNA-(5'-phosphotyrosyl)-enzyme intermediate and the expulsion of a 3'-OH DNA strand. The free DNA strand then undergoes passage around the unbroken strand, thus removing DNA supercoils. Finally, in the religation step, the DNA 3'-OH attacks the covalent intermediate to expel the active-site tyrosine and restore the DNA phosphodiester backbone</t>
  </si>
  <si>
    <t>756883.Halar_1317</t>
  </si>
  <si>
    <t>COG0147@1|root,arCOG02014@2157|Archaea</t>
  </si>
  <si>
    <t>EH</t>
  </si>
  <si>
    <t>756883.Halar_1316</t>
  </si>
  <si>
    <t>COG0512@1|root,arCOG00086@2157|Archaea</t>
  </si>
  <si>
    <t>trpG</t>
  </si>
  <si>
    <t>Glutamine amidotransferase of anthranilate synthase</t>
  </si>
  <si>
    <t>756883.Halar_1315</t>
  </si>
  <si>
    <t>COG0115@1|root,arCOG02297@2157|Archaea</t>
  </si>
  <si>
    <t>756883.Halar_1313</t>
  </si>
  <si>
    <t>COG2146@1|root,arCOG02851@2157|Archaea</t>
  </si>
  <si>
    <t>756883.Halar_1312</t>
  </si>
  <si>
    <t>COG2246@1|root,arCOG02228@2157|Archaea</t>
  </si>
  <si>
    <t>GtrA family</t>
  </si>
  <si>
    <t>756883.Halar_1311</t>
  </si>
  <si>
    <t>COG0463@1|root,arCOG00895@2157|Archaea</t>
  </si>
  <si>
    <t>gtl3</t>
  </si>
  <si>
    <t>PFAM Glycosyl transferase family 2</t>
  </si>
  <si>
    <t>756883.Halar_1310</t>
  </si>
  <si>
    <t>COG0417@1|root,COG1372@1|root,arCOG00328@2157|Archaea,arCOG03145@2157|Archaea</t>
  </si>
  <si>
    <t>797209.ZOD2009_16363</t>
  </si>
  <si>
    <t>1314.0</t>
  </si>
  <si>
    <t>COG3413@1|root,arCOG02348@1|root,arCOG02278@2157|Archaea,arCOG02348@2157|Archaea,2XTUJ@28890|Euryarchaeota,23T3W@183963|Halobacteria</t>
  </si>
  <si>
    <t>sensor protein</t>
  </si>
  <si>
    <t>797209.ZOD2009_16368</t>
  </si>
  <si>
    <t>2.71e-235</t>
  </si>
  <si>
    <t>797209.ZOD2009_16373</t>
  </si>
  <si>
    <t>1.9e-170</t>
  </si>
  <si>
    <t>797209.ZOD2009_16378</t>
  </si>
  <si>
    <t>3.01e-252</t>
  </si>
  <si>
    <t>797209.ZOD2009_16383</t>
  </si>
  <si>
    <t>1468.0</t>
  </si>
  <si>
    <t>797209.ZOD2009_16388</t>
  </si>
  <si>
    <t>3.74e-286</t>
  </si>
  <si>
    <t>781.0</t>
  </si>
  <si>
    <t>797209.ZOD2009_16393</t>
  </si>
  <si>
    <t>1.25e-204</t>
  </si>
  <si>
    <t>566.0</t>
  </si>
  <si>
    <t>797209.ZOD2009_16403</t>
  </si>
  <si>
    <t>2100.0</t>
  </si>
  <si>
    <t>797209.ZOD2009_16408</t>
  </si>
  <si>
    <t>4.78e-185</t>
  </si>
  <si>
    <t>516.0</t>
  </si>
  <si>
    <t>797209.ZOD2009_16413</t>
  </si>
  <si>
    <t>2.37e-91</t>
  </si>
  <si>
    <t>267.0</t>
  </si>
  <si>
    <t>797209.ZOD2009_16418</t>
  </si>
  <si>
    <t>2.56e-115</t>
  </si>
  <si>
    <t>797209.ZOD2009_16423</t>
  </si>
  <si>
    <t>1045.0</t>
  </si>
  <si>
    <t>797209.ZOD2009_16428</t>
  </si>
  <si>
    <t>797209.ZOD2009_16438</t>
  </si>
  <si>
    <t>9.28e-102</t>
  </si>
  <si>
    <t>797209.ZOD2009_16443</t>
  </si>
  <si>
    <t>6.51e-229</t>
  </si>
  <si>
    <t>797209.ZOD2009_16448</t>
  </si>
  <si>
    <t>1.06e-297</t>
  </si>
  <si>
    <t>812.0</t>
  </si>
  <si>
    <t>COG0436@1|root,arCOG01130@2157|Archaea,2XSVT@28890|Euryarchaeota,23SDZ@183963|Halobacteria</t>
  </si>
  <si>
    <t>797209.ZOD2009_16453</t>
  </si>
  <si>
    <t>1.27e-220</t>
  </si>
  <si>
    <t>COG0447@1|root,arCOG00240@2157|Archaea,2XT32@28890|Euryarchaeota,23T2B@183963|Halobacteria</t>
  </si>
  <si>
    <t>menB</t>
  </si>
  <si>
    <t>Belongs to the enoyl-CoA hydratase isomerase family. MenB subfamily</t>
  </si>
  <si>
    <t>797209.ZOD2009_16463</t>
  </si>
  <si>
    <t>1.15e-184</t>
  </si>
  <si>
    <t>513.0</t>
  </si>
  <si>
    <t>arCOG08199@1|root,arCOG08199@2157|Archaea,2XT92@28890|Euryarchaeota,23SQ5@183963|Halobacteria</t>
  </si>
  <si>
    <t>797209.ZOD2009_16468</t>
  </si>
  <si>
    <t>2.5e-86</t>
  </si>
  <si>
    <t>28HKN@1|root,2N5KR@2157|Archaea,2Y1V4@28890|Euryarchaeota,23YIT@183963|Halobacteria</t>
  </si>
  <si>
    <t>797209.ZOD2009_16478</t>
  </si>
  <si>
    <t>8.11e-211</t>
  </si>
  <si>
    <t>584.0</t>
  </si>
  <si>
    <t>COG1575@1|root,arCOG00480@2157|Archaea,2XT1M@28890|Euryarchaeota,23TNU@183963|Halobacteria</t>
  </si>
  <si>
    <t>menA</t>
  </si>
  <si>
    <t>Belongs to the MenA family. Type 1 subfamily</t>
  </si>
  <si>
    <t>797209.ZOD2009_16483</t>
  </si>
  <si>
    <t>1.7e-237</t>
  </si>
  <si>
    <t>654.0</t>
  </si>
  <si>
    <t>COG4948@1|root,arCOG01168@2157|Archaea,2XU6X@28890|Euryarchaeota,23SAR@183963|Halobacteria</t>
  </si>
  <si>
    <t>menC</t>
  </si>
  <si>
    <t>Converts 2-succinyl-6-hydroxy-2,4-cyclohexadiene-1- carboxylate (SHCHC) to 2-succinylbenzoate (OSB)</t>
  </si>
  <si>
    <t>797209.ZOD2009_16488</t>
  </si>
  <si>
    <t>967.0</t>
  </si>
  <si>
    <t>COG0318@1|root,arCOG00856@2157|Archaea,2XST5@28890|Euryarchaeota,23SBA@183963|Halobacteria</t>
  </si>
  <si>
    <t>menE</t>
  </si>
  <si>
    <t>797209.ZOD2009_16493</t>
  </si>
  <si>
    <t>9.83e-172</t>
  </si>
  <si>
    <t>478.0</t>
  </si>
  <si>
    <t>COG3332@1|root,arCOG06429@2157|Archaea,2XU65@28890|Euryarchaeota,23UCP@183963|Halobacteria</t>
  </si>
  <si>
    <t>Transport and Golgi organisation 2</t>
  </si>
  <si>
    <t>797209.ZOD2009_16498</t>
  </si>
  <si>
    <t>1.91e-78</t>
  </si>
  <si>
    <t>COG1522@1|root,arCOG04153@2157|Archaea,2XX2W@28890|Euryarchaeota,23VIJ@183963|Halobacteria</t>
  </si>
  <si>
    <t>rpc34</t>
  </si>
  <si>
    <t>797209.ZOD2009_16503</t>
  </si>
  <si>
    <t>2.93e-158</t>
  </si>
  <si>
    <t>COG3413@1|root,arCOG02272@2157|Archaea,2Y7S7@28890|Euryarchaeota,240W5@183963|Halobacteria</t>
  </si>
  <si>
    <t>797209.ZOD2009_16508</t>
  </si>
  <si>
    <t>1.79e-71</t>
  </si>
  <si>
    <t>COG1917@1|root,arCOG02999@2157|Archaea,2Y285@28890|Euryarchaeota,23ZW7@183963|Halobacteria</t>
  </si>
  <si>
    <t>Cupin domain</t>
  </si>
  <si>
    <t>797209.ZOD2009_16513</t>
  </si>
  <si>
    <t>6.2e-302</t>
  </si>
  <si>
    <t>823.0</t>
  </si>
  <si>
    <t>COG0154@1|root,arCOG01717@2157|Archaea,2XTV3@28890|Euryarchaeota,23RY1@183963|Halobacteria</t>
  </si>
  <si>
    <t>797209.ZOD2009_16518</t>
  </si>
  <si>
    <t>2.25e-59</t>
  </si>
  <si>
    <t>183.0</t>
  </si>
  <si>
    <t>COG0721@1|root,arCOG02726@2157|Archaea,2XYQ0@28890|Euryarchaeota,23WTP@183963|Halobacteria</t>
  </si>
  <si>
    <t>797209.ZOD2009_16523</t>
  </si>
  <si>
    <t>8.95e-225</t>
  </si>
  <si>
    <t>620.0</t>
  </si>
  <si>
    <t>797209.ZOD2009_16538</t>
  </si>
  <si>
    <t>962.0</t>
  </si>
  <si>
    <t>COG0459@1|root,arCOG01257@2157|Archaea,2XTJQ@28890|Euryarchaeota,23SBQ@183963|Halobacteria</t>
  </si>
  <si>
    <t>ths3</t>
  </si>
  <si>
    <t>797209.ZOD2009_16543</t>
  </si>
  <si>
    <t>1.77e-199</t>
  </si>
  <si>
    <t>797209.ZOD2009_16548</t>
  </si>
  <si>
    <t>3.96e-224</t>
  </si>
  <si>
    <t>797209.ZOD2009_16553</t>
  </si>
  <si>
    <t>9.05e-169</t>
  </si>
  <si>
    <t>797209.ZOD2009_16558</t>
  </si>
  <si>
    <t>2.14e-37</t>
  </si>
  <si>
    <t>arCOG13687@1|root,arCOG13687@2157|Archaea,2Y1PA@28890|Euryarchaeota,23YTV@183963|Halobacteria</t>
  </si>
  <si>
    <t>797209.ZOD2009_16563</t>
  </si>
  <si>
    <t>4.25e-94</t>
  </si>
  <si>
    <t>274.0</t>
  </si>
  <si>
    <t>arCOG00516@1|root,arCOG00516@2157|Archaea,2XXT7@28890|Euryarchaeota,23WEB@183963|Halobacteria</t>
  </si>
  <si>
    <t>flavin-nucleotide-binding protein structurally related to pyridoxine 5'-phosphate oxidase</t>
  </si>
  <si>
    <t>797209.ZOD2009_16568</t>
  </si>
  <si>
    <t>1.07e-52</t>
  </si>
  <si>
    <t>166.0</t>
  </si>
  <si>
    <t>1121945.ATXS01000009_gene1703</t>
  </si>
  <si>
    <t>COG0451@1|root,arCOG04704@2157|Archaea,2XU3U@28890|Euryarchaeota,23T3I@183963|Halobacteria</t>
  </si>
  <si>
    <t>azf</t>
  </si>
  <si>
    <t>Catalyzes the NAD-dependent oxidation of glucose 6- phosphate to 6-phosphogluconolactone</t>
  </si>
  <si>
    <t>1121945.ATXS01000009_gene1704</t>
  </si>
  <si>
    <t>COG1547@1|root,arCOG04628@2157|Archaea</t>
  </si>
  <si>
    <t>Domain of unknown function (DUF309)</t>
  </si>
  <si>
    <t>413816.BBJP01000036_gene2267</t>
  </si>
  <si>
    <t>COG1599@1|root,arCOG01510@2157|Archaea,2XTJP@28890|Euryarchaeota,23U8X@183963|Halobacteria</t>
  </si>
  <si>
    <t>rpa2</t>
  </si>
  <si>
    <t>COG1599 Single-stranded DNA-binding replication protein A (RPA), large (70 kD) subunit and related ssDNA-binding proteins</t>
  </si>
  <si>
    <t>1121945.ATXS01000009_gene1709</t>
  </si>
  <si>
    <t>COG2036@1|root,arCOG02144@2157|Archaea,2XZYK@28890|Euryarchaeota,23VNY@183963|Halobacteria</t>
  </si>
  <si>
    <t>hstA</t>
  </si>
  <si>
    <t>Transcription factor CBF NF-Y histone</t>
  </si>
  <si>
    <t>1121945.ATXS01000009_gene1710</t>
  </si>
  <si>
    <t>COG0123@1|root,arCOG00324@2157|Archaea,2XT0B@28890|Euryarchaeota,23S80@183963|Halobacteria</t>
  </si>
  <si>
    <t>hda1</t>
  </si>
  <si>
    <t>COG0123 Deacetylases, including yeast histone deacetylase and acetoin utilization protein</t>
  </si>
  <si>
    <t>416348.Hlac_0108</t>
  </si>
  <si>
    <t>COG2012@1|root,arCOG04258@2157|Archaea,2Y0EY@28890|Euryarchaeota,23WRQ@183963|Halobacteria</t>
  </si>
  <si>
    <t>rpoH</t>
  </si>
  <si>
    <t>1227484.C471_10505</t>
  </si>
  <si>
    <t>COG0085@1|root,arCOG01762@2157|Archaea,2XU9Q@28890|Euryarchaeota,23TQI@183963|Halobacteria</t>
  </si>
  <si>
    <t>rpoB2</t>
  </si>
  <si>
    <t>Belongs to the RNA polymerase beta chain family</t>
  </si>
  <si>
    <t>1121945.ATXS01000009_gene1713</t>
  </si>
  <si>
    <t>COG0085@1|root,arCOG01762@2157|Archaea,2XU1X@28890|Euryarchaeota,23TMK@183963|Halobacteria</t>
  </si>
  <si>
    <t>rpoB1</t>
  </si>
  <si>
    <t>1121945.ATXS01000009_gene1714</t>
  </si>
  <si>
    <t>COG0086@1|root,arCOG04257@2157|Archaea,2XTBZ@28890|Euryarchaeota,23SXM@183963|Halobacteria</t>
  </si>
  <si>
    <t>rpoA1</t>
  </si>
  <si>
    <t>348780.NP_0116A</t>
  </si>
  <si>
    <t>COG0086@1|root,arCOG03146@1|root,arCOG03146@2157|Archaea,arCOG04256@2157|Archaea,2XTJ6@28890|Euryarchaeota,23SNS@183963|Halobacteria</t>
  </si>
  <si>
    <t>rpoA2</t>
  </si>
  <si>
    <t>1121945.ATXS01000009_gene1716</t>
  </si>
  <si>
    <t>COG0195@1|root,arCOG01760@2157|Archaea,2XYAY@28890|Euryarchaeota,23W2K@183963|Halobacteria</t>
  </si>
  <si>
    <t>nusA</t>
  </si>
  <si>
    <t>Participates in transcription termination</t>
  </si>
  <si>
    <t>1227484.C471_10480</t>
  </si>
  <si>
    <t>arCOG02829@1|root,arCOG02829@2157|Archaea</t>
  </si>
  <si>
    <t>1227484.C471_10475</t>
  </si>
  <si>
    <t>COG0048@1|root,arCOG04255@2157|Archaea,2XX4A@28890|Euryarchaeota,23U97@183963|Halobacteria</t>
  </si>
  <si>
    <t>rps12</t>
  </si>
  <si>
    <t>With S4 and S5 plays an important role in translational accuracy. Located at the interface of the 30S and 50S subunits</t>
  </si>
  <si>
    <t>1121945.ATXS01000009_gene1718</t>
  </si>
  <si>
    <t>COG0049@1|root,arCOG04254@2157|Archaea,2XTDC@28890|Euryarchaeota,23S4P@183963|Halobacteria</t>
  </si>
  <si>
    <t>rps7</t>
  </si>
  <si>
    <t>One of the primary rRNA binding proteins, it binds directly to 16S rRNA where it nucleates assembly of the head domain of the 30S subunit. Is located at the subunit interface close to the decoding center</t>
  </si>
  <si>
    <t>413816.BBJP01000036_gene2255</t>
  </si>
  <si>
    <t>COG1048@1|root,arCOG01697@2157|Archaea,2Y83G@28890|Euryarchaeota,23TWU@183963|Halobacteria</t>
  </si>
  <si>
    <t>citB</t>
  </si>
  <si>
    <t>aconitate hydratase</t>
  </si>
  <si>
    <t>1121945.ATXS01000009_gene1720</t>
  </si>
  <si>
    <t>COG0717@1|root,arCOG04048@2157|Archaea,2XVHA@28890|Euryarchaeota,23VW6@183963|Halobacteria</t>
  </si>
  <si>
    <t>dut</t>
  </si>
  <si>
    <t>Deoxyuridine 5'-triphosphate nucleotidohydrolase</t>
  </si>
  <si>
    <t>413816.BBJP01000036_gene2253</t>
  </si>
  <si>
    <t>arCOG02240@1|root,arCOG02240@2157|Archaea,2XXRK@28890|Euryarchaeota,23W9M@183963|Halobacteria</t>
  </si>
  <si>
    <t>protein, 4-oxalocrotonate tautomerase homolog</t>
  </si>
  <si>
    <t>1121945.ATXS01000009_gene1721</t>
  </si>
  <si>
    <t>1.72e-314</t>
  </si>
  <si>
    <t>COG2141@1|root,arCOG02410@2157|Archaea,2XU5C@28890|Euryarchaeota,23SIV@183963|Halobacteria</t>
  </si>
  <si>
    <t>1121945.ATXS01000009_gene1722</t>
  </si>
  <si>
    <t>COG0517@1|root,arCOG00606@2157|Archaea,2XY8K@28890|Euryarchaeota,23W4N@183963|Halobacteria</t>
  </si>
  <si>
    <t>1121945.ATXS01000009_gene1723</t>
  </si>
  <si>
    <t>arCOG03105@1|root,arCOG03104@2157|Archaea,2XUZ5@28890|Euryarchaeota,23RZ1@183963|Halobacteria</t>
  </si>
  <si>
    <t>1121945.ATXS01000009_gene1724</t>
  </si>
  <si>
    <t>arCOG08108@1|root,arCOG08108@2157|Archaea,2XZCH@28890|Euryarchaeota,23X75@183963|Halobacteria</t>
  </si>
  <si>
    <t>1121945.ATXS01000009_gene1725</t>
  </si>
  <si>
    <t>COG0494@1|root,arCOG01073@2157|Archaea,2XUIK@28890|Euryarchaeota,23TV3@183963|Halobacteria</t>
  </si>
  <si>
    <t>1121945.ATXS01000009_gene1726</t>
  </si>
  <si>
    <t>COG0171@1|root,arCOG00069@2157|Archaea,2XT7M@28890|Euryarchaeota,23S3I@183963|Halobacteria</t>
  </si>
  <si>
    <t>nadE</t>
  </si>
  <si>
    <t>Catalyzes the ATP-dependent amidation of deamido-NAD to form NAD. Uses ammonia as a nitrogen source</t>
  </si>
  <si>
    <t>413816.BBJP01000036_gene2246</t>
  </si>
  <si>
    <t>arCOG06449@1|root,arCOG06449@2157|Archaea,2Y19C@28890|Euryarchaeota,23YEQ@183963|Halobacteria</t>
  </si>
  <si>
    <t>413816.BBJP01000036_gene2245</t>
  </si>
  <si>
    <t>1121945.ATXS01000009_gene1728</t>
  </si>
  <si>
    <t>arCOG11371@1|root,arCOG11371@2157|Archaea</t>
  </si>
  <si>
    <t>1227484.C471_10405</t>
  </si>
  <si>
    <t>413816.BBJP01000036_gene2239</t>
  </si>
  <si>
    <t>COG0656@1|root,arCOG01619@2157|Archaea,2XSYF@28890|Euryarchaeota,23T2H@183963|Halobacteria</t>
  </si>
  <si>
    <t>1121945.ATXS01000009_gene1734</t>
  </si>
  <si>
    <t>arCOG04707@1|root,arCOG04707@2157|Archaea,2XXUB@28890|Euryarchaeota,23W2H@183963|Halobacteria</t>
  </si>
  <si>
    <t>1121945.ATXS01000009_gene1735</t>
  </si>
  <si>
    <t>COG1402@1|root,arCOG04536@2157|Archaea,2XTQE@28890|Euryarchaeota,23S9I@183963|Halobacteria</t>
  </si>
  <si>
    <t>cre1</t>
  </si>
  <si>
    <t>Creatininase</t>
  </si>
  <si>
    <t>1121945.ATXS01000009_gene1736</t>
  </si>
  <si>
    <t>arCOG03020@1|root,arCOG03020@2157|Archaea</t>
  </si>
  <si>
    <t>416348.Hlac_0078</t>
  </si>
  <si>
    <t>COG1132@1|root,arCOG02841@2157|Archaea,2XSW0@28890|Euryarchaeota,23SNM@183963|Halobacteria</t>
  </si>
  <si>
    <t>1121945.ATXS01000009_gene1739</t>
  </si>
  <si>
    <t>arCOG08911@1|root,arCOG08911@2157|Archaea,2XYXA@28890|Euryarchaeota,23WQ1@183963|Halobacteria</t>
  </si>
  <si>
    <t>1121945.ATXS01000009_gene1740</t>
  </si>
  <si>
    <t>COG1234@1|root,arCOG00501@2157|Archaea,2XTJ9@28890|Euryarchaeota,23SER@183963|Halobacteria</t>
  </si>
  <si>
    <t>rnz</t>
  </si>
  <si>
    <t>Zinc phosphodiesterase, which displays some tRNA 3'- processing endonuclease activity. Probably involved in tRNA maturation, by removing a 3'-trailer from precursor tRNA</t>
  </si>
  <si>
    <t>1121945.ATXS01000009_gene1741</t>
  </si>
  <si>
    <t>COG1599@1|root,arCOG01510@2157|Archaea,2XTYM@28890|Euryarchaeota,23SYW@183963|Halobacteria</t>
  </si>
  <si>
    <t>rpa3</t>
  </si>
  <si>
    <t>1121945.ATXS01000009_gene1742</t>
  </si>
  <si>
    <t>COG3390@1|root,arCOG02257@2157|Archaea,2XTM4@28890|Euryarchaeota,23T15@183963|Halobacteria</t>
  </si>
  <si>
    <t>rpap3</t>
  </si>
  <si>
    <t>416348.Hlac_0138</t>
  </si>
  <si>
    <t>arCOG04800@1|root,arCOG04800@2157|Archaea,2XX3V@28890|Euryarchaeota,23VQ3@183963|Halobacteria</t>
  </si>
  <si>
    <t>PFAM Ribbon-helix-helix protein, copG family</t>
  </si>
  <si>
    <t>1121945.ATXS01000009_gene1744</t>
  </si>
  <si>
    <t>COG1071@1|root,arCOG01054@2157|Archaea,2XUGH@28890|Euryarchaeota,23UI7@183963|Halobacteria</t>
  </si>
  <si>
    <t>oxdhA1</t>
  </si>
  <si>
    <t>1121945.ATXS01000009_gene1745</t>
  </si>
  <si>
    <t>COG0022@1|root,arCOG01052@2157|Archaea,2XT3K@28890|Euryarchaeota,23SKR@183963|Halobacteria</t>
  </si>
  <si>
    <t>pdhB1</t>
  </si>
  <si>
    <t>COG0022 Pyruvate 2-oxoglutarate dehydrogenase complex, dehydrogenase (E1) component, eukaryotic type, beta subunit</t>
  </si>
  <si>
    <t>1121945.ATXS01000009_gene1746</t>
  </si>
  <si>
    <t>COG0508@1|root,arCOG01706@2157|Archaea,2XTSS@28890|Euryarchaeota,23RYB@183963|Halobacteria</t>
  </si>
  <si>
    <t>COG0508 Pyruvate 2-oxoglutarate dehydrogenase complex, dihydrolipoamide acyltransferase (E2) component, and related enzymes</t>
  </si>
  <si>
    <t>1121945.ATXS01000009_gene1747</t>
  </si>
  <si>
    <t>COG1249@1|root,arCOG01068@2157|Archaea,2XTXN@28890|Euryarchaeota,23SIS@183963|Halobacteria</t>
  </si>
  <si>
    <t>lpdA</t>
  </si>
  <si>
    <t>COG1249 Pyruvate 2-oxoglutarate dehydrogenase complex, dihydrolipoamide dehydrogenase (E3) component, and related enzymes</t>
  </si>
  <si>
    <t>1121945.ATXS01000009_gene1748</t>
  </si>
  <si>
    <t>COG0685@1|root,arCOG04487@2157|Archaea,2XU03@28890|Euryarchaeota,23TNZ@183963|Halobacteria</t>
  </si>
  <si>
    <t>1121945.ATXS01000009_gene1749</t>
  </si>
  <si>
    <t>arCOG03029@1|root,arCOG03029@2157|Archaea,2XY6D@28890|Euryarchaeota,23W5B@183963|Halobacteria</t>
  </si>
  <si>
    <t>1121945.ATXS01000009_gene1750</t>
  </si>
  <si>
    <t>COG0694@1|root,arCOG03026@2157|Archaea,2XXTU@28890|Euryarchaeota,23W5T@183963|Halobacteria</t>
  </si>
  <si>
    <t>COG0694 Thioredoxin-like proteins and domains</t>
  </si>
  <si>
    <t>1121945.ATXS01000009_gene1751</t>
  </si>
  <si>
    <t>COG1661@1|root,arCOG04212@2157|Archaea,2XX9D@28890|Euryarchaeota,23VIU@183963|Halobacteria</t>
  </si>
  <si>
    <t>DNA-binding protein with PD1-like DNA-binding motif</t>
  </si>
  <si>
    <t>1121945.ATXS01000009_gene1752</t>
  </si>
  <si>
    <t>COG1372@1|root,COG1933@1|root,arCOG03145@2157|Archaea,arCOG03147@2157|Archaea,arCOG04447@2157|Archaea,2XU5S@28890|Euryarchaeota,23SG3@183963|Halobacteria</t>
  </si>
  <si>
    <t>413816.BBJP01000036_gene2312</t>
  </si>
  <si>
    <t>COG0800@1|root,arCOG01090@2157|Archaea,2XUBU@28890|Euryarchaeota,23TEV@183963|Halobacteria</t>
  </si>
  <si>
    <t>kdgA1</t>
  </si>
  <si>
    <t>COG0800 2-keto-3-deoxy-6-phosphogluconate aldolase</t>
  </si>
  <si>
    <t>413816.BBJP01000036_gene2313</t>
  </si>
  <si>
    <t>COG0480@1|root,arCOG01559@2157|Archaea,2XUMQ@28890|Euryarchaeota,23SPY@183963|Halobacteria</t>
  </si>
  <si>
    <t>fusA</t>
  </si>
  <si>
    <t>Catalyzes the GTP-dependent ribosomal translocation step during translation elongation. During this step, the ribosome changes from the pre-translocational (PRE) to the post- translocational (POST) state as the newly formed A-site-bound peptidyl-tRNA and P-site-bound deacylated tRNA move to the P and E sites, respectively. Catalyzes the coordinated movement of the two tRNA molecules, the mRNA and conformational changes in the ribosome</t>
  </si>
  <si>
    <t>1121945.ATXS01000009_gene1756</t>
  </si>
  <si>
    <t>COG2061@1|root,arCOG04396@2157|Archaea,2XWMD@28890|Euryarchaeota,23VDW@183963|Halobacteria</t>
  </si>
  <si>
    <t>allosteric regulator of homoserine dehydrogenase</t>
  </si>
  <si>
    <t>1121945.ATXS01000009_gene1757</t>
  </si>
  <si>
    <t>COG0460@1|root,arCOG01351@2157|Archaea,2XSWF@28890|Euryarchaeota,23S0M@183963|Halobacteria</t>
  </si>
  <si>
    <t>hom</t>
  </si>
  <si>
    <t>homoserine dehydrogenase</t>
  </si>
  <si>
    <t>1227484.C471_10760</t>
  </si>
  <si>
    <t>COG5256@1|root,arCOG01561@2157|Archaea,2XTNM@28890|Euryarchaeota,23RX1@183963|Halobacteria</t>
  </si>
  <si>
    <t>tuf</t>
  </si>
  <si>
    <t>This protein promotes the GTP-dependent binding of aminoacyl-tRNA to the A-site of ribosomes during protein biosynthesis</t>
  </si>
  <si>
    <t>1121945.ATXS01000009_gene1759</t>
  </si>
  <si>
    <t>COG0051@1|root,arCOG01758@2157|Archaea,2XXV8@28890|Euryarchaeota,23VQY@183963|Halobacteria</t>
  </si>
  <si>
    <t>rps10p</t>
  </si>
  <si>
    <t>1121945.ATXS01000009_gene1760</t>
  </si>
  <si>
    <t>COG0705@1|root,arCOG01768@2157|Archaea,2XXZ0@28890|Euryarchaeota,23W30@183963|Halobacteria</t>
  </si>
  <si>
    <t>membrane protein (homolog of Drosophila rhomboid)</t>
  </si>
  <si>
    <t>1121945.ATXS01000009_gene1761</t>
  </si>
  <si>
    <t>arCOG03917@1|root,arCOG03917@2157|Archaea,2XZ0X@28890|Euryarchaeota,23WUH@183963|Halobacteria</t>
  </si>
  <si>
    <t>1121945.ATXS01000009_gene1762</t>
  </si>
  <si>
    <t>416348.Hlac_0161</t>
  </si>
  <si>
    <t>arCOG06245@1|root,arCOG06245@2157|Archaea,2XTA3@28890|Euryarchaeota,23S3B@183963|Halobacteria</t>
  </si>
  <si>
    <t>Reversibly glycosylated polypeptide</t>
  </si>
  <si>
    <t>1121945.ATXS01000009_gene1764</t>
  </si>
  <si>
    <t>COG1840@1|root,arCOG00227@2157|Archaea,2XUIC@28890|Euryarchaeota,23S84@183963|Halobacteria</t>
  </si>
  <si>
    <t>sfuA</t>
  </si>
  <si>
    <t>ABC-type Fe3 transport system, periplasmic component</t>
  </si>
  <si>
    <t>1121945.ATXS01000009_gene1765</t>
  </si>
  <si>
    <t>arCOG04615@1|root,arCOG04615@2157|Archaea,2XTCV@28890|Euryarchaeota,23SW9@183963|Halobacteria</t>
  </si>
  <si>
    <t>Dolichyl-phosphate-mannose-protein mannosyltransferase</t>
  </si>
  <si>
    <t>1121945.ATXS01000009_gene1766</t>
  </si>
  <si>
    <t>COG0463@1|root,arCOG00895@2157|Archaea,2XSVW@28890|Euryarchaeota,23T7D@183963|Halobacteria</t>
  </si>
  <si>
    <t>1121945.ATXS01000009_gene1767</t>
  </si>
  <si>
    <t>COG2303@1|root,arCOG02233@2157|Archaea,2XU6F@28890|Euryarchaeota,23TIY@183963|Halobacteria</t>
  </si>
  <si>
    <t>COG2303 Choline dehydrogenase and related flavoproteins</t>
  </si>
  <si>
    <t>1121945.ATXS01000009_gene1768</t>
  </si>
  <si>
    <t>arCOG04549@1|root,arCOG04549@2157|Archaea,2XY69@28890|Euryarchaeota,23W4G@183963|Halobacteria</t>
  </si>
  <si>
    <t>Gluconate 2-dehydrogenase subunit 3</t>
  </si>
  <si>
    <t>1121945.ATXS01000009_gene1769</t>
  </si>
  <si>
    <t>COG1178@1|root,arCOG00163@2157|Archaea,2XUE2@28890|Euryarchaeota,23TH7@183963|Halobacteria</t>
  </si>
  <si>
    <t>sfuB</t>
  </si>
  <si>
    <t>ABC-type Fe3 transport system, permease component</t>
  </si>
  <si>
    <t>1121945.ATXS01000009_gene1770</t>
  </si>
  <si>
    <t>COG0730@1|root,arCOG02050@2157|Archaea,2XSTS@28890|Euryarchaeota,23RXY@183963|Halobacteria</t>
  </si>
  <si>
    <t>membrane transporter protein</t>
  </si>
  <si>
    <t>1227484.C471_08850</t>
  </si>
  <si>
    <t>arCOG10967@1|root,arCOG10967@2157|Archaea,2Y5ZZ@28890|Euryarchaeota,240A0@183963|Halobacteria</t>
  </si>
  <si>
    <t>1121945.ATXS01000009_gene1772</t>
  </si>
  <si>
    <t>COG0306@1|root,arCOG02267@2157|Archaea,2XUGI@28890|Euryarchaeota,23SKV@183963|Halobacteria</t>
  </si>
  <si>
    <t>1121945.ATXS01000009_gene1773</t>
  </si>
  <si>
    <t>COG2391@1|root,arCOG04788@2157|Archaea,2XWIV@28890|Euryarchaeota,23V7J@183963|Halobacteria</t>
  </si>
  <si>
    <t>transporter component</t>
  </si>
  <si>
    <t>413816.BBJP01000032_gene2108</t>
  </si>
  <si>
    <t>COG2391@1|root,arCOG04787@2157|Archaea,2XTT8@28890|Euryarchaeota,23SE3@183963|Halobacteria</t>
  </si>
  <si>
    <t>1121945.ATXS01000009_gene1775</t>
  </si>
  <si>
    <t>arCOG00517@1|root,arCOG00517@2157|Archaea,2XSV0@28890|Euryarchaeota,23SNB@183963|Halobacteria</t>
  </si>
  <si>
    <t>634497.HAH_5062</t>
  </si>
  <si>
    <t>COG0425@1|root,arCOG02062@2157|Archaea,2XYN1@28890|Euryarchaeota,23WSE@183963|Halobacteria</t>
  </si>
  <si>
    <t>redox protein, regulator of disulfide bond formation</t>
  </si>
  <si>
    <t>1227484.C471_08810</t>
  </si>
  <si>
    <t>COG2210@1|root,arCOG02064@2157|Archaea,2XT1G@28890|Euryarchaeota,23T6W@183963|Halobacteria</t>
  </si>
  <si>
    <t>DsrE/DsrF/DrsH-like family</t>
  </si>
  <si>
    <t>1121945.ATXS01000009_gene1778</t>
  </si>
  <si>
    <t>COG2427@1|root,arCOG02113@2157|Archaea,2XWX9@28890|Euryarchaeota,23VYM@183963|Halobacteria</t>
  </si>
  <si>
    <t>1227484.C471_08800</t>
  </si>
  <si>
    <t>COG0446@1|root,arCOG01064@2157|Archaea,2XUFE@28890|Euryarchaeota,23SXI@183963|Halobacteria</t>
  </si>
  <si>
    <t>FAD-dependent pyridine nucleotide-disulfide oxidoreductase</t>
  </si>
  <si>
    <t>634497.HAH_5066</t>
  </si>
  <si>
    <t>COG0425@1|root,arCOG02062@2157|Archaea,2XZUG@28890|Euryarchaeota,23Y3J@183963|Halobacteria</t>
  </si>
  <si>
    <t>1121945.ATXS01000009_gene1783</t>
  </si>
  <si>
    <t>COG0624@1|root,arCOG01107@2157|Archaea,2XU86@28890|Euryarchaeota,23ST7@183963|Halobacteria</t>
  </si>
  <si>
    <t>COG0624 Acetylornithine deacetylase Succinyl-diaminopimelate desuccinylase and related deacylases</t>
  </si>
  <si>
    <t>1121945.ATXS01000009_gene1784</t>
  </si>
  <si>
    <t>COG3355@1|root,arCOG02242@2157|Archaea,2XX1H@28890|Euryarchaeota,23VJR@183963|Halobacteria</t>
  </si>
  <si>
    <t>1121945.ATXS01000009_gene1785</t>
  </si>
  <si>
    <t>1121945.ATXS01000009_gene1786</t>
  </si>
  <si>
    <t>1121945.ATXS01000009_gene1787</t>
  </si>
  <si>
    <t>COG0018@1|root,arCOG00487@2157|Archaea,2XTWP@28890|Euryarchaeota,23TCS@183963|Halobacteria</t>
  </si>
  <si>
    <t>1261545.MBE-HAL_1524</t>
  </si>
  <si>
    <t>COG0695@1|root,arCOG02608@2157|Archaea,2XYXV@28890|Euryarchaeota,23X05@183963|Halobacteria</t>
  </si>
  <si>
    <t>1121945.ATXS01000009_gene1788</t>
  </si>
  <si>
    <t>COG1503@1|root,arCOG01742@2157|Archaea,2XSV5@28890|Euryarchaeota,23STN@183963|Halobacteria</t>
  </si>
  <si>
    <t>prf1</t>
  </si>
  <si>
    <t>Directs the termination of nascent peptide synthesis (translation) in response to the termination codons UAA, UAG and UGA</t>
  </si>
  <si>
    <t>1121945.ATXS01000009_gene1789</t>
  </si>
  <si>
    <t>COG1321@1|root,arCOG02100@2157|Archaea,2XX2E@28890|Euryarchaeota,23VND@183963|Halobacteria</t>
  </si>
  <si>
    <t>1121945.ATXS01000009_gene1790</t>
  </si>
  <si>
    <t>arCOG06430@1|root,arCOG06430@2157|Archaea,2XT1E@28890|Euryarchaeota,23UFQ@183963|Halobacteria</t>
  </si>
  <si>
    <t>1121945.ATXS01000009_gene1791</t>
  </si>
  <si>
    <t>1227484.C471_10800</t>
  </si>
  <si>
    <t>1121945.ATXS01000007_gene370</t>
  </si>
  <si>
    <t>1121945.ATXS01000007_gene371</t>
  </si>
  <si>
    <t>413816.BBJP01000036_gene2341</t>
  </si>
  <si>
    <t>1121945.ATXS01000007_gene373</t>
  </si>
  <si>
    <t>1227484.C471_10836</t>
  </si>
  <si>
    <t>1.6e-310</t>
  </si>
  <si>
    <t>1121945.ATXS01000007_gene375</t>
  </si>
  <si>
    <t>1121945.ATXS01000007_gene376</t>
  </si>
  <si>
    <t>1121945.ATXS01000007_gene377</t>
  </si>
  <si>
    <t>1121945.ATXS01000007_gene378</t>
  </si>
  <si>
    <t>1121945.ATXS01000007_gene380</t>
  </si>
  <si>
    <t>1121945.ATXS01000007_gene382</t>
  </si>
  <si>
    <t>1121945.ATXS01000007_gene383</t>
  </si>
  <si>
    <t>1121945.ATXS01000007_gene384</t>
  </si>
  <si>
    <t>1121945.ATXS01000007_gene385</t>
  </si>
  <si>
    <t>1121945.ATXS01000007_gene386</t>
  </si>
  <si>
    <t>1121945.ATXS01000007_gene387</t>
  </si>
  <si>
    <t>1121945.ATXS01000007_gene388</t>
  </si>
  <si>
    <t>1121945.ATXS01000007_gene389</t>
  </si>
  <si>
    <t>1121945.ATXS01000007_gene391</t>
  </si>
  <si>
    <t>1121945.ATXS01000007_gene392</t>
  </si>
  <si>
    <t>413816.BBJP01000036_gene2362</t>
  </si>
  <si>
    <t>1121945.ATXS01000007_gene394</t>
  </si>
  <si>
    <t>1121945.ATXS01000007_gene396</t>
  </si>
  <si>
    <t>1121945.ATXS01000007_gene397</t>
  </si>
  <si>
    <t>1121945.ATXS01000007_gene400</t>
  </si>
  <si>
    <t>COG0575@1|root,arCOG04106@2157|Archaea,2XWNR@28890|Euryarchaeota,23V6E@183963|Halobacteria</t>
  </si>
  <si>
    <t>1121945.ATXS01000007_gene401</t>
  </si>
  <si>
    <t>COG0506@1|root,arCOG06322@2157|Archaea,2XTVX@28890|Euryarchaeota,23SFW@183963|Halobacteria</t>
  </si>
  <si>
    <t>Proline dehydrogenase</t>
  </si>
  <si>
    <t>1121945.ATXS01000007_gene402</t>
  </si>
  <si>
    <t>COG2928@1|root,arCOG04755@2157|Archaea,2XWGZ@28890|Euryarchaeota,23VBQ@183963|Halobacteria</t>
  </si>
  <si>
    <t>1121945.ATXS01000007_gene403</t>
  </si>
  <si>
    <t>COG0115@1|root,arCOG02297@2157|Archaea,2XT9V@28890|Euryarchaeota,23SQX@183963|Halobacteria</t>
  </si>
  <si>
    <t>ilvE</t>
  </si>
  <si>
    <t>1121945.ATXS01000007_gene404</t>
  </si>
  <si>
    <t>COG0108@1|root,arCOG01320@2157|Archaea,2XTDZ@28890|Euryarchaeota,23U03@183963|Halobacteria</t>
  </si>
  <si>
    <t>ribB</t>
  </si>
  <si>
    <t>1121945.ATXS01000007_gene405</t>
  </si>
  <si>
    <t>COG1339@1|root,arCOG01904@2157|Archaea,2XTFW@28890|Euryarchaeota,23SYJ@183963|Halobacteria</t>
  </si>
  <si>
    <t>ribK</t>
  </si>
  <si>
    <t>Catalyzes the CTP-dependent phosphorylation of riboflavin (vitamin B2) to form flavin mononucleotide (FMN)</t>
  </si>
  <si>
    <t>348780.NP_4068A</t>
  </si>
  <si>
    <t>COG4186@1|root,arCOG01154@2157|Archaea,2XYK6@28890|Euryarchaeota,23XH4@183963|Halobacteria</t>
  </si>
  <si>
    <t>PFAM Metallophosphoesterase</t>
  </si>
  <si>
    <t>1121945.ATXS01000007_gene407</t>
  </si>
  <si>
    <t>COG0477@1|root,arCOG00130@2157|Archaea,2XT6G@28890|Euryarchaeota,23SC5@183963|Halobacteria</t>
  </si>
  <si>
    <t>1121945.ATXS01000007_gene409</t>
  </si>
  <si>
    <t>413816.BBJP01000027_gene1854</t>
  </si>
  <si>
    <t>1121945.ATXS01000007_gene410</t>
  </si>
  <si>
    <t>arCOG06272@1|root,arCOG06272@2157|Archaea,2XYT8@28890|Euryarchaeota,23WPN@183963|Halobacteria</t>
  </si>
  <si>
    <t>1227484.C471_11406</t>
  </si>
  <si>
    <t>COG0490@1|root,arCOG01970@2157|Archaea,2XWSV@28890|Euryarchaeota,23VCF@183963|Halobacteria</t>
  </si>
  <si>
    <t>regulatory, ligand-binding protein related to C-terminal domains of K channels</t>
  </si>
  <si>
    <t>416348.Hlac_0363</t>
  </si>
  <si>
    <t>COG0475@1|root,arCOG01955@2157|Archaea,2XT4U@28890|Euryarchaeota,23SD1@183963|Halobacteria</t>
  </si>
  <si>
    <t>COG0475 Kef-type K transport systems, membrane components</t>
  </si>
  <si>
    <t>1121945.ATXS01000007_gene413</t>
  </si>
  <si>
    <t>1202768.JROF01000008_gene2754</t>
  </si>
  <si>
    <t>COG1011@1|root,arCOG02291@2157|Archaea,2XT5H@28890|Euryarchaeota,23V2M@183963|Halobacteria</t>
  </si>
  <si>
    <t>1202768.JROF01000008_gene2755</t>
  </si>
  <si>
    <t>arCOG08899@1|root,arCOG08899@2157|Archaea,2Y08J@28890|Euryarchaeota,23XG4@183963|Halobacteria</t>
  </si>
  <si>
    <t>1202768.JROF01000008_gene2756</t>
  </si>
  <si>
    <t>arCOG08163@1|root,arCOG08163@2157|Archaea,2XVD4@28890|Euryarchaeota,23RZI@183963|Halobacteria</t>
  </si>
  <si>
    <t>1202768.JROF01000008_gene2757</t>
  </si>
  <si>
    <t>arCOG00468@1|root,arCOG00468@2157|Archaea,2XWV9@28890|Euryarchaeota,23VFB@183963|Halobacteria</t>
  </si>
  <si>
    <t>Poly-gamma-glutamate hydrolase</t>
  </si>
  <si>
    <t>1202768.JROF01000008_gene2758</t>
  </si>
  <si>
    <t>COG1230@1|root,arCOG01477@2157|Archaea,2XV4R@28890|Euryarchaeota,23UDU@183963|Halobacteria</t>
  </si>
  <si>
    <t>COG1230 Co Zn Cd efflux system component</t>
  </si>
  <si>
    <t>1202768.JROF01000008_gene2759</t>
  </si>
  <si>
    <t>1202768.JROF01000008_gene2760</t>
  </si>
  <si>
    <t>1202768.JROF01000008_gene2761</t>
  </si>
  <si>
    <t>1202768.JROF01000008_gene2762</t>
  </si>
  <si>
    <t>1202768.JROF01000008_gene2763</t>
  </si>
  <si>
    <t>1202768.JROF01000008_gene2764</t>
  </si>
  <si>
    <t>arCOG10139@1|root,arCOG10139@2157|Archaea,2Y096@28890|Euryarchaeota,23XVF@183963|Halobacteria</t>
  </si>
  <si>
    <t>1202768.JROF01000008_gene2765</t>
  </si>
  <si>
    <t>1202768.JROF01000008_gene2766</t>
  </si>
  <si>
    <t>1202768.JROF01000008_gene2767</t>
  </si>
  <si>
    <t>1202768.JROF01000008_gene2768</t>
  </si>
  <si>
    <t>1202768.JROF01000008_gene2769</t>
  </si>
  <si>
    <t>1202768.JROF01000008_gene2770</t>
  </si>
  <si>
    <t>COG0524@1|root,arCOG00014@2157|Archaea,2XWRD@28890|Euryarchaeota,23VE1@183963|Halobacteria</t>
  </si>
  <si>
    <t>1202768.JROF01000008_gene2771</t>
  </si>
  <si>
    <t>1202768.JROF01000008_gene2772</t>
  </si>
  <si>
    <t>1202768.JROF01000008_gene2773</t>
  </si>
  <si>
    <t>COG2041@1|root,arCOG00266@2157|Archaea,2XUVR@28890|Euryarchaeota,23SMX@183963|Halobacteria</t>
  </si>
  <si>
    <t>COG2041 Sulfite oxidase and related enzymes</t>
  </si>
  <si>
    <t>1202768.JROF01000008_gene2774</t>
  </si>
  <si>
    <t>1202768.JROF01000008_gene2775</t>
  </si>
  <si>
    <t>COG1757@1|root,arCOG02010@2157|Archaea,2XUSS@28890|Euryarchaeota,23SQE@183963|Halobacteria</t>
  </si>
  <si>
    <t>nhaC2</t>
  </si>
  <si>
    <t>Na H antiporter</t>
  </si>
  <si>
    <t>1202768.JROF01000008_gene2776</t>
  </si>
  <si>
    <t>1202768.JROF01000008_gene2777</t>
  </si>
  <si>
    <t>1202768.JROF01000008_gene2778</t>
  </si>
  <si>
    <t>1202768.JROF01000008_gene2779</t>
  </si>
  <si>
    <t>COG3919@1|root,arCOG06897@2157|Archaea,2XUFQ@28890|Euryarchaeota,23SN4@183963|Halobacteria</t>
  </si>
  <si>
    <t>1202768.JROF01000008_gene2780</t>
  </si>
  <si>
    <t>1202768.JROF01000008_gene2781</t>
  </si>
  <si>
    <t>1202768.JROF01000008_gene2782</t>
  </si>
  <si>
    <t>1202768.JROF01000008_gene2783</t>
  </si>
  <si>
    <t>1202768.JROF01000008_gene2784</t>
  </si>
  <si>
    <t>1202768.JROF01000008_gene2785</t>
  </si>
  <si>
    <t>1202768.JROF01000008_gene2786</t>
  </si>
  <si>
    <t>1202768.JROF01000008_gene2787</t>
  </si>
  <si>
    <t>1202768.JROF01000008_gene2788</t>
  </si>
  <si>
    <t>1202768.JROF01000008_gene2789</t>
  </si>
  <si>
    <t>543526.Htur_0382</t>
  </si>
  <si>
    <t>arCOG03953@1|root,arCOG03953@2157|Archaea,2XZT3@28890|Euryarchaeota,23XK8@183963|Halobacteria</t>
  </si>
  <si>
    <t>Domain of unknown function (DUF4177)</t>
  </si>
  <si>
    <t>543526.Htur_0383</t>
  </si>
  <si>
    <t>1202768.JROF01000008_gene2791</t>
  </si>
  <si>
    <t>COG0328@1|root,arCOG02942@2157|Archaea,2XV55@28890|Euryarchaeota,23TTM@183963|Halobacteria</t>
  </si>
  <si>
    <t>1202768.JROF01000008_gene2792</t>
  </si>
  <si>
    <t>arCOG08980@1|root,arCOG08980@2157|Archaea</t>
  </si>
  <si>
    <t>1202768.JROF01000008_gene2793</t>
  </si>
  <si>
    <t>1202768.JROF01000008_gene2794</t>
  </si>
  <si>
    <t>1033806.HTIA_1100</t>
  </si>
  <si>
    <t>arCOG07571@1|root,arCOG07571@2157|Archaea,2Y1U1@28890|Euryarchaeota,23YEM@183963|Halobacteria</t>
  </si>
  <si>
    <t>1033806.HTIA_1101</t>
  </si>
  <si>
    <t>1033806.HTIA_1102</t>
  </si>
  <si>
    <t>1033806.HTIA_1103</t>
  </si>
  <si>
    <t>1033806.HTIA_1104</t>
  </si>
  <si>
    <t>1033806.HTIA_1105</t>
  </si>
  <si>
    <t>1033806.HTIA_1106</t>
  </si>
  <si>
    <t>1033806.HTIA_1107</t>
  </si>
  <si>
    <t>1033806.HTIA_1108</t>
  </si>
  <si>
    <t>1033806.HTIA_1109</t>
  </si>
  <si>
    <t>1033806.HTIA_1110</t>
  </si>
  <si>
    <t>1033806.HTIA_1111</t>
  </si>
  <si>
    <t>1033806.HTIA_1112</t>
  </si>
  <si>
    <t>1033806.HTIA_1113</t>
  </si>
  <si>
    <t>1033806.HTIA_1114</t>
  </si>
  <si>
    <t>1033806.HTIA_1115</t>
  </si>
  <si>
    <t>1033806.HTIA_1116</t>
  </si>
  <si>
    <t>1033806.HTIA_1117</t>
  </si>
  <si>
    <t>1033806.HTIA_1118</t>
  </si>
  <si>
    <t>1033806.HTIA_1119</t>
  </si>
  <si>
    <t>1033806.HTIA_1120</t>
  </si>
  <si>
    <t>1033806.HTIA_1122</t>
  </si>
  <si>
    <t>1033806.HTIA_1123</t>
  </si>
  <si>
    <t>1033806.HTIA_1124</t>
  </si>
  <si>
    <t>1033806.HTIA_1125</t>
  </si>
  <si>
    <t>1033806.HTIA_1126</t>
  </si>
  <si>
    <t>1033806.HTIA_1127</t>
  </si>
  <si>
    <t>1033806.HTIA_1128</t>
  </si>
  <si>
    <t>1033806.HTIA_1129</t>
  </si>
  <si>
    <t>COG0569@1|root,arCOG01957@2157|Archaea,2Y86Y@28890|Euryarchaeota,23TKA@183963|Halobacteria</t>
  </si>
  <si>
    <t>1033806.HTIA_1130</t>
  </si>
  <si>
    <t>arCOG00451@1|root,arCOG00451@2157|Archaea,2XTHV@28890|Euryarchaeota,23UBY@183963|Halobacteria</t>
  </si>
  <si>
    <t>1033806.HTIA_1131</t>
  </si>
  <si>
    <t>trkH3</t>
  </si>
  <si>
    <t>1033806.HTIA_1132</t>
  </si>
  <si>
    <t>1033806.HTIA_1133</t>
  </si>
  <si>
    <t>1033806.HTIA_1134</t>
  </si>
  <si>
    <t>1033806.HTIA_1136</t>
  </si>
  <si>
    <t>1033806.HTIA_1137</t>
  </si>
  <si>
    <t>1033806.HTIA_1138</t>
  </si>
  <si>
    <t>1033806.HTIA_1139</t>
  </si>
  <si>
    <t>1033806.HTIA_1140</t>
  </si>
  <si>
    <t>COG0822@1|root,arCOG02077@2157|Archaea,2XX32@28890|Euryarchaeota,23VU7@183963|Halobacteria</t>
  </si>
  <si>
    <t>iscU</t>
  </si>
  <si>
    <t>COG0822 NifU homolog involved in Fe-S cluster formation</t>
  </si>
  <si>
    <t>1033806.HTIA_1141</t>
  </si>
  <si>
    <t>arCOG09167@1|root,arCOG09167@2157|Archaea,2XXRW@28890|Euryarchaeota,23WNI@183963|Halobacteria</t>
  </si>
  <si>
    <t>protein kinase activity</t>
  </si>
  <si>
    <t>543526.Htur_1329</t>
  </si>
  <si>
    <t>543526.Htur_1330</t>
  </si>
  <si>
    <t>543526.Htur_1331</t>
  </si>
  <si>
    <t>543526.Htur_1332</t>
  </si>
  <si>
    <t>543526.Htur_1333</t>
  </si>
  <si>
    <t>arCOG08928@1|root,arCOG08928@2157|Archaea</t>
  </si>
  <si>
    <t>543526.Htur_1334</t>
  </si>
  <si>
    <t>543526.Htur_1335</t>
  </si>
  <si>
    <t>arCOG01782@1|root,arCOG01782@2157|Archaea,2XTX4@28890|Euryarchaeota,23V58@183963|Halobacteria</t>
  </si>
  <si>
    <t>543526.Htur_1336</t>
  </si>
  <si>
    <t>arCOG08923@1|root,arCOG08923@2157|Archaea,2Y0K3@28890|Euryarchaeota,23XMC@183963|Halobacteria</t>
  </si>
  <si>
    <t>543526.Htur_1337</t>
  </si>
  <si>
    <t>COG4326@1|root,arCOG10193@2157|Archaea,2XV0H@28890|Euryarchaeota,23UQ7@183963|Halobacteria</t>
  </si>
  <si>
    <t>COG4326 Sporulation control protein</t>
  </si>
  <si>
    <t>543526.Htur_1338</t>
  </si>
  <si>
    <t>543526.Htur_1339</t>
  </si>
  <si>
    <t>arCOG06375@1|root,arCOG06375@2157|Archaea</t>
  </si>
  <si>
    <t>543526.Htur_1340</t>
  </si>
  <si>
    <t>543526.Htur_1341</t>
  </si>
  <si>
    <t>543526.Htur_1342</t>
  </si>
  <si>
    <t>1227488.C477_21665</t>
  </si>
  <si>
    <t>543526.Htur_1344</t>
  </si>
  <si>
    <t>9.32e-317</t>
  </si>
  <si>
    <t>543526.Htur_1345</t>
  </si>
  <si>
    <t>543526.Htur_1346</t>
  </si>
  <si>
    <t>543526.Htur_1348</t>
  </si>
  <si>
    <t>543526.Htur_1349</t>
  </si>
  <si>
    <t>543526.Htur_1350</t>
  </si>
  <si>
    <t>543526.Htur_1351</t>
  </si>
  <si>
    <t>543526.Htur_1352</t>
  </si>
  <si>
    <t>543526.Htur_1353</t>
  </si>
  <si>
    <t>543526.Htur_1354</t>
  </si>
  <si>
    <t>COG3685@1|root,arCOG10787@2157|Archaea,2Y568@28890|Euryarchaeota,240SB@183963|Halobacteria</t>
  </si>
  <si>
    <t>543526.Htur_1355</t>
  </si>
  <si>
    <t>arCOG09132@1|root,arCOG09132@2157|Archaea</t>
  </si>
  <si>
    <t>543526.Htur_1356</t>
  </si>
  <si>
    <t>543526.Htur_1357</t>
  </si>
  <si>
    <t>543526.Htur_1358</t>
  </si>
  <si>
    <t>543526.Htur_1359</t>
  </si>
  <si>
    <t>543526.Htur_1360</t>
  </si>
  <si>
    <t>543526.Htur_1361</t>
  </si>
  <si>
    <t>1227488.C477_21780</t>
  </si>
  <si>
    <t>COG0534@1|root,arCOG01731@2157|Archaea,2XT3A@28890|Euryarchaeota,23RXT@183963|Halobacteria</t>
  </si>
  <si>
    <t>543526.Htur_1363</t>
  </si>
  <si>
    <t>2BZRP@1|root,2N5Y3@2157|Archaea,2Y5MD@28890|Euryarchaeota,2407U@183963|Halobacteria</t>
  </si>
  <si>
    <t>543526.Htur_1364</t>
  </si>
  <si>
    <t>543526.Htur_1365</t>
  </si>
  <si>
    <t>543526.Htur_1366</t>
  </si>
  <si>
    <t>543526.Htur_1367</t>
  </si>
  <si>
    <t>543526.Htur_1368</t>
  </si>
  <si>
    <t>543526.Htur_1369</t>
  </si>
  <si>
    <t>COG0530@1|root,arCOG02881@2157|Archaea,2XVHN@28890|Euryarchaeota,23U8S@183963|Halobacteria</t>
  </si>
  <si>
    <t>222984.JNCS01000007_gene430</t>
  </si>
  <si>
    <t>COG5557@1|root,arCOG02025@2157|Archaea,2XTP4@28890|Euryarchaeota,23UCD@183963|Halobacteria</t>
  </si>
  <si>
    <t>moz</t>
  </si>
  <si>
    <t>Polysulphide reductase</t>
  </si>
  <si>
    <t>222984.JNCS01000007_gene431</t>
  </si>
  <si>
    <t>COG0437@1|root,arCOG01500@2157|Archaea,2XU83@28890|Euryarchaeota,23TXG@183963|Halobacteria</t>
  </si>
  <si>
    <t>COG0437 Fe-S-cluster-containing hydrogenase components 1</t>
  </si>
  <si>
    <t>222984.JNCS01000007_gene432</t>
  </si>
  <si>
    <t>222984.JNCS01000007_gene433</t>
  </si>
  <si>
    <t>222984.JNCS01000007_gene434</t>
  </si>
  <si>
    <t>222984.JNCS01000007_gene435</t>
  </si>
  <si>
    <t>222984.JNCS01000007_gene436</t>
  </si>
  <si>
    <t>222984.JNCS01000007_gene437</t>
  </si>
  <si>
    <t>222984.JNCS01000007_gene438</t>
  </si>
  <si>
    <t>222984.JNCS01000007_gene440</t>
  </si>
  <si>
    <t>222984.JNCS01000007_gene441</t>
  </si>
  <si>
    <t>222984.JNCS01000007_gene442</t>
  </si>
  <si>
    <t>222984.JNCS01000007_gene443</t>
  </si>
  <si>
    <t>1.05e-312</t>
  </si>
  <si>
    <t>222984.JNCS01000007_gene444</t>
  </si>
  <si>
    <t>COG2986@1|root,arCOG04671@2157|Archaea,2XUUM@28890|Euryarchaeota,23S65@183963|Halobacteria</t>
  </si>
  <si>
    <t>hutH</t>
  </si>
  <si>
    <t>Histidine ammonia-lyase</t>
  </si>
  <si>
    <t>222984.JNCS01000007_gene445</t>
  </si>
  <si>
    <t>COG1228@1|root,arCOG00696@2157|Archaea,2XUHH@28890|Euryarchaeota,23U5Z@183963|Halobacteria</t>
  </si>
  <si>
    <t>hutI</t>
  </si>
  <si>
    <t>Belongs to the metallo-dependent hydrolases superfamily. HutI family</t>
  </si>
  <si>
    <t>222984.JNCS01000007_gene446</t>
  </si>
  <si>
    <t>COG0010@1|root,arCOG01700@2157|Archaea,2XTKZ@28890|Euryarchaeota,23TPK@183963|Halobacteria</t>
  </si>
  <si>
    <t>hutG</t>
  </si>
  <si>
    <t>222984.JNCS01000007_gene447</t>
  </si>
  <si>
    <t>COG2987@1|root,arCOG04670@2157|Archaea,2XT9Q@28890|Euryarchaeota,23T14@183963|Halobacteria</t>
  </si>
  <si>
    <t>hutU</t>
  </si>
  <si>
    <t>Catalyzes the conversion of urocanate to 4-imidazolone- 5-propionate</t>
  </si>
  <si>
    <t>222984.JNCS01000007_gene448</t>
  </si>
  <si>
    <t>arCOG02274@1|root,arCOG02274@2157|Archaea,2XWRN@28890|Euryarchaeota,23VH4@183963|Halobacteria</t>
  </si>
  <si>
    <t>222984.JNCS01000007_gene449</t>
  </si>
  <si>
    <t>1227495.C487_14214</t>
  </si>
  <si>
    <t>222984.JNCS01000007_gene451</t>
  </si>
  <si>
    <t>COG5485@1|root,arCOG06513@2157|Archaea,2Y0CF@28890|Euryarchaeota,23XPJ@183963|Halobacteria</t>
  </si>
  <si>
    <t>SnoaL-like domain</t>
  </si>
  <si>
    <t>222984.JNCS01000007_gene452</t>
  </si>
  <si>
    <t>222984.JNCS01000007_gene453</t>
  </si>
  <si>
    <t>222984.JNCS01000007_gene454</t>
  </si>
  <si>
    <t>222984.JNCS01000007_gene455</t>
  </si>
  <si>
    <t>222984.JNCS01000007_gene456</t>
  </si>
  <si>
    <t>222984.JNCS01000007_gene457</t>
  </si>
  <si>
    <t>1227495.C487_13924</t>
  </si>
  <si>
    <t>222984.JNCS01000007_gene459</t>
  </si>
  <si>
    <t>1293047.CBMA010000010_gene416</t>
  </si>
  <si>
    <t>797210.Halxa_4104</t>
  </si>
  <si>
    <t>1230460.C495_02765</t>
  </si>
  <si>
    <t>arCOG09569@1|root,arCOG09254@2157|Archaea,2XY2Z@28890|Euryarchaeota,23W3I@183963|Halobacteria</t>
  </si>
  <si>
    <t>1114856.C496_13191</t>
  </si>
  <si>
    <t>COG1055@1|root,arCOG00238@2157|Archaea,2XTRK@28890|Euryarchaeota,2418Z@183963|Halobacteria</t>
  </si>
  <si>
    <t>COG0471 Di- and tricarboxylate transporters</t>
  </si>
  <si>
    <t>1227488.C477_10843</t>
  </si>
  <si>
    <t>1114856.C496_13201</t>
  </si>
  <si>
    <t>COG0477@1|root,arCOG00134@2157|Archaea,2Y8EZ@28890|Euryarchaeota,241A1@183963|Halobacteria</t>
  </si>
  <si>
    <t>1227499.C493_17791</t>
  </si>
  <si>
    <t>COG0589@1|root,arCOG03050@2157|Archaea,2XXXM@28890|Euryarchaeota,23WHR@183963|Halobacteria</t>
  </si>
  <si>
    <t>797210.Halxa_4097</t>
  </si>
  <si>
    <t>797210.Halxa_4096</t>
  </si>
  <si>
    <t>797210.Halxa_4095</t>
  </si>
  <si>
    <t>arCOG03085@1|root,arCOG03085@2157|Archaea,2XZGN@28890|Euryarchaeota,23X0Z@183963|Halobacteria</t>
  </si>
  <si>
    <t>Putative sensor</t>
  </si>
  <si>
    <t>797210.Halxa_3242</t>
  </si>
  <si>
    <t>COG1866@1|root,arCOG06073@2157|Archaea,2XTPZ@28890|Euryarchaeota,23TRR@183963|Halobacteria</t>
  </si>
  <si>
    <t>Phosphoenolpyruvate carboxykinase</t>
  </si>
  <si>
    <t>358396.C445_18818</t>
  </si>
  <si>
    <t>797210.Halxa_4092</t>
  </si>
  <si>
    <t>797210.Halxa_4091</t>
  </si>
  <si>
    <t>1114856.C496_13261</t>
  </si>
  <si>
    <t>797210.Halxa_3910</t>
  </si>
  <si>
    <t>1293048.CBMB010000003_gene1335</t>
  </si>
  <si>
    <t>797210.Halxa_3914</t>
  </si>
  <si>
    <t>797210.Halxa_3915</t>
  </si>
  <si>
    <t>COG0673@1|root,arCOG01622@2157|Archaea,2XTAD@28890|Euryarchaeota,23SMC@183963|Halobacteria</t>
  </si>
  <si>
    <t>dehydrogenases and related proteins</t>
  </si>
  <si>
    <t>797210.Halxa_3917</t>
  </si>
  <si>
    <t>797210.Halxa_3918</t>
  </si>
  <si>
    <t>arCOG06412@1|root,arCOG06412@2157|Archaea</t>
  </si>
  <si>
    <t>797210.Halxa_3919</t>
  </si>
  <si>
    <t>lgl</t>
  </si>
  <si>
    <t>797210.Halxa_3920</t>
  </si>
  <si>
    <t>1114856.C496_11298</t>
  </si>
  <si>
    <t>797210.Halxa_3924</t>
  </si>
  <si>
    <t>COG0578@1|root,arCOG00753@2157|Archaea,2XTVI@28890|Euryarchaeota,23SFN@183963|Halobacteria</t>
  </si>
  <si>
    <t>glpA2</t>
  </si>
  <si>
    <t>Belongs to the FAD-dependent glycerol-3-phosphate dehydrogenase family</t>
  </si>
  <si>
    <t>1230457.C476_06292</t>
  </si>
  <si>
    <t>COG3403@1|root,arCOG04691@2157|Archaea,2XTQK@28890|Euryarchaeota,23TMF@183963|Halobacteria</t>
  </si>
  <si>
    <t>YqcI/YcgG family</t>
  </si>
  <si>
    <t>1230457.C476_06297</t>
  </si>
  <si>
    <t>COG1335@1|root,arCOG01943@2157|Archaea,2XWJY@28890|Euryarchaeota,23V5P@183963|Halobacteria</t>
  </si>
  <si>
    <t>entB1</t>
  </si>
  <si>
    <t>COG1335 Amidases related to nicotinamidase</t>
  </si>
  <si>
    <t>1230460.C495_04747</t>
  </si>
  <si>
    <t>COG0644@1|root,arCOG00570@2157|Archaea,2XU3J@28890|Euryarchaeota,23S58@183963|Halobacteria</t>
  </si>
  <si>
    <t>FAD dependent oxidoreductase</t>
  </si>
  <si>
    <t>694430.Natoc_1568</t>
  </si>
  <si>
    <t>797210.Halxa_3899</t>
  </si>
  <si>
    <t>1227495.C487_13789</t>
  </si>
  <si>
    <t>1227454.C446_00881</t>
  </si>
  <si>
    <t>1227499.C493_05300</t>
  </si>
  <si>
    <t>797210.Halxa_3904</t>
  </si>
  <si>
    <t>543526.Htur_0808</t>
  </si>
  <si>
    <t>797304.Natgr_0647</t>
  </si>
  <si>
    <t>797304.Natgr_0648</t>
  </si>
  <si>
    <t>COG1680@1|root,arCOG10726@1|root,arCOG00771@2157|Archaea,arCOG10726@2157|Archaea,2XTP8@28890|Euryarchaeota,23SW1@183963|Halobacteria</t>
  </si>
  <si>
    <t>797304.Natgr_0649</t>
  </si>
  <si>
    <t>797304.Natgr_0650</t>
  </si>
  <si>
    <t>797304.Natgr_0651</t>
  </si>
  <si>
    <t>797304.Natgr_0652</t>
  </si>
  <si>
    <t>797304.Natgr_0653</t>
  </si>
  <si>
    <t>797304.Natgr_0654</t>
  </si>
  <si>
    <t>797304.Natgr_0655</t>
  </si>
  <si>
    <t>1293047.CBMA010000027_gene1817</t>
  </si>
  <si>
    <t>797304.Natgr_0658</t>
  </si>
  <si>
    <t>797304.Natgr_0659</t>
  </si>
  <si>
    <t>797304.Natgr_0660</t>
  </si>
  <si>
    <t>797304.Natgr_0661</t>
  </si>
  <si>
    <t>797304.Natgr_0662</t>
  </si>
  <si>
    <t>797304.Natgr_0663</t>
  </si>
  <si>
    <t>797304.Natgr_0664</t>
  </si>
  <si>
    <t>797304.Natgr_0665</t>
  </si>
  <si>
    <t>797304.Natgr_0666</t>
  </si>
  <si>
    <t>797304.Natgr_0667</t>
  </si>
  <si>
    <t>COG1131@1|root,arCOG00194@2157|Archaea,2XTCU@28890|Euryarchaeota,23SM1@183963|Halobacteria</t>
  </si>
  <si>
    <t>ABC-type multidrug transport system, ATPase component</t>
  </si>
  <si>
    <t>797304.Natgr_0668</t>
  </si>
  <si>
    <t>COG1277@1|root,arCOG08617@1|root,arCOG02438@2157|Archaea,arCOG08617@2157|Archaea,2XU90@28890|Euryarchaeota,23RZC@183963|Halobacteria</t>
  </si>
  <si>
    <t>COG1277 ABC-type transport system involved in multi-copper enzyme maturation, permease component</t>
  </si>
  <si>
    <t>797304.Natgr_0669</t>
  </si>
  <si>
    <t>COG1277@1|root,arCOG08617@1|root,arCOG02438@2157|Archaea,arCOG08617@2157|Archaea,2Y7IS@28890|Euryarchaeota,23V4A@183963|Halobacteria</t>
  </si>
  <si>
    <t>797304.Natgr_0670</t>
  </si>
  <si>
    <t>arCOG07554@1|root,arCOG07554@2157|Archaea</t>
  </si>
  <si>
    <t>797304.Natgr_0671</t>
  </si>
  <si>
    <t>arCOG11070@1|root,arCOG11070@2157|Archaea,2Y154@28890|Euryarchaeota,23Y6G@183963|Halobacteria</t>
  </si>
  <si>
    <t>797304.Natgr_0672</t>
  </si>
  <si>
    <t>tas</t>
  </si>
  <si>
    <t>797304.Natgr_0673</t>
  </si>
  <si>
    <t>797304.Natgr_0674</t>
  </si>
  <si>
    <t>COG1651@1|root,arCOG02868@2157|Archaea,2XWQY@28890|Euryarchaeota,23VG0@183963|Halobacteria</t>
  </si>
  <si>
    <t>COG1651 Protein-disulfide isomerase</t>
  </si>
  <si>
    <t>797304.Natgr_0675</t>
  </si>
  <si>
    <t>COG0109@1|root,arCOG00479@2157|Archaea,arCOG03103@2157|Archaea,2XUEM@28890|Euryarchaeota,23S7R@183963|Halobacteria</t>
  </si>
  <si>
    <t>ctaB</t>
  </si>
  <si>
    <t>Converts heme B (protoheme IX) to heme O by substitution of the vinyl group on carbon 2 of heme B porphyrin ring with a hydroxyethyl farnesyl side group</t>
  </si>
  <si>
    <t>797304.Natgr_0676</t>
  </si>
  <si>
    <t>797304.Natgr_0677</t>
  </si>
  <si>
    <t>arCOG05799@1|root,arCOG05799@2157|Archaea,2XTBF@28890|Euryarchaeota,23UAN@183963|Halobacteria</t>
  </si>
  <si>
    <t>Putative zincin peptidase</t>
  </si>
  <si>
    <t>797304.Natgr_0678</t>
  </si>
  <si>
    <t>797304.Natgr_0679</t>
  </si>
  <si>
    <t>COG3413@1|root,arCOG02280@2157|Archaea,2XUSI@28890|Euryarchaeota,23TYV@183963|Halobacteria</t>
  </si>
  <si>
    <t>797304.Natgr_0680</t>
  </si>
  <si>
    <t>COG3413@1|root,arCOG02280@2157|Archaea,2Y3WZ@28890|Euryarchaeota,23ZRQ@183963|Halobacteria</t>
  </si>
  <si>
    <t>797304.Natgr_0681</t>
  </si>
  <si>
    <t>arCOG06198@1|root,arCOG06198@2157|Archaea,2XXSA@28890|Euryarchaeota,23W8K@183963|Halobacteria</t>
  </si>
  <si>
    <t>797304.Natgr_0682</t>
  </si>
  <si>
    <t>COG0589@1|root,arCOG02053@2157|Archaea,2XXTG@28890|Euryarchaeota,23VR3@183963|Halobacteria</t>
  </si>
  <si>
    <t>797304.Natgr_0683</t>
  </si>
  <si>
    <t>arCOG10815@1|root,arCOG10815@2157|Archaea,2XY4Y@28890|Euryarchaeota,23WMY@183963|Halobacteria</t>
  </si>
  <si>
    <t>797304.Natgr_0684</t>
  </si>
  <si>
    <t>COG0661@1|root,arCOG01189@2157|Archaea,2XUUE@28890|Euryarchaeota,23UNN@183963|Halobacteria</t>
  </si>
  <si>
    <t>797304.Natgr_0685</t>
  </si>
  <si>
    <t>COG0589@1|root,arCOG00449@2157|Archaea,2XVN4@28890|Euryarchaeota,23TBK@183963|Halobacteria</t>
  </si>
  <si>
    <t>1227499.C493_02513</t>
  </si>
  <si>
    <t>1227499.C493_02518</t>
  </si>
  <si>
    <t>1227499.C493_02523</t>
  </si>
  <si>
    <t>1227499.C493_02528</t>
  </si>
  <si>
    <t>1227499.C493_02538</t>
  </si>
  <si>
    <t>1227499.C493_02543</t>
  </si>
  <si>
    <t>1227499.C493_02548</t>
  </si>
  <si>
    <t>1227499.C493_02553</t>
  </si>
  <si>
    <t>1227499.C493_02558</t>
  </si>
  <si>
    <t>1227499.C493_02563</t>
  </si>
  <si>
    <t>1227499.C493_02568</t>
  </si>
  <si>
    <t>COG1070@1|root,arCOG00025@2157|Archaea,2Y7I2@28890|Euryarchaeota,23RYG@183963|Halobacteria</t>
  </si>
  <si>
    <t>1227499.C493_02578</t>
  </si>
  <si>
    <t>1227499.C493_02583</t>
  </si>
  <si>
    <t>1227499.C493_02588</t>
  </si>
  <si>
    <t>1227499.C493_02593</t>
  </si>
  <si>
    <t>7.14e-315</t>
  </si>
  <si>
    <t>1227499.C493_02598</t>
  </si>
  <si>
    <t>1227499.C493_02603</t>
  </si>
  <si>
    <t>1227499.C493_02608</t>
  </si>
  <si>
    <t>1227499.C493_02613</t>
  </si>
  <si>
    <t>1227499.C493_02643</t>
  </si>
  <si>
    <t>1227499.C493_02648</t>
  </si>
  <si>
    <t>1227499.C493_02653</t>
  </si>
  <si>
    <t>1227499.C493_02658</t>
  </si>
  <si>
    <t>1227499.C493_02663</t>
  </si>
  <si>
    <t>1227499.C493_02668</t>
  </si>
  <si>
    <t>1227499.C493_02673</t>
  </si>
  <si>
    <t>arCOG06375@1|root,arCOG06375@2157|Archaea,2XY4G@28890|Euryarchaeota,23W3W@183963|Halobacteria</t>
  </si>
  <si>
    <t>1227499.C493_02678</t>
  </si>
  <si>
    <t>1227499.C493_02683</t>
  </si>
  <si>
    <t>1227499.C493_02688</t>
  </si>
  <si>
    <t>1227499.C493_02693</t>
  </si>
  <si>
    <t>arCOG08928@1|root,arCOG08928@2157|Archaea,2Y160@28890|Euryarchaeota,23YHI@183963|Halobacteria</t>
  </si>
  <si>
    <t>1227499.C493_02698</t>
  </si>
  <si>
    <t>1227499.C493_02703</t>
  </si>
  <si>
    <t>8.77e-317</t>
  </si>
  <si>
    <t>662479.C440_09567</t>
  </si>
  <si>
    <t>arCOG07780@1|root,arCOG07780@2157|Archaea,2XX2T@28890|Euryarchaeota,23VKY@183963|Halobacteria</t>
  </si>
  <si>
    <t>1227500.C494_19162</t>
  </si>
  <si>
    <t>1455608.JDTH01000002_gene1409</t>
  </si>
  <si>
    <t>1230457.C476_01440</t>
  </si>
  <si>
    <t>1455608.JDTH01000002_gene1411</t>
  </si>
  <si>
    <t>795797.C497_04792</t>
  </si>
  <si>
    <t>1455608.JDTH01000001_gene3745</t>
  </si>
  <si>
    <t>arCOG13615@1|root,arCOG13615@2157|Archaea,2Y0UA@28890|Euryarchaeota,241BT@183963|Halobacteria</t>
  </si>
  <si>
    <t>1230457.C476_01445</t>
  </si>
  <si>
    <t>1210908.HSB1_12450</t>
  </si>
  <si>
    <t>1227497.C491_03870</t>
  </si>
  <si>
    <t>348780.NP_5208A</t>
  </si>
  <si>
    <t>797303.Natpe_3282</t>
  </si>
  <si>
    <t>1333523.L593_09285</t>
  </si>
  <si>
    <t>1293048.CBMB010000004_gene1503</t>
  </si>
  <si>
    <t>797303.Natpe_1858</t>
  </si>
  <si>
    <t>arCOG11489@1|root,arCOG11489@2157|Archaea,2XX0I@28890|Euryarchaeota,23VCV@183963|Halobacteria</t>
  </si>
  <si>
    <t>797209.ZOD2009_07879</t>
  </si>
  <si>
    <t>1227500.C494_13596</t>
  </si>
  <si>
    <t>arCOG04493@1|root,arCOG04493@2157|Archaea,2XXW8@28890|Euryarchaeota,23WGN@183963|Halobacteria</t>
  </si>
  <si>
    <t>519442.Huta_2367</t>
  </si>
  <si>
    <t>arCOG03939@1|root,arCOG03939@2157|Archaea,2XZEQ@28890|Euryarchaeota,23X3A@183963|Halobacteria</t>
  </si>
  <si>
    <t>transcriptional regulators containing the CopG Arc MetJ DNA-binding domain and a metal-binding domain</t>
  </si>
  <si>
    <t>1448860.BBJO01000006_gene1526</t>
  </si>
  <si>
    <t>arCOG06270@1|root,arCOG06270@2157|Archaea,2XSTC@28890|Euryarchaeota,23TF7@183963|Halobacteria</t>
  </si>
  <si>
    <t>COG3278 Cbb3-type cytochrome oxidase, subunit 1</t>
  </si>
  <si>
    <t>1071085.KK033115_gene2648</t>
  </si>
  <si>
    <t>arCOG06271@1|root,arCOG06271@2157|Archaea,2XX21@28890|Euryarchaeota,23VNB@183963|Halobacteria</t>
  </si>
  <si>
    <t>COG0556 Helicase subunit of the DNA excision repair complex</t>
  </si>
  <si>
    <t>795797.C497_09293</t>
  </si>
  <si>
    <t>694430.Natoc_2575</t>
  </si>
  <si>
    <t>1227499.C493_17846</t>
  </si>
  <si>
    <t>797210.Halxa_4108</t>
  </si>
  <si>
    <t>519442.Huta_2451</t>
  </si>
  <si>
    <t>543526.Htur_2631</t>
  </si>
  <si>
    <t>523841.HFX_0684</t>
  </si>
  <si>
    <t>797303.Natpe_1395</t>
  </si>
  <si>
    <t>1114856.C496_20150</t>
  </si>
  <si>
    <t>1114856.C496_20155</t>
  </si>
  <si>
    <t>1114856.C496_20160</t>
  </si>
  <si>
    <t>1114856.C496_20165</t>
  </si>
  <si>
    <t>1114856.C496_20170</t>
  </si>
  <si>
    <t>1114856.C496_20175</t>
  </si>
  <si>
    <t>1114856.C496_20180</t>
  </si>
  <si>
    <t>1114856.C496_20185</t>
  </si>
  <si>
    <t>1114856.C496_20190</t>
  </si>
  <si>
    <t>1.15e-314</t>
  </si>
  <si>
    <t>1114856.C496_20195</t>
  </si>
  <si>
    <t>1114856.C496_20200</t>
  </si>
  <si>
    <t>28HVG@1|root,2N5VU@2157|Archaea,2Y4B1@28890|Euryarchaeota,23ZYB@183963|Halobacteria</t>
  </si>
  <si>
    <t>1114856.C496_20205</t>
  </si>
  <si>
    <t>1114856.C496_20210</t>
  </si>
  <si>
    <t>1114856.C496_20215</t>
  </si>
  <si>
    <t>1114856.C496_20220</t>
  </si>
  <si>
    <t>1114856.C496_20225</t>
  </si>
  <si>
    <t>1114856.C496_20235</t>
  </si>
  <si>
    <t>1114856.C496_20240</t>
  </si>
  <si>
    <t>1114856.C496_20245</t>
  </si>
  <si>
    <t>1114856.C496_20255</t>
  </si>
  <si>
    <t>1114856.C496_20260</t>
  </si>
  <si>
    <t>1114856.C496_20265</t>
  </si>
  <si>
    <t>1114856.C496_20270</t>
  </si>
  <si>
    <t>COG1487@1|root,arCOG02219@2157|Archaea,2XY73@28890|Euryarchaeota,23WNH@183963|Halobacteria</t>
  </si>
  <si>
    <t>1114856.C496_20275</t>
  </si>
  <si>
    <t>COG1753@1|root,arCOG02681@2157|Archaea,2Y0E4@28890|Euryarchaeota,23XF7@183963|Halobacteria</t>
  </si>
  <si>
    <t>Pfam:DUF217</t>
  </si>
  <si>
    <t>1114856.C496_20280</t>
  </si>
  <si>
    <t>2CFKV@1|root,2N5GD@2157|Archaea,2Y05B@28890|Euryarchaeota,23XMW@183963|Halobacteria</t>
  </si>
  <si>
    <t>1114856.C496_20290</t>
  </si>
  <si>
    <t>1114856.C496_20295</t>
  </si>
  <si>
    <t>1114856.C496_20300</t>
  </si>
  <si>
    <t>1114856.C496_20305</t>
  </si>
  <si>
    <t>1114856.C496_20310</t>
  </si>
  <si>
    <t>1114856.C496_20315</t>
  </si>
  <si>
    <t>1114856.C496_20320</t>
  </si>
  <si>
    <t>1114856.C496_20325</t>
  </si>
  <si>
    <t>1114856.C496_20330</t>
  </si>
  <si>
    <t>1114856.C496_20335</t>
  </si>
  <si>
    <t>1114856.C496_20340</t>
  </si>
  <si>
    <t>1114856.C496_20345</t>
  </si>
  <si>
    <t>1114856.C496_20350</t>
  </si>
  <si>
    <t>arCOG09214@1|root,arCOG09214@2157|Archaea,2XZPR@28890|Euryarchaeota,23X3F@183963|Halobacteria</t>
  </si>
  <si>
    <t>1114856.C496_20355</t>
  </si>
  <si>
    <t>COG0683@1|root,arCOG01024@2157|Archaea,2XV1W@28890|Euryarchaeota,23V2X@183963|Halobacteria</t>
  </si>
  <si>
    <t>Periplasmic binding protein domain</t>
  </si>
  <si>
    <t>Count in all 41 CetZ2 regions</t>
  </si>
  <si>
    <t>Count in additional 19 CetZ2 regions</t>
  </si>
  <si>
    <t>Count in all 15 Haloferacales CetZ2 regions</t>
  </si>
  <si>
    <t>Count in all 14 Halobacteriales CetZ2 regions</t>
  </si>
  <si>
    <t>Count in all 12 Natrialbales CetZ2 regions</t>
  </si>
  <si>
    <t>GEOAC</t>
  </si>
  <si>
    <t>Contig.</t>
  </si>
  <si>
    <t>METFV</t>
  </si>
  <si>
    <t>METRM</t>
  </si>
  <si>
    <t>METFO</t>
  </si>
  <si>
    <t>METLA</t>
  </si>
  <si>
    <t>METST</t>
  </si>
  <si>
    <t>METTH</t>
  </si>
  <si>
    <t>METWO</t>
  </si>
  <si>
    <t>METTM</t>
  </si>
  <si>
    <t>METJA</t>
  </si>
  <si>
    <t>METVI</t>
  </si>
  <si>
    <t>METVS</t>
  </si>
  <si>
    <t>METM7</t>
  </si>
  <si>
    <t>MENAT</t>
  </si>
  <si>
    <t>METKA</t>
  </si>
  <si>
    <t>HALMO</t>
  </si>
  <si>
    <t>NATOC</t>
  </si>
  <si>
    <t>Scaffold</t>
  </si>
  <si>
    <t>HALJB</t>
  </si>
  <si>
    <t>HALAC</t>
  </si>
  <si>
    <t>HALDL</t>
  </si>
  <si>
    <t>HALRA</t>
  </si>
  <si>
    <t>NATPD</t>
  </si>
  <si>
    <t>HALSC</t>
  </si>
  <si>
    <t>HALAG</t>
  </si>
  <si>
    <t>HALLT</t>
  </si>
  <si>
    <t>HALTR</t>
  </si>
  <si>
    <t>HALGE</t>
  </si>
  <si>
    <t>HALJ0</t>
  </si>
  <si>
    <t>HALWC</t>
  </si>
  <si>
    <t>HALTY</t>
  </si>
  <si>
    <t>HALSE</t>
  </si>
  <si>
    <t>HTEJE</t>
  </si>
  <si>
    <t>HALRX</t>
  </si>
  <si>
    <t>SALHB</t>
  </si>
  <si>
    <t>METAR</t>
  </si>
  <si>
    <t>METPA</t>
  </si>
  <si>
    <t xml:space="preserve">Methanomicrobales </t>
  </si>
  <si>
    <t>METBO</t>
  </si>
  <si>
    <t>METPY</t>
  </si>
  <si>
    <t>METCA</t>
  </si>
  <si>
    <t>METMO</t>
  </si>
  <si>
    <t>METHA</t>
  </si>
  <si>
    <t>METTP</t>
  </si>
  <si>
    <t>CENSY</t>
  </si>
  <si>
    <t>Cenarchaeales</t>
  </si>
  <si>
    <t>NITMS</t>
  </si>
  <si>
    <t>Nitrosopumilales</t>
  </si>
  <si>
    <t>METTI</t>
  </si>
  <si>
    <t>NITES</t>
  </si>
  <si>
    <t>Nitrososphaerales</t>
  </si>
  <si>
    <t>METVU</t>
  </si>
  <si>
    <t>METBA</t>
  </si>
  <si>
    <t>METAC</t>
  </si>
  <si>
    <t>METMA</t>
  </si>
  <si>
    <t>METSI</t>
  </si>
  <si>
    <t>METVA</t>
  </si>
  <si>
    <t>METLC</t>
  </si>
  <si>
    <t>METMT</t>
  </si>
  <si>
    <t>METMS</t>
  </si>
  <si>
    <t>METPO</t>
  </si>
  <si>
    <t>NANSJ</t>
  </si>
  <si>
    <t>NANS0</t>
  </si>
  <si>
    <t>THEIO</t>
  </si>
  <si>
    <t>THETH</t>
  </si>
  <si>
    <t>THECH</t>
  </si>
  <si>
    <t>PYRST</t>
  </si>
  <si>
    <t>PYRSN</t>
  </si>
  <si>
    <t>PALPA</t>
  </si>
  <si>
    <t>PICTO</t>
  </si>
  <si>
    <t>THEAC</t>
  </si>
  <si>
    <t>THEVO</t>
  </si>
  <si>
    <t>METLB</t>
  </si>
  <si>
    <t>HADES</t>
  </si>
  <si>
    <t>ACIS3</t>
  </si>
  <si>
    <t>PYROF</t>
  </si>
  <si>
    <t>HYPBU</t>
  </si>
  <si>
    <t>IGNMU</t>
  </si>
  <si>
    <t>DESMU</t>
  </si>
  <si>
    <t>DESAM</t>
  </si>
  <si>
    <t>STAMA</t>
  </si>
  <si>
    <t>AERPE</t>
  </si>
  <si>
    <t>FERFK</t>
  </si>
  <si>
    <t>ACIBR</t>
  </si>
  <si>
    <t>ACIIN</t>
  </si>
  <si>
    <t>METPR</t>
  </si>
  <si>
    <t>METSE</t>
  </si>
  <si>
    <t>SACSO</t>
  </si>
  <si>
    <t>SULAC</t>
  </si>
  <si>
    <t>SULTO</t>
  </si>
  <si>
    <t>SACSH</t>
  </si>
  <si>
    <t>THEAD</t>
  </si>
  <si>
    <t>THETE</t>
  </si>
  <si>
    <t>THEMO</t>
  </si>
  <si>
    <t>PYRFE</t>
  </si>
  <si>
    <t>PYRIS</t>
  </si>
  <si>
    <t>PYRAE</t>
  </si>
  <si>
    <t>NITCO</t>
  </si>
  <si>
    <t>NITOX</t>
  </si>
  <si>
    <t>NITUR</t>
  </si>
  <si>
    <t>NITIS</t>
  </si>
  <si>
    <t>NITAR</t>
  </si>
  <si>
    <t>BATHA</t>
  </si>
  <si>
    <t>GEOAR</t>
  </si>
  <si>
    <t>KORCO</t>
  </si>
  <si>
    <t>MARSA</t>
  </si>
  <si>
    <t>VERST</t>
  </si>
  <si>
    <t>AENIG</t>
  </si>
  <si>
    <t>DIAPH</t>
  </si>
  <si>
    <t>HUBCR</t>
  </si>
  <si>
    <t>MANAC</t>
  </si>
  <si>
    <t>PACEA</t>
  </si>
  <si>
    <t>PARA4</t>
  </si>
  <si>
    <t>WOESE</t>
  </si>
  <si>
    <t>NANEQ</t>
  </si>
  <si>
    <t>HEIMD</t>
  </si>
  <si>
    <t>LOKSG</t>
  </si>
  <si>
    <t>ODINA</t>
  </si>
  <si>
    <t>THOAR</t>
  </si>
  <si>
    <t>HYPPR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</si>
</sst>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2"/>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u/>
      <sz val="12"/>
      <color theme="10"/>
      <name val="Calibri"/>
      <family val="2"/>
      <scheme val="minor"/>
    </font>
    <font>
      <sz val="12"/>
      <color rgb="FF000000"/>
      <name val="Calibri"/>
      <family val="2"/>
      <scheme val="minor"/>
    </font>
    <font>
      <sz val="11"/>
      <color rgb="FF000000"/>
      <name val="Calibri"/>
      <family val="2"/>
      <scheme val="minor"/>
    </font>
    <font>
      <sz val="12"/>
      <color rgb="FF000000"/>
      <name val="Arial"/>
      <family val="2"/>
    </font>
    <font>
      <sz val="12"/>
      <color rgb="FF000000"/>
      <name val="Calibri"/>
      <family val="2"/>
    </font>
    <font>
      <b/>
      <sz val="12"/>
      <color rgb="FF000000"/>
      <name val="Calibri"/>
      <family val="2"/>
    </font>
    <font>
      <b/>
      <sz val="12"/>
      <color rgb="FF000000"/>
      <name val="Arial"/>
      <family val="2"/>
    </font>
  </fonts>
  <fills count="16">
    <fill>
      <patternFill patternType="none"/>
    </fill>
    <fill>
      <patternFill patternType="gray125"/>
    </fill>
    <fill>
      <patternFill patternType="solid">
        <fgColor rgb="FFFA9A02"/>
        <bgColor indexed="64"/>
      </patternFill>
    </fill>
    <fill>
      <patternFill patternType="solid">
        <fgColor rgb="FFFFFF00"/>
        <bgColor indexed="64"/>
      </patternFill>
    </fill>
    <fill>
      <patternFill patternType="solid">
        <fgColor rgb="FF0214FF"/>
        <bgColor indexed="64"/>
      </patternFill>
    </fill>
    <fill>
      <patternFill patternType="solid">
        <fgColor rgb="FF9ECA27"/>
        <bgColor indexed="64"/>
      </patternFill>
    </fill>
    <fill>
      <patternFill patternType="solid">
        <fgColor rgb="FF186533"/>
        <bgColor indexed="64"/>
      </patternFill>
    </fill>
    <fill>
      <patternFill patternType="solid">
        <fgColor rgb="FF34CC99"/>
        <bgColor indexed="64"/>
      </patternFill>
    </fill>
    <fill>
      <patternFill patternType="solid">
        <fgColor rgb="FF9915FF"/>
        <bgColor indexed="64"/>
      </patternFill>
    </fill>
    <fill>
      <patternFill patternType="solid">
        <fgColor rgb="FF805642"/>
        <bgColor indexed="64"/>
      </patternFill>
    </fill>
    <fill>
      <patternFill patternType="solid">
        <fgColor rgb="FFF717FF"/>
        <bgColor indexed="64"/>
      </patternFill>
    </fill>
    <fill>
      <patternFill patternType="solid">
        <fgColor rgb="FF99324C"/>
        <bgColor indexed="64"/>
      </patternFill>
    </fill>
    <fill>
      <patternFill patternType="solid">
        <fgColor rgb="FF727DCD"/>
        <bgColor indexed="64"/>
      </patternFill>
    </fill>
    <fill>
      <patternFill patternType="solid">
        <fgColor rgb="FF5C5A1B"/>
        <bgColor indexed="64"/>
      </patternFill>
    </fill>
    <fill>
      <patternFill patternType="solid">
        <fgColor rgb="FF2699FF"/>
        <bgColor indexed="64"/>
      </patternFill>
    </fill>
    <fill>
      <patternFill patternType="solid">
        <fgColor rgb="FFFCCC9A"/>
        <bgColor indexed="64"/>
      </patternFill>
    </fill>
  </fills>
  <borders count="13">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diagonal/>
    </border>
    <border>
      <left style="medium">
        <color rgb="FF000000"/>
      </left>
      <right/>
      <top style="medium">
        <color rgb="FF000000"/>
      </top>
      <bottom/>
      <diagonal/>
    </border>
    <border>
      <left/>
      <right style="medium">
        <color rgb="FF000000"/>
      </right>
      <top/>
      <bottom/>
      <diagonal/>
    </border>
    <border>
      <left style="medium">
        <color rgb="FF000000"/>
      </left>
      <right/>
      <top/>
      <bottom/>
      <diagonal/>
    </border>
  </borders>
  <cellStyleXfs count="3">
    <xf numFmtId="0" fontId="0" fillId="0" borderId="0"/>
    <xf numFmtId="0" fontId="4" fillId="0" borderId="0" applyNumberFormat="0" applyFill="0" applyBorder="0" applyAlignment="0" applyProtection="0"/>
    <xf numFmtId="0" fontId="1" fillId="0" borderId="0"/>
  </cellStyleXfs>
  <cellXfs count="40">
    <xf numFmtId="0" fontId="0" fillId="0" borderId="0" xfId="0"/>
    <xf numFmtId="0" fontId="0" fillId="0" borderId="0" xfId="0" applyAlignment="1">
      <alignment horizontal="left"/>
    </xf>
    <xf numFmtId="0" fontId="2" fillId="0" borderId="0" xfId="1" applyFont="1" applyFill="1" applyBorder="1"/>
    <xf numFmtId="0" fontId="5" fillId="0" borderId="0" xfId="0" applyFont="1"/>
    <xf numFmtId="0" fontId="0" fillId="0" borderId="1" xfId="0" applyBorder="1"/>
    <xf numFmtId="0" fontId="0" fillId="0" borderId="1" xfId="0" applyBorder="1" applyAlignment="1">
      <alignment horizontal="left"/>
    </xf>
    <xf numFmtId="0" fontId="1" fillId="0" borderId="0" xfId="2"/>
    <xf numFmtId="0" fontId="3" fillId="0" borderId="0" xfId="0" applyFont="1" applyAlignment="1">
      <alignment wrapText="1"/>
    </xf>
    <xf numFmtId="0" fontId="3" fillId="0" borderId="2" xfId="0" applyFont="1" applyBorder="1" applyAlignment="1">
      <alignment wrapText="1"/>
    </xf>
    <xf numFmtId="0" fontId="0" fillId="0" borderId="4" xfId="0" applyBorder="1"/>
    <xf numFmtId="0" fontId="0" fillId="0" borderId="5" xfId="0" applyBorder="1"/>
    <xf numFmtId="0" fontId="5" fillId="0" borderId="4" xfId="0" applyFont="1" applyBorder="1"/>
    <xf numFmtId="3" fontId="0" fillId="0" borderId="0" xfId="0" applyNumberFormat="1"/>
    <xf numFmtId="0" fontId="6" fillId="0" borderId="0" xfId="0" applyFont="1"/>
    <xf numFmtId="0" fontId="3" fillId="0" borderId="0" xfId="0" applyFont="1"/>
    <xf numFmtId="0" fontId="0" fillId="0" borderId="0" xfId="0" applyAlignment="1">
      <alignment wrapText="1"/>
    </xf>
    <xf numFmtId="0" fontId="3" fillId="0" borderId="3" xfId="0" applyFont="1" applyBorder="1" applyAlignment="1">
      <alignment wrapText="1"/>
    </xf>
    <xf numFmtId="0" fontId="0" fillId="0" borderId="2" xfId="0" applyBorder="1"/>
    <xf numFmtId="0" fontId="8" fillId="0" borderId="7" xfId="0" applyFont="1" applyBorder="1" applyAlignment="1">
      <alignment horizontal="left" vertical="center" wrapText="1" readingOrder="1"/>
    </xf>
    <xf numFmtId="0" fontId="8" fillId="0" borderId="8" xfId="0" applyFont="1" applyBorder="1" applyAlignment="1">
      <alignment horizontal="left" vertical="center" wrapText="1" readingOrder="1"/>
    </xf>
    <xf numFmtId="0" fontId="9" fillId="2" borderId="9" xfId="0" applyFont="1" applyFill="1" applyBorder="1" applyAlignment="1">
      <alignment horizontal="center" vertical="center" wrapText="1" readingOrder="1"/>
    </xf>
    <xf numFmtId="0" fontId="8" fillId="0" borderId="10" xfId="0" applyFont="1" applyBorder="1" applyAlignment="1">
      <alignment horizontal="left" vertical="center" wrapText="1" readingOrder="1"/>
    </xf>
    <xf numFmtId="0" fontId="9" fillId="3" borderId="11" xfId="0" applyFont="1" applyFill="1" applyBorder="1" applyAlignment="1">
      <alignment horizontal="center" vertical="center" wrapText="1" readingOrder="1"/>
    </xf>
    <xf numFmtId="0" fontId="8" fillId="0" borderId="12" xfId="0" applyFont="1" applyBorder="1" applyAlignment="1">
      <alignment horizontal="left" vertical="center" wrapText="1" readingOrder="1"/>
    </xf>
    <xf numFmtId="0" fontId="10" fillId="4" borderId="11" xfId="0" applyFont="1" applyFill="1" applyBorder="1" applyAlignment="1">
      <alignment horizontal="center" vertical="center" wrapText="1" readingOrder="1"/>
    </xf>
    <xf numFmtId="0" fontId="7" fillId="0" borderId="12" xfId="0" applyFont="1" applyBorder="1" applyAlignment="1">
      <alignment horizontal="left" vertical="center" wrapText="1" readingOrder="1"/>
    </xf>
    <xf numFmtId="0" fontId="9" fillId="5" borderId="11" xfId="0" applyFont="1" applyFill="1" applyBorder="1" applyAlignment="1">
      <alignment horizontal="center" vertical="center" wrapText="1" readingOrder="1"/>
    </xf>
    <xf numFmtId="0" fontId="9" fillId="6" borderId="11" xfId="0" applyFont="1" applyFill="1" applyBorder="1" applyAlignment="1">
      <alignment horizontal="center" vertical="center" wrapText="1" readingOrder="1"/>
    </xf>
    <xf numFmtId="0" fontId="10" fillId="7" borderId="11" xfId="0" applyFont="1" applyFill="1" applyBorder="1" applyAlignment="1">
      <alignment horizontal="center" vertical="center" wrapText="1" readingOrder="1"/>
    </xf>
    <xf numFmtId="0" fontId="10" fillId="8" borderId="11" xfId="0" applyFont="1" applyFill="1" applyBorder="1" applyAlignment="1">
      <alignment horizontal="center" vertical="center" wrapText="1" readingOrder="1"/>
    </xf>
    <xf numFmtId="0" fontId="9" fillId="9" borderId="11" xfId="0" applyFont="1" applyFill="1" applyBorder="1" applyAlignment="1">
      <alignment horizontal="center" vertical="center" wrapText="1" readingOrder="1"/>
    </xf>
    <xf numFmtId="0" fontId="9" fillId="10" borderId="11" xfId="0" applyFont="1" applyFill="1" applyBorder="1" applyAlignment="1">
      <alignment horizontal="center" vertical="center" wrapText="1" readingOrder="1"/>
    </xf>
    <xf numFmtId="0" fontId="9" fillId="11" borderId="11" xfId="0" applyFont="1" applyFill="1" applyBorder="1" applyAlignment="1">
      <alignment horizontal="center" vertical="center" wrapText="1" readingOrder="1"/>
    </xf>
    <xf numFmtId="0" fontId="9" fillId="12" borderId="11" xfId="0" applyFont="1" applyFill="1" applyBorder="1" applyAlignment="1">
      <alignment horizontal="center" vertical="center" wrapText="1" readingOrder="1"/>
    </xf>
    <xf numFmtId="0" fontId="9" fillId="13" borderId="11" xfId="0" applyFont="1" applyFill="1" applyBorder="1" applyAlignment="1">
      <alignment horizontal="center" vertical="center" wrapText="1" readingOrder="1"/>
    </xf>
    <xf numFmtId="0" fontId="9" fillId="14" borderId="11" xfId="0" applyFont="1" applyFill="1" applyBorder="1" applyAlignment="1">
      <alignment horizontal="center" vertical="center" wrapText="1" readingOrder="1"/>
    </xf>
    <xf numFmtId="0" fontId="10" fillId="15" borderId="11" xfId="0" applyFont="1" applyFill="1" applyBorder="1" applyAlignment="1">
      <alignment horizontal="center" vertical="center" wrapText="1" readingOrder="1"/>
    </xf>
    <xf numFmtId="0" fontId="7" fillId="0" borderId="6" xfId="0" applyFont="1" applyBorder="1" applyAlignment="1">
      <alignment horizontal="left" vertical="center" wrapText="1" readingOrder="1"/>
    </xf>
    <xf numFmtId="0" fontId="0" fillId="0" borderId="0" xfId="0" applyAlignment="1">
      <alignment horizontal="center" vertical="center" wrapText="1"/>
    </xf>
    <xf numFmtId="0" fontId="6" fillId="0" borderId="0" xfId="0" applyFont="1" applyAlignment="1">
      <alignment horizontal="left"/>
    </xf>
  </cellXfs>
  <cellStyles count="3">
    <cellStyle name="Hyperlink" xfId="1" builtinId="8"/>
    <cellStyle name="Normal" xfId="0" builtinId="0"/>
    <cellStyle name="Normal 2" xfId="2" xr:uid="{00000000-0005-0000-0000-000031000000}"/>
  </cellStyles>
  <dxfs count="42">
    <dxf>
      <fill>
        <patternFill>
          <bgColor theme="7" tint="0.59996337778862885"/>
        </patternFill>
      </fill>
    </dxf>
    <dxf>
      <fill>
        <patternFill>
          <bgColor theme="8" tint="0.59996337778862885"/>
        </patternFill>
      </fill>
    </dxf>
    <dxf>
      <fill>
        <patternFill>
          <bgColor theme="9" tint="0.59996337778862885"/>
        </patternFill>
      </fill>
    </dxf>
    <dxf>
      <fill>
        <patternFill>
          <bgColor rgb="FFDFADFF"/>
        </patternFill>
      </fill>
    </dxf>
    <dxf>
      <fill>
        <patternFill>
          <bgColor theme="7" tint="0.59996337778862885"/>
        </patternFill>
      </fill>
    </dxf>
    <dxf>
      <fill>
        <patternFill>
          <bgColor theme="8" tint="0.59996337778862885"/>
        </patternFill>
      </fill>
    </dxf>
    <dxf>
      <fill>
        <patternFill>
          <bgColor theme="9" tint="0.59996337778862885"/>
        </patternFill>
      </fill>
    </dxf>
    <dxf>
      <fill>
        <patternFill>
          <bgColor rgb="FFDFADFF"/>
        </patternFill>
      </fill>
    </dxf>
    <dxf>
      <fill>
        <patternFill>
          <bgColor theme="7" tint="0.59996337778862885"/>
        </patternFill>
      </fill>
    </dxf>
    <dxf>
      <fill>
        <patternFill>
          <bgColor theme="8" tint="0.59996337778862885"/>
        </patternFill>
      </fill>
    </dxf>
    <dxf>
      <fill>
        <patternFill>
          <bgColor theme="9" tint="0.59996337778862885"/>
        </patternFill>
      </fill>
    </dxf>
    <dxf>
      <fill>
        <patternFill>
          <bgColor rgb="FFDFADFF"/>
        </patternFill>
      </fill>
    </dxf>
    <dxf>
      <fill>
        <patternFill>
          <bgColor theme="7" tint="0.59996337778862885"/>
        </patternFill>
      </fill>
    </dxf>
    <dxf>
      <fill>
        <patternFill>
          <bgColor theme="8" tint="0.59996337778862885"/>
        </patternFill>
      </fill>
    </dxf>
    <dxf>
      <fill>
        <patternFill>
          <bgColor theme="9" tint="0.59996337778862885"/>
        </patternFill>
      </fill>
    </dxf>
    <dxf>
      <fill>
        <patternFill>
          <bgColor rgb="FFDFADFF"/>
        </patternFill>
      </fill>
    </dxf>
    <dxf>
      <font>
        <color rgb="FF9C0006"/>
      </font>
      <fill>
        <patternFill>
          <bgColor rgb="FFFFC7CE"/>
        </patternFill>
      </fill>
    </dxf>
    <dxf>
      <font>
        <color rgb="FF0070C0"/>
      </font>
      <fill>
        <patternFill>
          <bgColor theme="8" tint="0.3999450666829432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59996337778862885"/>
        </patternFill>
      </fill>
    </dxf>
    <dxf>
      <fill>
        <patternFill>
          <bgColor theme="8" tint="0.59996337778862885"/>
        </patternFill>
      </fill>
    </dxf>
    <dxf>
      <fill>
        <patternFill>
          <bgColor theme="9" tint="0.59996337778862885"/>
        </patternFill>
      </fill>
    </dxf>
    <dxf>
      <fill>
        <patternFill>
          <bgColor rgb="FFDFADFF"/>
        </patternFill>
      </fill>
    </dxf>
    <dxf>
      <fill>
        <patternFill>
          <bgColor theme="7" tint="0.59996337778862885"/>
        </patternFill>
      </fill>
    </dxf>
    <dxf>
      <fill>
        <patternFill>
          <bgColor theme="8" tint="0.59996337778862885"/>
        </patternFill>
      </fill>
    </dxf>
    <dxf>
      <fill>
        <patternFill>
          <bgColor theme="9" tint="0.59996337778862885"/>
        </patternFill>
      </fill>
    </dxf>
    <dxf>
      <fill>
        <patternFill>
          <bgColor rgb="FFDFADFF"/>
        </patternFill>
      </fill>
    </dxf>
    <dxf>
      <fill>
        <patternFill>
          <bgColor theme="7" tint="0.59996337778862885"/>
        </patternFill>
      </fill>
    </dxf>
    <dxf>
      <fill>
        <patternFill>
          <bgColor theme="8" tint="0.59996337778862885"/>
        </patternFill>
      </fill>
    </dxf>
    <dxf>
      <fill>
        <patternFill>
          <bgColor theme="9" tint="0.59996337778862885"/>
        </patternFill>
      </fill>
    </dxf>
    <dxf>
      <fill>
        <patternFill>
          <bgColor rgb="FFDFAD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cbi.nlm.nih.gov/nuccore/NZ_CP031310.1"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5196C-8D61-954E-88F3-622BB3BBE915}">
  <dimension ref="A1:B16"/>
  <sheetViews>
    <sheetView workbookViewId="0">
      <selection sqref="A1:B1"/>
    </sheetView>
  </sheetViews>
  <sheetFormatPr defaultColWidth="11" defaultRowHeight="15.75"/>
  <cols>
    <col min="1" max="1" width="12.375" bestFit="1" customWidth="1"/>
    <col min="2" max="2" width="58.625" bestFit="1" customWidth="1"/>
  </cols>
  <sheetData>
    <row r="1" spans="1:2" ht="16.5" thickBot="1">
      <c r="A1" s="37" t="s">
        <v>0</v>
      </c>
      <c r="B1" s="37"/>
    </row>
    <row r="2" spans="1:2" ht="16.5" thickBot="1">
      <c r="A2" s="18" t="s">
        <v>1</v>
      </c>
      <c r="B2" s="19" t="s">
        <v>2</v>
      </c>
    </row>
    <row r="3" spans="1:2">
      <c r="A3" s="20" t="s">
        <v>3</v>
      </c>
      <c r="B3" s="21" t="s">
        <v>4</v>
      </c>
    </row>
    <row r="4" spans="1:2">
      <c r="A4" s="22" t="s">
        <v>5</v>
      </c>
      <c r="B4" s="23" t="s">
        <v>6</v>
      </c>
    </row>
    <row r="5" spans="1:2">
      <c r="A5" s="24" t="s">
        <v>7</v>
      </c>
      <c r="B5" s="25" t="s">
        <v>8</v>
      </c>
    </row>
    <row r="6" spans="1:2">
      <c r="A6" s="26" t="s">
        <v>9</v>
      </c>
      <c r="B6" s="23" t="s">
        <v>10</v>
      </c>
    </row>
    <row r="7" spans="1:2">
      <c r="A7" s="27" t="s">
        <v>11</v>
      </c>
      <c r="B7" s="23" t="s">
        <v>12</v>
      </c>
    </row>
    <row r="8" spans="1:2">
      <c r="A8" s="28" t="s">
        <v>13</v>
      </c>
      <c r="B8" s="25" t="s">
        <v>14</v>
      </c>
    </row>
    <row r="9" spans="1:2">
      <c r="A9" s="29" t="s">
        <v>15</v>
      </c>
      <c r="B9" s="25" t="s">
        <v>16</v>
      </c>
    </row>
    <row r="10" spans="1:2">
      <c r="A10" s="30" t="s">
        <v>17</v>
      </c>
      <c r="B10" s="23" t="s">
        <v>18</v>
      </c>
    </row>
    <row r="11" spans="1:2">
      <c r="A11" s="31" t="s">
        <v>19</v>
      </c>
      <c r="B11" s="23" t="s">
        <v>20</v>
      </c>
    </row>
    <row r="12" spans="1:2">
      <c r="A12" s="32" t="s">
        <v>21</v>
      </c>
      <c r="B12" s="23" t="s">
        <v>22</v>
      </c>
    </row>
    <row r="13" spans="1:2">
      <c r="A13" s="33" t="s">
        <v>23</v>
      </c>
      <c r="B13" s="23" t="s">
        <v>24</v>
      </c>
    </row>
    <row r="14" spans="1:2">
      <c r="A14" s="34" t="s">
        <v>25</v>
      </c>
      <c r="B14" s="23" t="s">
        <v>26</v>
      </c>
    </row>
    <row r="15" spans="1:2">
      <c r="A15" s="35" t="s">
        <v>27</v>
      </c>
      <c r="B15" s="23" t="s">
        <v>28</v>
      </c>
    </row>
    <row r="16" spans="1:2">
      <c r="A16" s="36" t="s">
        <v>29</v>
      </c>
      <c r="B16" s="25" t="s">
        <v>30</v>
      </c>
    </row>
  </sheetData>
  <mergeCells count="1">
    <mergeCell ref="A1:B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5DAF9-934D-704F-8179-78EFA2146B36}">
  <dimension ref="A1:H5"/>
  <sheetViews>
    <sheetView tabSelected="1" workbookViewId="0">
      <selection activeCell="C9" sqref="C9"/>
    </sheetView>
  </sheetViews>
  <sheetFormatPr defaultColWidth="11" defaultRowHeight="15.75"/>
  <cols>
    <col min="1" max="1" width="11.5" bestFit="1" customWidth="1"/>
    <col min="3" max="3" width="11.375" style="4" customWidth="1"/>
    <col min="6" max="8" width="14.125" customWidth="1"/>
  </cols>
  <sheetData>
    <row r="1" spans="1:8" s="17" customFormat="1" ht="63">
      <c r="A1" s="8" t="s">
        <v>531</v>
      </c>
      <c r="B1" s="8" t="s">
        <v>532</v>
      </c>
      <c r="C1" s="16" t="s">
        <v>8063</v>
      </c>
      <c r="D1" s="8" t="s">
        <v>9451</v>
      </c>
      <c r="E1" s="8" t="s">
        <v>9452</v>
      </c>
      <c r="F1" s="8" t="s">
        <v>9453</v>
      </c>
      <c r="G1" s="8" t="s">
        <v>9454</v>
      </c>
      <c r="H1" s="8" t="s">
        <v>9455</v>
      </c>
    </row>
    <row r="2" spans="1:8">
      <c r="A2" t="s">
        <v>534</v>
      </c>
      <c r="B2" t="s">
        <v>2223</v>
      </c>
      <c r="C2" s="4" t="s">
        <v>536</v>
      </c>
      <c r="D2">
        <f>E2+'Top arCOGs CetZ2 regions'!A2</f>
        <v>42</v>
      </c>
      <c r="E2">
        <f>COUNTIF('CetZ2 regions - additional'!$G:$G,'CetZ2 synteny summary'!A2)</f>
        <v>19</v>
      </c>
      <c r="F2">
        <v>15</v>
      </c>
      <c r="G2">
        <v>14</v>
      </c>
      <c r="H2">
        <v>13</v>
      </c>
    </row>
    <row r="3" spans="1:8">
      <c r="A3" t="s">
        <v>2181</v>
      </c>
      <c r="B3" t="s">
        <v>540</v>
      </c>
      <c r="C3" s="4" t="s">
        <v>1706</v>
      </c>
      <c r="D3">
        <f>E3+'Top arCOGs CetZ2 regions'!A3</f>
        <v>33</v>
      </c>
      <c r="E3">
        <f>COUNTIF('CetZ2 regions - additional'!$G:$G,'CetZ2 synteny summary'!A3)</f>
        <v>15</v>
      </c>
      <c r="F3">
        <v>13</v>
      </c>
      <c r="G3">
        <v>9</v>
      </c>
      <c r="H3">
        <v>11</v>
      </c>
    </row>
    <row r="4" spans="1:8">
      <c r="A4" t="s">
        <v>2182</v>
      </c>
      <c r="B4" t="s">
        <v>540</v>
      </c>
      <c r="C4" s="4" t="s">
        <v>1530</v>
      </c>
      <c r="D4">
        <f>E4+'Top arCOGs CetZ2 regions'!A4</f>
        <v>32</v>
      </c>
      <c r="E4">
        <f>COUNTIF('CetZ2 regions - additional'!$G:$G,'CetZ2 synteny summary'!A4)</f>
        <v>16</v>
      </c>
      <c r="F4">
        <v>13</v>
      </c>
      <c r="G4">
        <v>9</v>
      </c>
      <c r="H4">
        <v>10</v>
      </c>
    </row>
    <row r="5" spans="1:8">
      <c r="A5" t="s">
        <v>2228</v>
      </c>
      <c r="B5" t="s">
        <v>540</v>
      </c>
      <c r="C5" s="4" t="s">
        <v>1706</v>
      </c>
      <c r="D5">
        <f>E5+'Top arCOGs CetZ2 regions'!A9</f>
        <v>20</v>
      </c>
      <c r="E5">
        <f>COUNTIF('CetZ2 regions - additional'!$G:$G,'CetZ2 synteny summary'!A5)</f>
        <v>8</v>
      </c>
      <c r="F5">
        <v>13</v>
      </c>
      <c r="G5">
        <v>7</v>
      </c>
      <c r="H5">
        <v>0</v>
      </c>
    </row>
  </sheetData>
  <conditionalFormatting sqref="A1">
    <cfRule type="containsText" dxfId="16" priority="1" operator="containsText" text="arCOG02202">
      <formula>NOT(ISERROR(SEARCH("arCOG02202",A1)))</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50424-1EBE-40A5-889B-8D89B4D8EBD0}">
  <dimension ref="A1:E183"/>
  <sheetViews>
    <sheetView workbookViewId="0">
      <selection activeCell="L15" sqref="L15"/>
    </sheetView>
  </sheetViews>
  <sheetFormatPr defaultColWidth="8.875" defaultRowHeight="15.75"/>
  <cols>
    <col min="1" max="1" width="12" bestFit="1" customWidth="1"/>
    <col min="2" max="2" width="18.125" bestFit="1" customWidth="1"/>
    <col min="4" max="4" width="14" customWidth="1"/>
    <col min="5" max="5" width="9" customWidth="1"/>
  </cols>
  <sheetData>
    <row r="1" spans="1:5">
      <c r="A1" t="s">
        <v>43</v>
      </c>
      <c r="B1" t="s">
        <v>41</v>
      </c>
      <c r="D1" t="s">
        <v>457</v>
      </c>
      <c r="E1" t="s">
        <v>389</v>
      </c>
    </row>
    <row r="2" spans="1:5">
      <c r="A2" t="s">
        <v>50</v>
      </c>
      <c r="B2" t="s">
        <v>41</v>
      </c>
      <c r="D2" t="s">
        <v>463</v>
      </c>
      <c r="E2" t="s">
        <v>389</v>
      </c>
    </row>
    <row r="3" spans="1:5">
      <c r="A3" t="s">
        <v>56</v>
      </c>
      <c r="B3" t="s">
        <v>41</v>
      </c>
      <c r="D3" t="s">
        <v>469</v>
      </c>
      <c r="E3" t="s">
        <v>389</v>
      </c>
    </row>
    <row r="4" spans="1:5">
      <c r="A4" t="s">
        <v>62</v>
      </c>
      <c r="B4" t="s">
        <v>41</v>
      </c>
      <c r="D4" t="s">
        <v>9456</v>
      </c>
      <c r="E4" t="s">
        <v>9457</v>
      </c>
    </row>
    <row r="5" spans="1:5">
      <c r="A5" t="s">
        <v>68</v>
      </c>
      <c r="B5" t="s">
        <v>41</v>
      </c>
      <c r="D5" t="s">
        <v>9458</v>
      </c>
      <c r="E5" t="s">
        <v>9457</v>
      </c>
    </row>
    <row r="6" spans="1:5">
      <c r="A6" t="s">
        <v>74</v>
      </c>
      <c r="B6" t="s">
        <v>41</v>
      </c>
      <c r="D6" t="s">
        <v>9459</v>
      </c>
      <c r="E6" t="s">
        <v>389</v>
      </c>
    </row>
    <row r="7" spans="1:5">
      <c r="A7" t="s">
        <v>80</v>
      </c>
      <c r="B7" t="s">
        <v>41</v>
      </c>
      <c r="D7" t="s">
        <v>9460</v>
      </c>
      <c r="E7" t="s">
        <v>389</v>
      </c>
    </row>
    <row r="8" spans="1:5">
      <c r="A8" t="s">
        <v>86</v>
      </c>
      <c r="B8" t="s">
        <v>41</v>
      </c>
      <c r="D8" t="s">
        <v>9461</v>
      </c>
      <c r="E8" t="s">
        <v>389</v>
      </c>
    </row>
    <row r="9" spans="1:5">
      <c r="A9" t="s">
        <v>93</v>
      </c>
      <c r="B9" t="s">
        <v>91</v>
      </c>
      <c r="D9" t="s">
        <v>9462</v>
      </c>
      <c r="E9" t="s">
        <v>389</v>
      </c>
    </row>
    <row r="10" spans="1:5">
      <c r="A10" t="s">
        <v>99</v>
      </c>
      <c r="B10" t="s">
        <v>91</v>
      </c>
      <c r="D10" t="s">
        <v>9463</v>
      </c>
      <c r="E10" t="s">
        <v>389</v>
      </c>
    </row>
    <row r="11" spans="1:5">
      <c r="A11" t="s">
        <v>105</v>
      </c>
      <c r="B11" t="s">
        <v>91</v>
      </c>
      <c r="D11" t="s">
        <v>9464</v>
      </c>
      <c r="E11" t="s">
        <v>389</v>
      </c>
    </row>
    <row r="12" spans="1:5">
      <c r="A12" t="s">
        <v>111</v>
      </c>
      <c r="B12" t="s">
        <v>91</v>
      </c>
      <c r="D12" t="s">
        <v>9465</v>
      </c>
      <c r="E12" t="s">
        <v>389</v>
      </c>
    </row>
    <row r="13" spans="1:5">
      <c r="A13" t="s">
        <v>117</v>
      </c>
      <c r="B13" t="s">
        <v>91</v>
      </c>
      <c r="D13" t="s">
        <v>9466</v>
      </c>
      <c r="E13" t="s">
        <v>389</v>
      </c>
    </row>
    <row r="14" spans="1:5">
      <c r="A14" t="s">
        <v>123</v>
      </c>
      <c r="B14" t="s">
        <v>91</v>
      </c>
      <c r="D14" t="s">
        <v>9467</v>
      </c>
      <c r="E14" t="s">
        <v>389</v>
      </c>
    </row>
    <row r="15" spans="1:5">
      <c r="A15" t="s">
        <v>129</v>
      </c>
      <c r="B15" t="s">
        <v>91</v>
      </c>
      <c r="D15" t="s">
        <v>9468</v>
      </c>
      <c r="E15" t="s">
        <v>389</v>
      </c>
    </row>
    <row r="16" spans="1:5">
      <c r="A16" t="s">
        <v>136</v>
      </c>
      <c r="B16" t="s">
        <v>134</v>
      </c>
      <c r="D16" t="s">
        <v>9469</v>
      </c>
      <c r="E16" t="s">
        <v>389</v>
      </c>
    </row>
    <row r="17" spans="1:5">
      <c r="A17" s="3" t="s">
        <v>142</v>
      </c>
      <c r="B17" t="s">
        <v>134</v>
      </c>
      <c r="D17" t="s">
        <v>9470</v>
      </c>
      <c r="E17" t="s">
        <v>389</v>
      </c>
    </row>
    <row r="18" spans="1:5">
      <c r="A18" t="s">
        <v>148</v>
      </c>
      <c r="B18" t="s">
        <v>134</v>
      </c>
      <c r="D18" t="s">
        <v>9471</v>
      </c>
      <c r="E18" t="s">
        <v>389</v>
      </c>
    </row>
    <row r="19" spans="1:5">
      <c r="A19" t="s">
        <v>154</v>
      </c>
      <c r="B19" t="s">
        <v>134</v>
      </c>
      <c r="D19" t="s">
        <v>117</v>
      </c>
      <c r="E19" t="s">
        <v>389</v>
      </c>
    </row>
    <row r="20" spans="1:5">
      <c r="A20" t="s">
        <v>160</v>
      </c>
      <c r="B20" t="s">
        <v>134</v>
      </c>
      <c r="D20" t="s">
        <v>9472</v>
      </c>
      <c r="E20" t="s">
        <v>9457</v>
      </c>
    </row>
    <row r="21" spans="1:5">
      <c r="A21" t="s">
        <v>105</v>
      </c>
      <c r="B21" s="1" t="s">
        <v>91</v>
      </c>
      <c r="D21" t="s">
        <v>9473</v>
      </c>
      <c r="E21" t="s">
        <v>389</v>
      </c>
    </row>
    <row r="22" spans="1:5">
      <c r="A22" t="s">
        <v>99</v>
      </c>
      <c r="B22" s="1" t="s">
        <v>91</v>
      </c>
      <c r="D22" t="s">
        <v>123</v>
      </c>
      <c r="E22" t="s">
        <v>389</v>
      </c>
    </row>
    <row r="23" spans="1:5">
      <c r="A23" t="s">
        <v>111</v>
      </c>
      <c r="B23" s="1" t="s">
        <v>91</v>
      </c>
      <c r="D23" t="s">
        <v>93</v>
      </c>
      <c r="E23" t="s">
        <v>389</v>
      </c>
    </row>
    <row r="24" spans="1:5">
      <c r="A24" t="s">
        <v>117</v>
      </c>
      <c r="B24" t="s">
        <v>91</v>
      </c>
      <c r="D24" t="s">
        <v>261</v>
      </c>
      <c r="E24" t="s">
        <v>9457</v>
      </c>
    </row>
    <row r="25" spans="1:5">
      <c r="A25" t="s">
        <v>123</v>
      </c>
      <c r="B25" t="s">
        <v>91</v>
      </c>
      <c r="D25" t="s">
        <v>267</v>
      </c>
      <c r="E25" t="s">
        <v>389</v>
      </c>
    </row>
    <row r="26" spans="1:5">
      <c r="A26" t="s">
        <v>129</v>
      </c>
      <c r="B26" t="s">
        <v>91</v>
      </c>
      <c r="D26" t="s">
        <v>285</v>
      </c>
      <c r="E26" t="s">
        <v>389</v>
      </c>
    </row>
    <row r="27" spans="1:5">
      <c r="A27" t="s">
        <v>93</v>
      </c>
      <c r="B27" s="1" t="s">
        <v>91</v>
      </c>
      <c r="D27" t="s">
        <v>99</v>
      </c>
      <c r="E27" t="s">
        <v>9474</v>
      </c>
    </row>
    <row r="28" spans="1:5">
      <c r="A28" t="s">
        <v>86</v>
      </c>
      <c r="B28" s="1" t="s">
        <v>41</v>
      </c>
      <c r="D28" t="s">
        <v>111</v>
      </c>
      <c r="E28" t="s">
        <v>9457</v>
      </c>
    </row>
    <row r="29" spans="1:5">
      <c r="A29" t="s">
        <v>80</v>
      </c>
      <c r="B29" t="s">
        <v>41</v>
      </c>
      <c r="D29" t="s">
        <v>248</v>
      </c>
      <c r="E29" t="s">
        <v>9457</v>
      </c>
    </row>
    <row r="30" spans="1:5">
      <c r="A30" t="s">
        <v>62</v>
      </c>
      <c r="B30" t="s">
        <v>41</v>
      </c>
      <c r="D30" t="s">
        <v>9475</v>
      </c>
      <c r="E30" t="s">
        <v>389</v>
      </c>
    </row>
    <row r="31" spans="1:5">
      <c r="A31" t="s">
        <v>50</v>
      </c>
      <c r="B31" s="1" t="s">
        <v>41</v>
      </c>
      <c r="D31" t="s">
        <v>105</v>
      </c>
      <c r="E31" t="s">
        <v>389</v>
      </c>
    </row>
    <row r="32" spans="1:5">
      <c r="A32" t="s">
        <v>43</v>
      </c>
      <c r="B32" s="1" t="s">
        <v>41</v>
      </c>
      <c r="D32" t="s">
        <v>9476</v>
      </c>
      <c r="E32" t="s">
        <v>389</v>
      </c>
    </row>
    <row r="33" spans="1:5">
      <c r="A33" t="s">
        <v>210</v>
      </c>
      <c r="B33" t="s">
        <v>41</v>
      </c>
      <c r="D33" t="s">
        <v>255</v>
      </c>
      <c r="E33" t="s">
        <v>9474</v>
      </c>
    </row>
    <row r="34" spans="1:5">
      <c r="A34" t="s">
        <v>68</v>
      </c>
      <c r="B34" t="s">
        <v>41</v>
      </c>
      <c r="D34" t="s">
        <v>129</v>
      </c>
      <c r="E34" t="s">
        <v>389</v>
      </c>
    </row>
    <row r="35" spans="1:5">
      <c r="A35" t="s">
        <v>9477</v>
      </c>
      <c r="B35" s="1" t="s">
        <v>41</v>
      </c>
      <c r="D35" t="s">
        <v>9478</v>
      </c>
      <c r="E35" t="s">
        <v>9457</v>
      </c>
    </row>
    <row r="36" spans="1:5">
      <c r="A36" t="s">
        <v>219</v>
      </c>
      <c r="B36" t="s">
        <v>41</v>
      </c>
      <c r="D36" t="s">
        <v>273</v>
      </c>
      <c r="E36" t="s">
        <v>9474</v>
      </c>
    </row>
    <row r="37" spans="1:5">
      <c r="A37" t="s">
        <v>56</v>
      </c>
      <c r="B37" s="1" t="s">
        <v>41</v>
      </c>
      <c r="D37" t="s">
        <v>9479</v>
      </c>
      <c r="E37" t="s">
        <v>389</v>
      </c>
    </row>
    <row r="38" spans="1:5">
      <c r="A38" t="s">
        <v>74</v>
      </c>
      <c r="B38" t="s">
        <v>41</v>
      </c>
      <c r="D38" t="s">
        <v>279</v>
      </c>
      <c r="E38" t="s">
        <v>9457</v>
      </c>
    </row>
    <row r="39" spans="1:5">
      <c r="A39" t="s">
        <v>142</v>
      </c>
      <c r="B39" t="s">
        <v>134</v>
      </c>
      <c r="D39" t="s">
        <v>9480</v>
      </c>
      <c r="E39" t="s">
        <v>9457</v>
      </c>
    </row>
    <row r="40" spans="1:5">
      <c r="A40" t="s">
        <v>148</v>
      </c>
      <c r="B40" t="s">
        <v>134</v>
      </c>
      <c r="D40" t="s">
        <v>9481</v>
      </c>
      <c r="E40" t="s">
        <v>9457</v>
      </c>
    </row>
    <row r="41" spans="1:5">
      <c r="A41" t="s">
        <v>154</v>
      </c>
      <c r="B41" t="s">
        <v>134</v>
      </c>
      <c r="D41" t="s">
        <v>9482</v>
      </c>
      <c r="E41" t="s">
        <v>389</v>
      </c>
    </row>
    <row r="42" spans="1:5">
      <c r="A42" t="s">
        <v>136</v>
      </c>
      <c r="B42" t="s">
        <v>134</v>
      </c>
      <c r="D42" t="s">
        <v>56</v>
      </c>
      <c r="E42" t="s">
        <v>389</v>
      </c>
    </row>
    <row r="43" spans="1:5">
      <c r="A43" t="s">
        <v>160</v>
      </c>
      <c r="B43" t="s">
        <v>134</v>
      </c>
      <c r="D43" t="s">
        <v>315</v>
      </c>
      <c r="E43" t="s">
        <v>389</v>
      </c>
    </row>
    <row r="44" spans="1:5">
      <c r="A44" t="s">
        <v>248</v>
      </c>
      <c r="B44" s="1" t="s">
        <v>91</v>
      </c>
      <c r="D44" t="s">
        <v>9483</v>
      </c>
      <c r="E44" t="s">
        <v>389</v>
      </c>
    </row>
    <row r="45" spans="1:5">
      <c r="A45" t="s">
        <v>255</v>
      </c>
      <c r="B45" s="1" t="s">
        <v>91</v>
      </c>
      <c r="D45" t="s">
        <v>43</v>
      </c>
      <c r="E45" t="s">
        <v>389</v>
      </c>
    </row>
    <row r="46" spans="1:5">
      <c r="A46" t="s">
        <v>261</v>
      </c>
      <c r="B46" s="1" t="s">
        <v>91</v>
      </c>
      <c r="D46" t="s">
        <v>50</v>
      </c>
      <c r="E46" t="s">
        <v>389</v>
      </c>
    </row>
    <row r="47" spans="1:5">
      <c r="A47" t="s">
        <v>267</v>
      </c>
      <c r="B47" s="1" t="s">
        <v>91</v>
      </c>
      <c r="D47" t="s">
        <v>62</v>
      </c>
      <c r="E47" t="s">
        <v>389</v>
      </c>
    </row>
    <row r="48" spans="1:5">
      <c r="A48" t="s">
        <v>273</v>
      </c>
      <c r="B48" s="1" t="s">
        <v>91</v>
      </c>
      <c r="D48" t="s">
        <v>210</v>
      </c>
      <c r="E48" t="s">
        <v>389</v>
      </c>
    </row>
    <row r="49" spans="1:5">
      <c r="A49" t="s">
        <v>279</v>
      </c>
      <c r="B49" s="1" t="s">
        <v>91</v>
      </c>
      <c r="D49" t="s">
        <v>9484</v>
      </c>
      <c r="E49" t="s">
        <v>9457</v>
      </c>
    </row>
    <row r="50" spans="1:5">
      <c r="A50" t="s">
        <v>285</v>
      </c>
      <c r="B50" s="1" t="s">
        <v>91</v>
      </c>
      <c r="D50" t="s">
        <v>303</v>
      </c>
      <c r="E50" t="s">
        <v>389</v>
      </c>
    </row>
    <row r="51" spans="1:5">
      <c r="A51" t="s">
        <v>291</v>
      </c>
      <c r="B51" s="1" t="s">
        <v>41</v>
      </c>
      <c r="D51" t="s">
        <v>219</v>
      </c>
      <c r="E51" t="s">
        <v>389</v>
      </c>
    </row>
    <row r="52" spans="1:5">
      <c r="A52" t="s">
        <v>297</v>
      </c>
      <c r="B52" s="1" t="s">
        <v>41</v>
      </c>
      <c r="D52" t="s">
        <v>309</v>
      </c>
      <c r="E52" t="s">
        <v>9457</v>
      </c>
    </row>
    <row r="53" spans="1:5">
      <c r="A53" t="s">
        <v>9485</v>
      </c>
      <c r="B53" s="1" t="s">
        <v>41</v>
      </c>
      <c r="D53" t="s">
        <v>9486</v>
      </c>
      <c r="E53" t="s">
        <v>389</v>
      </c>
    </row>
    <row r="54" spans="1:5">
      <c r="A54" t="s">
        <v>303</v>
      </c>
      <c r="B54" s="1" t="s">
        <v>41</v>
      </c>
      <c r="D54" t="s">
        <v>9487</v>
      </c>
      <c r="E54" t="s">
        <v>9457</v>
      </c>
    </row>
    <row r="55" spans="1:5">
      <c r="A55" t="s">
        <v>309</v>
      </c>
      <c r="B55" s="1" t="s">
        <v>41</v>
      </c>
      <c r="D55" t="s">
        <v>80</v>
      </c>
      <c r="E55" t="s">
        <v>389</v>
      </c>
    </row>
    <row r="56" spans="1:5">
      <c r="A56" t="s">
        <v>315</v>
      </c>
      <c r="B56" s="1" t="s">
        <v>41</v>
      </c>
      <c r="D56" t="s">
        <v>291</v>
      </c>
      <c r="E56" t="s">
        <v>9474</v>
      </c>
    </row>
    <row r="57" spans="1:5">
      <c r="A57" t="s">
        <v>321</v>
      </c>
      <c r="B57" s="1" t="s">
        <v>134</v>
      </c>
      <c r="D57" t="s">
        <v>86</v>
      </c>
      <c r="E57" t="s">
        <v>9457</v>
      </c>
    </row>
    <row r="58" spans="1:5">
      <c r="A58" t="s">
        <v>327</v>
      </c>
      <c r="B58" s="1" t="s">
        <v>134</v>
      </c>
      <c r="D58" t="s">
        <v>297</v>
      </c>
      <c r="E58" t="s">
        <v>9457</v>
      </c>
    </row>
    <row r="59" spans="1:5">
      <c r="A59" t="s">
        <v>333</v>
      </c>
      <c r="B59" s="1" t="s">
        <v>134</v>
      </c>
      <c r="D59" t="s">
        <v>9485</v>
      </c>
      <c r="E59" t="s">
        <v>389</v>
      </c>
    </row>
    <row r="60" spans="1:5">
      <c r="A60" t="s">
        <v>339</v>
      </c>
      <c r="B60" s="1" t="s">
        <v>134</v>
      </c>
      <c r="D60" t="s">
        <v>9488</v>
      </c>
      <c r="E60" t="s">
        <v>9474</v>
      </c>
    </row>
    <row r="61" spans="1:5">
      <c r="A61" t="s">
        <v>345</v>
      </c>
      <c r="B61" s="1" t="s">
        <v>134</v>
      </c>
      <c r="D61" t="s">
        <v>68</v>
      </c>
      <c r="E61" t="s">
        <v>389</v>
      </c>
    </row>
    <row r="62" spans="1:5">
      <c r="A62" t="s">
        <v>351</v>
      </c>
      <c r="B62" s="1" t="s">
        <v>134</v>
      </c>
      <c r="D62" t="s">
        <v>74</v>
      </c>
      <c r="E62" t="s">
        <v>389</v>
      </c>
    </row>
    <row r="63" spans="1:5">
      <c r="A63" t="s">
        <v>357</v>
      </c>
      <c r="B63" s="1" t="s">
        <v>134</v>
      </c>
      <c r="D63" t="s">
        <v>9477</v>
      </c>
      <c r="E63" t="s">
        <v>389</v>
      </c>
    </row>
    <row r="64" spans="1:5">
      <c r="A64" t="s">
        <v>364</v>
      </c>
      <c r="B64" s="1" t="s">
        <v>362</v>
      </c>
      <c r="D64" t="s">
        <v>136</v>
      </c>
      <c r="E64" t="s">
        <v>389</v>
      </c>
    </row>
    <row r="65" spans="1:5">
      <c r="A65" t="s">
        <v>371</v>
      </c>
      <c r="B65" s="1" t="s">
        <v>362</v>
      </c>
      <c r="D65" t="s">
        <v>333</v>
      </c>
      <c r="E65" t="s">
        <v>389</v>
      </c>
    </row>
    <row r="66" spans="1:5">
      <c r="A66" t="s">
        <v>377</v>
      </c>
      <c r="B66" s="1" t="s">
        <v>362</v>
      </c>
      <c r="D66" t="s">
        <v>142</v>
      </c>
      <c r="E66" t="s">
        <v>389</v>
      </c>
    </row>
    <row r="67" spans="1:5">
      <c r="A67" t="s">
        <v>383</v>
      </c>
      <c r="B67" s="1" t="s">
        <v>362</v>
      </c>
      <c r="D67" t="s">
        <v>321</v>
      </c>
      <c r="E67" t="s">
        <v>389</v>
      </c>
    </row>
    <row r="68" spans="1:5">
      <c r="A68" t="s">
        <v>390</v>
      </c>
      <c r="B68" s="1" t="s">
        <v>362</v>
      </c>
      <c r="D68" t="s">
        <v>148</v>
      </c>
      <c r="E68" t="s">
        <v>389</v>
      </c>
    </row>
    <row r="69" spans="1:5">
      <c r="A69" t="s">
        <v>396</v>
      </c>
      <c r="B69" s="1" t="s">
        <v>362</v>
      </c>
      <c r="D69" t="s">
        <v>9489</v>
      </c>
      <c r="E69" t="s">
        <v>389</v>
      </c>
    </row>
    <row r="70" spans="1:5">
      <c r="A70" t="s">
        <v>402</v>
      </c>
      <c r="B70" s="1" t="s">
        <v>362</v>
      </c>
      <c r="D70" t="s">
        <v>357</v>
      </c>
      <c r="E70" t="s">
        <v>389</v>
      </c>
    </row>
    <row r="71" spans="1:5">
      <c r="A71" t="s">
        <v>408</v>
      </c>
      <c r="B71" s="1" t="s">
        <v>362</v>
      </c>
      <c r="D71" t="s">
        <v>9490</v>
      </c>
      <c r="E71" t="s">
        <v>389</v>
      </c>
    </row>
    <row r="72" spans="1:5">
      <c r="A72" t="s">
        <v>414</v>
      </c>
      <c r="B72" s="1" t="s">
        <v>362</v>
      </c>
      <c r="D72" t="s">
        <v>154</v>
      </c>
      <c r="E72" t="s">
        <v>389</v>
      </c>
    </row>
    <row r="73" spans="1:5">
      <c r="A73" t="s">
        <v>420</v>
      </c>
      <c r="B73" s="1" t="s">
        <v>362</v>
      </c>
      <c r="D73" t="s">
        <v>327</v>
      </c>
      <c r="E73" t="s">
        <v>389</v>
      </c>
    </row>
    <row r="74" spans="1:5">
      <c r="A74" t="s">
        <v>426</v>
      </c>
      <c r="B74" s="1" t="s">
        <v>362</v>
      </c>
      <c r="D74" t="s">
        <v>339</v>
      </c>
      <c r="E74" t="s">
        <v>389</v>
      </c>
    </row>
    <row r="75" spans="1:5">
      <c r="A75" t="s">
        <v>432</v>
      </c>
      <c r="B75" s="1" t="s">
        <v>362</v>
      </c>
      <c r="D75" t="s">
        <v>345</v>
      </c>
      <c r="E75" t="s">
        <v>9457</v>
      </c>
    </row>
    <row r="76" spans="1:5">
      <c r="A76" t="s">
        <v>438</v>
      </c>
      <c r="B76" s="1" t="s">
        <v>362</v>
      </c>
      <c r="D76" t="s">
        <v>9491</v>
      </c>
      <c r="E76" t="s">
        <v>389</v>
      </c>
    </row>
    <row r="77" spans="1:5">
      <c r="A77" t="s">
        <v>444</v>
      </c>
      <c r="B77" s="1" t="s">
        <v>362</v>
      </c>
      <c r="D77" t="s">
        <v>351</v>
      </c>
      <c r="E77" t="s">
        <v>389</v>
      </c>
    </row>
    <row r="78" spans="1:5">
      <c r="A78" t="s">
        <v>450</v>
      </c>
      <c r="B78" s="1" t="s">
        <v>362</v>
      </c>
      <c r="D78" t="s">
        <v>160</v>
      </c>
      <c r="E78" t="s">
        <v>389</v>
      </c>
    </row>
    <row r="79" spans="1:5">
      <c r="A79" t="s">
        <v>457</v>
      </c>
      <c r="B79" s="1" t="s">
        <v>455</v>
      </c>
      <c r="D79" t="s">
        <v>9492</v>
      </c>
      <c r="E79" t="s">
        <v>389</v>
      </c>
    </row>
    <row r="80" spans="1:5">
      <c r="A80" t="s">
        <v>463</v>
      </c>
      <c r="B80" s="1" t="s">
        <v>455</v>
      </c>
      <c r="D80" t="s">
        <v>9493</v>
      </c>
      <c r="E80" t="s">
        <v>389</v>
      </c>
    </row>
    <row r="81" spans="1:5">
      <c r="A81" t="s">
        <v>469</v>
      </c>
      <c r="B81" s="1" t="s">
        <v>455</v>
      </c>
      <c r="D81" t="s">
        <v>476</v>
      </c>
      <c r="E81" t="s">
        <v>389</v>
      </c>
    </row>
    <row r="82" spans="1:5">
      <c r="A82" t="s">
        <v>476</v>
      </c>
      <c r="B82" s="1" t="s">
        <v>9494</v>
      </c>
      <c r="D82" t="s">
        <v>482</v>
      </c>
      <c r="E82" t="s">
        <v>389</v>
      </c>
    </row>
    <row r="83" spans="1:5">
      <c r="A83" t="s">
        <v>482</v>
      </c>
      <c r="B83" s="1" t="s">
        <v>9494</v>
      </c>
      <c r="D83" t="s">
        <v>488</v>
      </c>
      <c r="E83" t="s">
        <v>389</v>
      </c>
    </row>
    <row r="84" spans="1:5">
      <c r="A84" t="s">
        <v>488</v>
      </c>
      <c r="B84" s="1" t="s">
        <v>9494</v>
      </c>
      <c r="D84" t="s">
        <v>9495</v>
      </c>
      <c r="E84" t="s">
        <v>389</v>
      </c>
    </row>
    <row r="85" spans="1:5">
      <c r="A85" t="s">
        <v>495</v>
      </c>
      <c r="B85" s="1" t="s">
        <v>493</v>
      </c>
      <c r="D85" t="s">
        <v>9496</v>
      </c>
      <c r="E85" t="s">
        <v>9474</v>
      </c>
    </row>
    <row r="86" spans="1:5">
      <c r="A86" t="s">
        <v>501</v>
      </c>
      <c r="B86" s="1" t="s">
        <v>493</v>
      </c>
      <c r="D86" t="s">
        <v>9497</v>
      </c>
      <c r="E86" t="s">
        <v>9457</v>
      </c>
    </row>
    <row r="87" spans="1:5">
      <c r="A87" t="s">
        <v>507</v>
      </c>
      <c r="B87" s="1" t="s">
        <v>493</v>
      </c>
      <c r="D87" t="s">
        <v>9498</v>
      </c>
      <c r="E87" t="s">
        <v>9457</v>
      </c>
    </row>
    <row r="88" spans="1:5">
      <c r="A88" t="s">
        <v>513</v>
      </c>
      <c r="B88" s="1" t="s">
        <v>493</v>
      </c>
      <c r="D88" t="s">
        <v>525</v>
      </c>
      <c r="E88" t="s">
        <v>389</v>
      </c>
    </row>
    <row r="89" spans="1:5">
      <c r="A89" t="s">
        <v>519</v>
      </c>
      <c r="B89" s="1" t="s">
        <v>493</v>
      </c>
      <c r="D89" t="s">
        <v>9499</v>
      </c>
      <c r="E89" t="s">
        <v>389</v>
      </c>
    </row>
    <row r="90" spans="1:5">
      <c r="A90" t="s">
        <v>525</v>
      </c>
      <c r="B90" s="1" t="s">
        <v>493</v>
      </c>
      <c r="D90" t="s">
        <v>9500</v>
      </c>
      <c r="E90" t="s">
        <v>389</v>
      </c>
    </row>
    <row r="91" spans="1:5">
      <c r="A91" t="s">
        <v>9501</v>
      </c>
      <c r="B91" s="1" t="s">
        <v>9502</v>
      </c>
      <c r="D91" t="s">
        <v>9495</v>
      </c>
      <c r="E91" t="s">
        <v>9457</v>
      </c>
    </row>
    <row r="92" spans="1:5">
      <c r="A92" t="s">
        <v>9503</v>
      </c>
      <c r="B92" s="1" t="s">
        <v>9504</v>
      </c>
      <c r="D92" t="s">
        <v>9505</v>
      </c>
      <c r="E92" t="s">
        <v>9457</v>
      </c>
    </row>
    <row r="93" spans="1:5">
      <c r="A93" t="s">
        <v>9506</v>
      </c>
      <c r="B93" s="1" t="s">
        <v>9507</v>
      </c>
      <c r="D93" t="s">
        <v>9508</v>
      </c>
      <c r="E93" t="s">
        <v>389</v>
      </c>
    </row>
    <row r="94" spans="1:5">
      <c r="D94" t="s">
        <v>9509</v>
      </c>
      <c r="E94" t="s">
        <v>389</v>
      </c>
    </row>
    <row r="95" spans="1:5">
      <c r="D95" t="s">
        <v>9510</v>
      </c>
      <c r="E95" t="s">
        <v>389</v>
      </c>
    </row>
    <row r="96" spans="1:5">
      <c r="D96" t="s">
        <v>9511</v>
      </c>
      <c r="E96" t="s">
        <v>389</v>
      </c>
    </row>
    <row r="97" spans="4:5">
      <c r="D97" t="s">
        <v>9512</v>
      </c>
      <c r="E97" t="s">
        <v>389</v>
      </c>
    </row>
    <row r="98" spans="4:5">
      <c r="D98" t="s">
        <v>519</v>
      </c>
      <c r="E98" t="s">
        <v>389</v>
      </c>
    </row>
    <row r="99" spans="4:5">
      <c r="D99" t="s">
        <v>9513</v>
      </c>
      <c r="E99" t="s">
        <v>389</v>
      </c>
    </row>
    <row r="100" spans="4:5">
      <c r="D100" t="s">
        <v>9514</v>
      </c>
      <c r="E100" t="s">
        <v>389</v>
      </c>
    </row>
    <row r="101" spans="4:5">
      <c r="D101" t="s">
        <v>9515</v>
      </c>
      <c r="E101" t="s">
        <v>389</v>
      </c>
    </row>
    <row r="102" spans="4:5">
      <c r="D102" t="s">
        <v>513</v>
      </c>
      <c r="E102" t="s">
        <v>389</v>
      </c>
    </row>
    <row r="103" spans="4:5">
      <c r="D103" t="s">
        <v>495</v>
      </c>
      <c r="E103" t="s">
        <v>389</v>
      </c>
    </row>
    <row r="104" spans="4:5">
      <c r="D104" t="s">
        <v>9516</v>
      </c>
      <c r="E104" t="s">
        <v>389</v>
      </c>
    </row>
    <row r="105" spans="4:5">
      <c r="D105" t="s">
        <v>501</v>
      </c>
      <c r="E105" t="s">
        <v>389</v>
      </c>
    </row>
    <row r="106" spans="4:5">
      <c r="D106" t="s">
        <v>9517</v>
      </c>
      <c r="E106" t="s">
        <v>389</v>
      </c>
    </row>
    <row r="107" spans="4:5">
      <c r="D107" t="s">
        <v>507</v>
      </c>
      <c r="E107" t="s">
        <v>389</v>
      </c>
    </row>
    <row r="108" spans="4:5">
      <c r="D108" t="s">
        <v>9518</v>
      </c>
      <c r="E108" t="s">
        <v>9474</v>
      </c>
    </row>
    <row r="109" spans="4:5">
      <c r="D109" t="s">
        <v>9519</v>
      </c>
      <c r="E109" t="s">
        <v>9474</v>
      </c>
    </row>
    <row r="110" spans="4:5">
      <c r="D110" t="s">
        <v>9520</v>
      </c>
      <c r="E110" t="s">
        <v>9457</v>
      </c>
    </row>
    <row r="111" spans="4:5">
      <c r="D111" t="s">
        <v>9521</v>
      </c>
      <c r="E111" t="s">
        <v>389</v>
      </c>
    </row>
    <row r="112" spans="4:5">
      <c r="D112" t="s">
        <v>444</v>
      </c>
      <c r="E112" t="s">
        <v>389</v>
      </c>
    </row>
    <row r="113" spans="4:5">
      <c r="D113" t="s">
        <v>9522</v>
      </c>
      <c r="E113" t="s">
        <v>389</v>
      </c>
    </row>
    <row r="114" spans="4:5">
      <c r="D114" t="s">
        <v>432</v>
      </c>
      <c r="E114" t="s">
        <v>389</v>
      </c>
    </row>
    <row r="115" spans="4:5">
      <c r="D115" t="s">
        <v>402</v>
      </c>
      <c r="E115" t="s">
        <v>389</v>
      </c>
    </row>
    <row r="116" spans="4:5">
      <c r="D116" t="s">
        <v>408</v>
      </c>
      <c r="E116" t="s">
        <v>389</v>
      </c>
    </row>
    <row r="117" spans="4:5">
      <c r="D117" t="s">
        <v>420</v>
      </c>
      <c r="E117" t="s">
        <v>389</v>
      </c>
    </row>
    <row r="118" spans="4:5">
      <c r="D118" t="s">
        <v>414</v>
      </c>
      <c r="E118" t="s">
        <v>389</v>
      </c>
    </row>
    <row r="119" spans="4:5">
      <c r="D119" t="s">
        <v>426</v>
      </c>
      <c r="E119" t="s">
        <v>389</v>
      </c>
    </row>
    <row r="120" spans="4:5">
      <c r="D120" t="s">
        <v>438</v>
      </c>
      <c r="E120" t="s">
        <v>389</v>
      </c>
    </row>
    <row r="121" spans="4:5">
      <c r="D121" t="s">
        <v>450</v>
      </c>
      <c r="E121" t="s">
        <v>389</v>
      </c>
    </row>
    <row r="122" spans="4:5">
      <c r="D122" t="s">
        <v>371</v>
      </c>
      <c r="E122" t="s">
        <v>389</v>
      </c>
    </row>
    <row r="123" spans="4:5">
      <c r="D123" t="s">
        <v>9523</v>
      </c>
      <c r="E123" t="s">
        <v>389</v>
      </c>
    </row>
    <row r="124" spans="4:5">
      <c r="D124" t="s">
        <v>364</v>
      </c>
      <c r="E124" t="s">
        <v>389</v>
      </c>
    </row>
    <row r="125" spans="4:5">
      <c r="D125" t="s">
        <v>9524</v>
      </c>
      <c r="E125" t="s">
        <v>389</v>
      </c>
    </row>
    <row r="126" spans="4:5">
      <c r="D126" t="s">
        <v>377</v>
      </c>
      <c r="E126" t="s">
        <v>389</v>
      </c>
    </row>
    <row r="127" spans="4:5">
      <c r="D127" t="s">
        <v>383</v>
      </c>
      <c r="E127" t="s">
        <v>389</v>
      </c>
    </row>
    <row r="128" spans="4:5">
      <c r="D128" t="s">
        <v>9525</v>
      </c>
      <c r="E128" t="s">
        <v>389</v>
      </c>
    </row>
    <row r="129" spans="4:5">
      <c r="D129" t="s">
        <v>9526</v>
      </c>
      <c r="E129" t="s">
        <v>389</v>
      </c>
    </row>
    <row r="130" spans="4:5">
      <c r="D130" t="s">
        <v>9527</v>
      </c>
      <c r="E130" t="s">
        <v>389</v>
      </c>
    </row>
    <row r="131" spans="4:5">
      <c r="D131" t="s">
        <v>9528</v>
      </c>
      <c r="E131" t="s">
        <v>389</v>
      </c>
    </row>
    <row r="132" spans="4:5">
      <c r="D132" t="s">
        <v>9529</v>
      </c>
      <c r="E132" t="s">
        <v>389</v>
      </c>
    </row>
    <row r="133" spans="4:5">
      <c r="D133" t="s">
        <v>9530</v>
      </c>
      <c r="E133" t="s">
        <v>9474</v>
      </c>
    </row>
    <row r="134" spans="4:5">
      <c r="D134" t="s">
        <v>9531</v>
      </c>
      <c r="E134" t="s">
        <v>389</v>
      </c>
    </row>
    <row r="135" spans="4:5">
      <c r="D135" t="s">
        <v>9532</v>
      </c>
      <c r="E135" t="s">
        <v>389</v>
      </c>
    </row>
    <row r="136" spans="4:5">
      <c r="D136" t="s">
        <v>9533</v>
      </c>
      <c r="E136" t="s">
        <v>389</v>
      </c>
    </row>
    <row r="137" spans="4:5">
      <c r="D137" t="s">
        <v>9534</v>
      </c>
      <c r="E137" t="s">
        <v>389</v>
      </c>
    </row>
    <row r="138" spans="4:5">
      <c r="D138" t="s">
        <v>9535</v>
      </c>
      <c r="E138" t="s">
        <v>389</v>
      </c>
    </row>
    <row r="139" spans="4:5">
      <c r="D139" t="s">
        <v>9536</v>
      </c>
      <c r="E139" t="s">
        <v>389</v>
      </c>
    </row>
    <row r="140" spans="4:5">
      <c r="D140" t="s">
        <v>9537</v>
      </c>
      <c r="E140" t="s">
        <v>389</v>
      </c>
    </row>
    <row r="141" spans="4:5">
      <c r="D141" t="s">
        <v>9538</v>
      </c>
      <c r="E141" t="s">
        <v>389</v>
      </c>
    </row>
    <row r="142" spans="4:5">
      <c r="D142" t="s">
        <v>9539</v>
      </c>
      <c r="E142" t="s">
        <v>389</v>
      </c>
    </row>
    <row r="143" spans="4:5">
      <c r="D143" t="s">
        <v>9540</v>
      </c>
      <c r="E143" t="s">
        <v>389</v>
      </c>
    </row>
    <row r="144" spans="4:5">
      <c r="D144" t="s">
        <v>9541</v>
      </c>
      <c r="E144" t="s">
        <v>9457</v>
      </c>
    </row>
    <row r="145" spans="4:5">
      <c r="D145" t="s">
        <v>9542</v>
      </c>
      <c r="E145" t="s">
        <v>389</v>
      </c>
    </row>
    <row r="146" spans="4:5">
      <c r="D146" t="s">
        <v>9543</v>
      </c>
      <c r="E146" t="s">
        <v>389</v>
      </c>
    </row>
    <row r="147" spans="4:5">
      <c r="D147" t="s">
        <v>9544</v>
      </c>
      <c r="E147" t="s">
        <v>389</v>
      </c>
    </row>
    <row r="148" spans="4:5">
      <c r="D148" t="s">
        <v>9545</v>
      </c>
      <c r="E148" t="s">
        <v>389</v>
      </c>
    </row>
    <row r="149" spans="4:5">
      <c r="D149" t="s">
        <v>9546</v>
      </c>
      <c r="E149" t="s">
        <v>389</v>
      </c>
    </row>
    <row r="150" spans="4:5">
      <c r="D150" t="s">
        <v>9547</v>
      </c>
      <c r="E150" t="s">
        <v>389</v>
      </c>
    </row>
    <row r="151" spans="4:5">
      <c r="D151" t="s">
        <v>9548</v>
      </c>
      <c r="E151" t="s">
        <v>389</v>
      </c>
    </row>
    <row r="152" spans="4:5">
      <c r="D152" t="s">
        <v>9549</v>
      </c>
      <c r="E152" t="s">
        <v>389</v>
      </c>
    </row>
    <row r="153" spans="4:5">
      <c r="D153" t="s">
        <v>9550</v>
      </c>
      <c r="E153" t="s">
        <v>389</v>
      </c>
    </row>
    <row r="154" spans="4:5">
      <c r="D154" t="s">
        <v>9551</v>
      </c>
      <c r="E154" t="s">
        <v>389</v>
      </c>
    </row>
    <row r="155" spans="4:5">
      <c r="D155" t="s">
        <v>9552</v>
      </c>
      <c r="E155" t="s">
        <v>389</v>
      </c>
    </row>
    <row r="156" spans="4:5">
      <c r="D156" t="s">
        <v>9553</v>
      </c>
      <c r="E156" t="s">
        <v>389</v>
      </c>
    </row>
    <row r="157" spans="4:5">
      <c r="D157" t="s">
        <v>9501</v>
      </c>
      <c r="E157" t="s">
        <v>389</v>
      </c>
    </row>
    <row r="158" spans="4:5">
      <c r="D158" t="s">
        <v>9503</v>
      </c>
      <c r="E158" t="s">
        <v>389</v>
      </c>
    </row>
    <row r="159" spans="4:5">
      <c r="D159" t="s">
        <v>9554</v>
      </c>
      <c r="E159" t="s">
        <v>389</v>
      </c>
    </row>
    <row r="160" spans="4:5">
      <c r="D160" t="s">
        <v>9555</v>
      </c>
      <c r="E160" t="s">
        <v>389</v>
      </c>
    </row>
    <row r="161" spans="4:5">
      <c r="D161" t="s">
        <v>9556</v>
      </c>
      <c r="E161" t="s">
        <v>389</v>
      </c>
    </row>
    <row r="162" spans="4:5">
      <c r="D162" t="s">
        <v>9557</v>
      </c>
      <c r="E162" t="s">
        <v>389</v>
      </c>
    </row>
    <row r="163" spans="4:5">
      <c r="D163" t="s">
        <v>9506</v>
      </c>
      <c r="E163" t="s">
        <v>389</v>
      </c>
    </row>
    <row r="164" spans="4:5">
      <c r="D164" t="s">
        <v>9558</v>
      </c>
      <c r="E164" t="s">
        <v>9474</v>
      </c>
    </row>
    <row r="165" spans="4:5">
      <c r="D165" t="s">
        <v>9559</v>
      </c>
      <c r="E165" t="s">
        <v>9474</v>
      </c>
    </row>
    <row r="166" spans="4:5">
      <c r="D166" t="s">
        <v>9560</v>
      </c>
      <c r="E166" t="s">
        <v>9474</v>
      </c>
    </row>
    <row r="167" spans="4:5">
      <c r="D167" t="s">
        <v>9561</v>
      </c>
      <c r="E167" t="s">
        <v>389</v>
      </c>
    </row>
    <row r="168" spans="4:5">
      <c r="D168" t="s">
        <v>9562</v>
      </c>
      <c r="E168" t="s">
        <v>9457</v>
      </c>
    </row>
    <row r="169" spans="4:5">
      <c r="D169" t="s">
        <v>9563</v>
      </c>
      <c r="E169" t="s">
        <v>389</v>
      </c>
    </row>
    <row r="170" spans="4:5">
      <c r="D170" t="s">
        <v>9564</v>
      </c>
      <c r="E170" t="s">
        <v>9474</v>
      </c>
    </row>
    <row r="171" spans="4:5">
      <c r="D171" t="s">
        <v>9565</v>
      </c>
      <c r="E171" t="s">
        <v>389</v>
      </c>
    </row>
    <row r="172" spans="4:5">
      <c r="D172" t="s">
        <v>9566</v>
      </c>
      <c r="E172" t="s">
        <v>389</v>
      </c>
    </row>
    <row r="173" spans="4:5">
      <c r="D173" t="s">
        <v>9567</v>
      </c>
      <c r="E173" t="s">
        <v>389</v>
      </c>
    </row>
    <row r="174" spans="4:5">
      <c r="D174" t="s">
        <v>9568</v>
      </c>
      <c r="E174" t="s">
        <v>9474</v>
      </c>
    </row>
    <row r="175" spans="4:5">
      <c r="D175" t="s">
        <v>9569</v>
      </c>
      <c r="E175" t="s">
        <v>389</v>
      </c>
    </row>
    <row r="176" spans="4:5">
      <c r="D176" t="s">
        <v>9570</v>
      </c>
      <c r="E176" t="s">
        <v>9474</v>
      </c>
    </row>
    <row r="177" spans="4:5">
      <c r="D177" t="s">
        <v>9571</v>
      </c>
      <c r="E177" t="s">
        <v>389</v>
      </c>
    </row>
    <row r="178" spans="4:5">
      <c r="D178" t="s">
        <v>9572</v>
      </c>
      <c r="E178" t="s">
        <v>389</v>
      </c>
    </row>
    <row r="179" spans="4:5">
      <c r="D179" t="s">
        <v>9573</v>
      </c>
      <c r="E179" t="s">
        <v>9457</v>
      </c>
    </row>
    <row r="180" spans="4:5">
      <c r="D180" t="s">
        <v>9574</v>
      </c>
      <c r="E180" t="s">
        <v>9457</v>
      </c>
    </row>
    <row r="181" spans="4:5">
      <c r="D181" t="s">
        <v>9575</v>
      </c>
      <c r="E181" t="s">
        <v>9457</v>
      </c>
    </row>
    <row r="182" spans="4:5">
      <c r="D182" t="s">
        <v>9576</v>
      </c>
      <c r="E182" t="s">
        <v>9457</v>
      </c>
    </row>
    <row r="183" spans="4:5">
      <c r="D183" t="s">
        <v>9576</v>
      </c>
      <c r="E183" t="s">
        <v>9457</v>
      </c>
    </row>
  </sheetData>
  <conditionalFormatting sqref="B77:B93">
    <cfRule type="containsText" dxfId="15" priority="13" operator="containsText" text="arcog03822">
      <formula>NOT(ISERROR(SEARCH("arcog03822",B77)))</formula>
    </cfRule>
    <cfRule type="containsText" dxfId="14" priority="14" operator="containsText" text="arcog01814">
      <formula>NOT(ISERROR(SEARCH("arcog01814",B77)))</formula>
    </cfRule>
    <cfRule type="containsText" dxfId="13" priority="15" operator="containsText" text="arcog01818">
      <formula>NOT(ISERROR(SEARCH("arcog01818",B77)))</formula>
    </cfRule>
    <cfRule type="containsText" dxfId="12" priority="16" operator="containsText" text="arcog02202">
      <formula>NOT(ISERROR(SEARCH("arcog02202",B77)))</formula>
    </cfRule>
  </conditionalFormatting>
  <conditionalFormatting sqref="B28 B21:B26">
    <cfRule type="containsText" dxfId="11" priority="9" operator="containsText" text="arcog03822">
      <formula>NOT(ISERROR(SEARCH("arcog03822",B21)))</formula>
    </cfRule>
    <cfRule type="containsText" dxfId="10" priority="10" operator="containsText" text="arcog01814">
      <formula>NOT(ISERROR(SEARCH("arcog01814",B21)))</formula>
    </cfRule>
    <cfRule type="containsText" dxfId="9" priority="11" operator="containsText" text="arcog01818">
      <formula>NOT(ISERROR(SEARCH("arcog01818",B21)))</formula>
    </cfRule>
    <cfRule type="containsText" dxfId="8" priority="12" operator="containsText" text="arcog02202">
      <formula>NOT(ISERROR(SEARCH("arcog02202",B21)))</formula>
    </cfRule>
  </conditionalFormatting>
  <conditionalFormatting sqref="B27">
    <cfRule type="containsText" dxfId="7" priority="5" operator="containsText" text="arcog03822">
      <formula>NOT(ISERROR(SEARCH("arcog03822",B27)))</formula>
    </cfRule>
    <cfRule type="containsText" dxfId="6" priority="6" operator="containsText" text="arcog01814">
      <formula>NOT(ISERROR(SEARCH("arcog01814",B27)))</formula>
    </cfRule>
    <cfRule type="containsText" dxfId="5" priority="7" operator="containsText" text="arcog01818">
      <formula>NOT(ISERROR(SEARCH("arcog01818",B27)))</formula>
    </cfRule>
    <cfRule type="containsText" dxfId="4" priority="8" operator="containsText" text="arcog02202">
      <formula>NOT(ISERROR(SEARCH("arcog02202",B27)))</formula>
    </cfRule>
  </conditionalFormatting>
  <conditionalFormatting sqref="B44:B54">
    <cfRule type="containsText" dxfId="3" priority="1" operator="containsText" text="arcog03822">
      <formula>NOT(ISERROR(SEARCH("arcog03822",B44)))</formula>
    </cfRule>
    <cfRule type="containsText" dxfId="2" priority="2" operator="containsText" text="arcog01814">
      <formula>NOT(ISERROR(SEARCH("arcog01814",B44)))</formula>
    </cfRule>
    <cfRule type="containsText" dxfId="1" priority="3" operator="containsText" text="arcog01818">
      <formula>NOT(ISERROR(SEARCH("arcog01818",B44)))</formula>
    </cfRule>
    <cfRule type="containsText" dxfId="0" priority="4" operator="containsText" text="arcog02202">
      <formula>NOT(ISERROR(SEARCH("arcog02202",B44)))</formula>
    </cfRule>
  </conditionalFormatting>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84BBE-F7FF-9340-AD23-0FC47C6A9EAC}">
  <dimension ref="A1:M89"/>
  <sheetViews>
    <sheetView workbookViewId="0">
      <pane ySplit="1" topLeftCell="A2" activePane="bottomLeft" state="frozen"/>
      <selection pane="bottomLeft" activeCell="E1" sqref="E1"/>
    </sheetView>
  </sheetViews>
  <sheetFormatPr defaultColWidth="11" defaultRowHeight="15.75"/>
  <cols>
    <col min="1" max="1" width="18.125" style="4" bestFit="1" customWidth="1"/>
    <col min="2" max="2" width="42.375" bestFit="1" customWidth="1"/>
    <col min="3" max="3" width="9" bestFit="1" customWidth="1"/>
    <col min="4" max="4" width="12" bestFit="1" customWidth="1"/>
    <col min="5" max="5" width="18.5" bestFit="1" customWidth="1"/>
    <col min="6" max="6" width="15.875" bestFit="1" customWidth="1"/>
    <col min="7" max="7" width="22.625" bestFit="1" customWidth="1"/>
    <col min="8" max="8" width="12.5" bestFit="1" customWidth="1"/>
    <col min="9" max="9" width="20.625" bestFit="1" customWidth="1"/>
  </cols>
  <sheetData>
    <row r="1" spans="1:13" s="14" customFormat="1" ht="63">
      <c r="A1" s="16" t="s">
        <v>31</v>
      </c>
      <c r="B1" s="8" t="s">
        <v>32</v>
      </c>
      <c r="C1" s="8" t="s">
        <v>33</v>
      </c>
      <c r="D1" s="8" t="s">
        <v>34</v>
      </c>
      <c r="E1" s="8" t="s">
        <v>35</v>
      </c>
      <c r="F1" s="8" t="s">
        <v>36</v>
      </c>
      <c r="G1" s="8" t="s">
        <v>37</v>
      </c>
      <c r="H1" s="8" t="s">
        <v>38</v>
      </c>
      <c r="I1" s="8" t="s">
        <v>39</v>
      </c>
      <c r="J1" s="8" t="s">
        <v>40</v>
      </c>
      <c r="K1" s="7"/>
      <c r="L1" s="7"/>
      <c r="M1" s="7"/>
    </row>
    <row r="2" spans="1:13">
      <c r="A2" s="4" t="s">
        <v>41</v>
      </c>
      <c r="B2" t="s">
        <v>42</v>
      </c>
      <c r="C2" t="str">
        <f>VLOOKUP(D2,vLOOKUP!$D:$E,2,FALSE)</f>
        <v>Complete</v>
      </c>
      <c r="D2" t="s">
        <v>43</v>
      </c>
      <c r="E2" t="s">
        <v>44</v>
      </c>
      <c r="F2" t="s">
        <v>45</v>
      </c>
      <c r="G2" t="s">
        <v>46</v>
      </c>
      <c r="H2" t="s">
        <v>47</v>
      </c>
      <c r="I2" t="s">
        <v>48</v>
      </c>
      <c r="J2" t="s">
        <v>11</v>
      </c>
    </row>
    <row r="3" spans="1:13">
      <c r="A3" s="4" t="s">
        <v>41</v>
      </c>
      <c r="B3" t="s">
        <v>49</v>
      </c>
      <c r="C3" t="str">
        <f>VLOOKUP(D3,vLOOKUP!$D:$E,2,FALSE)</f>
        <v>Complete</v>
      </c>
      <c r="D3" t="s">
        <v>50</v>
      </c>
      <c r="E3" t="s">
        <v>51</v>
      </c>
      <c r="F3" t="s">
        <v>52</v>
      </c>
      <c r="G3" t="s">
        <v>53</v>
      </c>
      <c r="H3" t="s">
        <v>54</v>
      </c>
      <c r="I3" t="s">
        <v>48</v>
      </c>
      <c r="J3" t="s">
        <v>11</v>
      </c>
    </row>
    <row r="4" spans="1:13">
      <c r="A4" s="4" t="s">
        <v>41</v>
      </c>
      <c r="B4" t="s">
        <v>55</v>
      </c>
      <c r="C4" t="str">
        <f>VLOOKUP(D4,vLOOKUP!$D:$E,2,FALSE)</f>
        <v>Complete</v>
      </c>
      <c r="D4" t="s">
        <v>56</v>
      </c>
      <c r="E4" t="s">
        <v>57</v>
      </c>
      <c r="F4" t="s">
        <v>58</v>
      </c>
      <c r="G4" t="s">
        <v>59</v>
      </c>
      <c r="H4" t="s">
        <v>60</v>
      </c>
      <c r="I4" t="s">
        <v>48</v>
      </c>
      <c r="J4" t="s">
        <v>11</v>
      </c>
    </row>
    <row r="5" spans="1:13">
      <c r="A5" s="4" t="s">
        <v>41</v>
      </c>
      <c r="B5" t="s">
        <v>61</v>
      </c>
      <c r="C5" t="str">
        <f>VLOOKUP(D5,vLOOKUP!$D:$E,2,FALSE)</f>
        <v>Complete</v>
      </c>
      <c r="D5" t="s">
        <v>62</v>
      </c>
      <c r="E5" t="s">
        <v>63</v>
      </c>
      <c r="F5" t="s">
        <v>64</v>
      </c>
      <c r="G5" t="s">
        <v>65</v>
      </c>
      <c r="H5" t="s">
        <v>66</v>
      </c>
      <c r="I5" t="s">
        <v>48</v>
      </c>
      <c r="J5" t="s">
        <v>11</v>
      </c>
    </row>
    <row r="6" spans="1:13">
      <c r="A6" s="4" t="s">
        <v>41</v>
      </c>
      <c r="B6" t="s">
        <v>67</v>
      </c>
      <c r="C6" t="str">
        <f>VLOOKUP(D6,vLOOKUP!$D:$E,2,FALSE)</f>
        <v>Complete</v>
      </c>
      <c r="D6" t="s">
        <v>68</v>
      </c>
      <c r="E6" t="s">
        <v>69</v>
      </c>
      <c r="F6" t="s">
        <v>70</v>
      </c>
      <c r="G6" t="s">
        <v>71</v>
      </c>
      <c r="H6" t="s">
        <v>72</v>
      </c>
      <c r="I6" t="s">
        <v>48</v>
      </c>
      <c r="J6" t="s">
        <v>11</v>
      </c>
    </row>
    <row r="7" spans="1:13">
      <c r="A7" s="4" t="s">
        <v>41</v>
      </c>
      <c r="B7" t="s">
        <v>73</v>
      </c>
      <c r="C7" t="str">
        <f>VLOOKUP(D7,vLOOKUP!$D:$E,2,FALSE)</f>
        <v>Complete</v>
      </c>
      <c r="D7" t="s">
        <v>74</v>
      </c>
      <c r="E7" t="s">
        <v>75</v>
      </c>
      <c r="F7" t="s">
        <v>76</v>
      </c>
      <c r="G7" t="s">
        <v>77</v>
      </c>
      <c r="H7" t="s">
        <v>78</v>
      </c>
      <c r="I7" t="s">
        <v>48</v>
      </c>
      <c r="J7" t="s">
        <v>11</v>
      </c>
    </row>
    <row r="8" spans="1:13">
      <c r="A8" s="4" t="s">
        <v>41</v>
      </c>
      <c r="B8" t="s">
        <v>79</v>
      </c>
      <c r="C8" t="str">
        <f>VLOOKUP(D8,vLOOKUP!$D:$E,2,FALSE)</f>
        <v>Complete</v>
      </c>
      <c r="D8" t="s">
        <v>80</v>
      </c>
      <c r="E8" t="s">
        <v>81</v>
      </c>
      <c r="F8" t="s">
        <v>82</v>
      </c>
      <c r="G8" t="s">
        <v>83</v>
      </c>
      <c r="H8" t="s">
        <v>84</v>
      </c>
      <c r="I8" t="s">
        <v>48</v>
      </c>
      <c r="J8" t="s">
        <v>11</v>
      </c>
    </row>
    <row r="9" spans="1:13">
      <c r="A9" s="4" t="s">
        <v>41</v>
      </c>
      <c r="B9" t="s">
        <v>85</v>
      </c>
      <c r="C9" t="str">
        <f>VLOOKUP(D9,vLOOKUP!$D:$E,2,FALSE)</f>
        <v>Contig.</v>
      </c>
      <c r="D9" t="s">
        <v>86</v>
      </c>
      <c r="E9" t="s">
        <v>87</v>
      </c>
      <c r="F9" t="s">
        <v>88</v>
      </c>
      <c r="G9" t="s">
        <v>89</v>
      </c>
      <c r="H9" t="s">
        <v>90</v>
      </c>
      <c r="I9" t="s">
        <v>48</v>
      </c>
      <c r="J9" t="s">
        <v>11</v>
      </c>
    </row>
    <row r="10" spans="1:13">
      <c r="A10" s="4" t="s">
        <v>91</v>
      </c>
      <c r="B10" t="s">
        <v>92</v>
      </c>
      <c r="C10" t="str">
        <f>VLOOKUP(D10,vLOOKUP!$D:$E,2,FALSE)</f>
        <v>Complete</v>
      </c>
      <c r="D10" t="s">
        <v>93</v>
      </c>
      <c r="E10" t="s">
        <v>94</v>
      </c>
      <c r="F10" t="s">
        <v>95</v>
      </c>
      <c r="G10" t="s">
        <v>96</v>
      </c>
      <c r="H10" t="s">
        <v>97</v>
      </c>
      <c r="I10" t="s">
        <v>48</v>
      </c>
      <c r="J10" t="s">
        <v>11</v>
      </c>
    </row>
    <row r="11" spans="1:13">
      <c r="A11" s="4" t="s">
        <v>91</v>
      </c>
      <c r="B11" t="s">
        <v>98</v>
      </c>
      <c r="C11" t="str">
        <f>VLOOKUP(D11,vLOOKUP!$D:$E,2,FALSE)</f>
        <v>Scaffold</v>
      </c>
      <c r="D11" t="s">
        <v>99</v>
      </c>
      <c r="E11" t="s">
        <v>100</v>
      </c>
      <c r="F11" t="s">
        <v>101</v>
      </c>
      <c r="G11" t="s">
        <v>102</v>
      </c>
      <c r="H11" t="s">
        <v>103</v>
      </c>
      <c r="I11" t="s">
        <v>48</v>
      </c>
      <c r="J11" t="s">
        <v>11</v>
      </c>
    </row>
    <row r="12" spans="1:13">
      <c r="A12" s="4" t="s">
        <v>91</v>
      </c>
      <c r="B12" t="s">
        <v>104</v>
      </c>
      <c r="C12" t="str">
        <f>VLOOKUP(D12,vLOOKUP!$D:$E,2,FALSE)</f>
        <v>Complete</v>
      </c>
      <c r="D12" t="s">
        <v>105</v>
      </c>
      <c r="E12" t="s">
        <v>106</v>
      </c>
      <c r="F12" t="s">
        <v>107</v>
      </c>
      <c r="G12" t="s">
        <v>108</v>
      </c>
      <c r="H12" t="s">
        <v>109</v>
      </c>
      <c r="I12" t="s">
        <v>48</v>
      </c>
      <c r="J12" t="s">
        <v>11</v>
      </c>
    </row>
    <row r="13" spans="1:13">
      <c r="A13" s="4" t="s">
        <v>91</v>
      </c>
      <c r="B13" t="s">
        <v>110</v>
      </c>
      <c r="C13" t="str">
        <f>VLOOKUP(D13,vLOOKUP!$D:$E,2,FALSE)</f>
        <v>Contig.</v>
      </c>
      <c r="D13" t="s">
        <v>111</v>
      </c>
      <c r="E13" t="s">
        <v>112</v>
      </c>
      <c r="F13" t="s">
        <v>113</v>
      </c>
      <c r="G13" t="s">
        <v>114</v>
      </c>
      <c r="H13" t="s">
        <v>115</v>
      </c>
      <c r="I13" t="s">
        <v>48</v>
      </c>
      <c r="J13" t="s">
        <v>11</v>
      </c>
    </row>
    <row r="14" spans="1:13">
      <c r="A14" s="4" t="s">
        <v>91</v>
      </c>
      <c r="B14" t="s">
        <v>116</v>
      </c>
      <c r="C14" t="str">
        <f>VLOOKUP(D14,vLOOKUP!$D:$E,2,FALSE)</f>
        <v>Complete</v>
      </c>
      <c r="D14" t="s">
        <v>117</v>
      </c>
      <c r="E14" t="s">
        <v>118</v>
      </c>
      <c r="F14" t="s">
        <v>119</v>
      </c>
      <c r="G14" t="s">
        <v>120</v>
      </c>
      <c r="H14" t="s">
        <v>121</v>
      </c>
      <c r="I14" t="s">
        <v>48</v>
      </c>
      <c r="J14" t="s">
        <v>11</v>
      </c>
    </row>
    <row r="15" spans="1:13">
      <c r="A15" s="4" t="s">
        <v>91</v>
      </c>
      <c r="B15" t="s">
        <v>122</v>
      </c>
      <c r="C15" t="str">
        <f>VLOOKUP(D15,vLOOKUP!$D:$E,2,FALSE)</f>
        <v>Complete</v>
      </c>
      <c r="D15" t="s">
        <v>123</v>
      </c>
      <c r="E15" t="s">
        <v>124</v>
      </c>
      <c r="F15" t="s">
        <v>125</v>
      </c>
      <c r="G15" t="s">
        <v>126</v>
      </c>
      <c r="H15" t="s">
        <v>127</v>
      </c>
      <c r="I15" t="s">
        <v>48</v>
      </c>
      <c r="J15" t="s">
        <v>11</v>
      </c>
    </row>
    <row r="16" spans="1:13">
      <c r="A16" s="4" t="s">
        <v>91</v>
      </c>
      <c r="B16" t="s">
        <v>128</v>
      </c>
      <c r="C16" t="str">
        <f>VLOOKUP(D16,vLOOKUP!$D:$E,2,FALSE)</f>
        <v>Complete</v>
      </c>
      <c r="D16" t="s">
        <v>129</v>
      </c>
      <c r="E16" t="s">
        <v>130</v>
      </c>
      <c r="F16" t="s">
        <v>131</v>
      </c>
      <c r="G16" t="s">
        <v>132</v>
      </c>
      <c r="H16" t="s">
        <v>133</v>
      </c>
      <c r="I16" t="s">
        <v>48</v>
      </c>
      <c r="J16" t="s">
        <v>11</v>
      </c>
    </row>
    <row r="17" spans="1:10">
      <c r="A17" s="4" t="s">
        <v>134</v>
      </c>
      <c r="B17" t="s">
        <v>135</v>
      </c>
      <c r="C17" t="str">
        <f>VLOOKUP(D17,vLOOKUP!$D:$E,2,FALSE)</f>
        <v>Complete</v>
      </c>
      <c r="D17" t="s">
        <v>136</v>
      </c>
      <c r="E17" t="s">
        <v>137</v>
      </c>
      <c r="F17" t="s">
        <v>138</v>
      </c>
      <c r="G17" t="s">
        <v>139</v>
      </c>
      <c r="H17" t="s">
        <v>140</v>
      </c>
      <c r="I17" t="s">
        <v>48</v>
      </c>
      <c r="J17" t="s">
        <v>11</v>
      </c>
    </row>
    <row r="18" spans="1:10">
      <c r="A18" s="4" t="s">
        <v>134</v>
      </c>
      <c r="B18" s="3" t="s">
        <v>141</v>
      </c>
      <c r="C18" t="str">
        <f>VLOOKUP(D18,vLOOKUP!$D:$E,2,FALSE)</f>
        <v>Complete</v>
      </c>
      <c r="D18" s="3" t="s">
        <v>142</v>
      </c>
      <c r="E18" s="3" t="s">
        <v>143</v>
      </c>
      <c r="F18" s="3" t="s">
        <v>144</v>
      </c>
      <c r="G18" s="3" t="s">
        <v>145</v>
      </c>
      <c r="H18" t="s">
        <v>146</v>
      </c>
      <c r="I18" t="s">
        <v>48</v>
      </c>
      <c r="J18" t="s">
        <v>11</v>
      </c>
    </row>
    <row r="19" spans="1:10">
      <c r="A19" s="4" t="s">
        <v>134</v>
      </c>
      <c r="B19" t="s">
        <v>147</v>
      </c>
      <c r="C19" t="str">
        <f>VLOOKUP(D19,vLOOKUP!$D:$E,2,FALSE)</f>
        <v>Complete</v>
      </c>
      <c r="D19" t="s">
        <v>148</v>
      </c>
      <c r="E19" t="s">
        <v>149</v>
      </c>
      <c r="F19" t="s">
        <v>150</v>
      </c>
      <c r="G19" t="s">
        <v>151</v>
      </c>
      <c r="H19" t="s">
        <v>152</v>
      </c>
      <c r="I19" t="s">
        <v>48</v>
      </c>
      <c r="J19" t="s">
        <v>11</v>
      </c>
    </row>
    <row r="20" spans="1:10">
      <c r="A20" s="4" t="s">
        <v>134</v>
      </c>
      <c r="B20" t="s">
        <v>153</v>
      </c>
      <c r="C20" t="str">
        <f>VLOOKUP(D20,vLOOKUP!$D:$E,2,FALSE)</f>
        <v>Complete</v>
      </c>
      <c r="D20" t="s">
        <v>154</v>
      </c>
      <c r="E20" t="s">
        <v>155</v>
      </c>
      <c r="F20" t="s">
        <v>156</v>
      </c>
      <c r="G20" t="s">
        <v>157</v>
      </c>
      <c r="H20" t="s">
        <v>158</v>
      </c>
      <c r="I20" t="s">
        <v>48</v>
      </c>
      <c r="J20" t="s">
        <v>11</v>
      </c>
    </row>
    <row r="21" spans="1:10">
      <c r="A21" s="4" t="s">
        <v>134</v>
      </c>
      <c r="B21" t="s">
        <v>159</v>
      </c>
      <c r="C21" s="17" t="str">
        <f>VLOOKUP(D21,vLOOKUP!$D:$E,2,FALSE)</f>
        <v>Complete</v>
      </c>
      <c r="D21" t="s">
        <v>160</v>
      </c>
      <c r="E21" t="s">
        <v>161</v>
      </c>
      <c r="F21" t="s">
        <v>162</v>
      </c>
      <c r="G21" t="s">
        <v>163</v>
      </c>
      <c r="H21" t="s">
        <v>164</v>
      </c>
      <c r="I21" t="s">
        <v>48</v>
      </c>
      <c r="J21" t="s">
        <v>11</v>
      </c>
    </row>
    <row r="22" spans="1:10">
      <c r="A22" s="5" t="s">
        <v>91</v>
      </c>
      <c r="B22" s="11" t="s">
        <v>104</v>
      </c>
      <c r="C22" t="str">
        <f>VLOOKUP(D22,vLOOKUP!$D:$E,2,FALSE)</f>
        <v>Complete</v>
      </c>
      <c r="D22" s="10" t="s">
        <v>105</v>
      </c>
      <c r="E22" s="10" t="s">
        <v>106</v>
      </c>
      <c r="F22" s="10" t="s">
        <v>165</v>
      </c>
      <c r="G22" s="10" t="s">
        <v>166</v>
      </c>
      <c r="H22" s="10" t="s">
        <v>167</v>
      </c>
      <c r="I22" s="10" t="s">
        <v>168</v>
      </c>
      <c r="J22" s="10" t="s">
        <v>169</v>
      </c>
    </row>
    <row r="23" spans="1:10">
      <c r="A23" s="5" t="s">
        <v>91</v>
      </c>
      <c r="B23" t="s">
        <v>98</v>
      </c>
      <c r="C23" t="str">
        <f>VLOOKUP(D23,vLOOKUP!$D:$E,2,FALSE)</f>
        <v>Scaffold</v>
      </c>
      <c r="D23" t="s">
        <v>99</v>
      </c>
      <c r="E23" t="s">
        <v>170</v>
      </c>
      <c r="F23" t="s">
        <v>171</v>
      </c>
      <c r="G23" t="s">
        <v>172</v>
      </c>
      <c r="H23" t="s">
        <v>173</v>
      </c>
      <c r="I23" t="s">
        <v>168</v>
      </c>
      <c r="J23" t="s">
        <v>169</v>
      </c>
    </row>
    <row r="24" spans="1:10">
      <c r="A24" s="5" t="s">
        <v>91</v>
      </c>
      <c r="B24" t="s">
        <v>110</v>
      </c>
      <c r="C24" t="str">
        <f>VLOOKUP(D24,vLOOKUP!$D:$E,2,FALSE)</f>
        <v>Contig.</v>
      </c>
      <c r="D24" t="s">
        <v>111</v>
      </c>
      <c r="E24" t="s">
        <v>174</v>
      </c>
      <c r="F24" t="s">
        <v>175</v>
      </c>
      <c r="G24" t="s">
        <v>176</v>
      </c>
      <c r="H24" t="s">
        <v>177</v>
      </c>
      <c r="I24" t="s">
        <v>168</v>
      </c>
      <c r="J24" t="s">
        <v>169</v>
      </c>
    </row>
    <row r="25" spans="1:10">
      <c r="A25" s="4" t="s">
        <v>91</v>
      </c>
      <c r="B25" t="s">
        <v>178</v>
      </c>
      <c r="C25" t="str">
        <f>VLOOKUP(D25,vLOOKUP!$D:$E,2,FALSE)</f>
        <v>Complete</v>
      </c>
      <c r="D25" t="s">
        <v>117</v>
      </c>
      <c r="E25" s="2" t="s">
        <v>118</v>
      </c>
      <c r="F25" s="12" t="s">
        <v>179</v>
      </c>
      <c r="G25" t="s">
        <v>180</v>
      </c>
      <c r="H25" t="s">
        <v>181</v>
      </c>
      <c r="I25" t="s">
        <v>168</v>
      </c>
      <c r="J25" t="s">
        <v>11</v>
      </c>
    </row>
    <row r="26" spans="1:10">
      <c r="A26" s="4" t="s">
        <v>91</v>
      </c>
      <c r="B26" t="s">
        <v>122</v>
      </c>
      <c r="C26" t="str">
        <f>VLOOKUP(D26,vLOOKUP!$D:$E,2,FALSE)</f>
        <v>Complete</v>
      </c>
      <c r="D26" t="s">
        <v>123</v>
      </c>
      <c r="E26" t="s">
        <v>124</v>
      </c>
      <c r="F26" t="s">
        <v>182</v>
      </c>
      <c r="G26" t="s">
        <v>183</v>
      </c>
      <c r="H26" t="s">
        <v>184</v>
      </c>
      <c r="I26" t="s">
        <v>168</v>
      </c>
      <c r="J26" t="s">
        <v>11</v>
      </c>
    </row>
    <row r="27" spans="1:10">
      <c r="A27" s="4" t="s">
        <v>91</v>
      </c>
      <c r="B27" t="s">
        <v>128</v>
      </c>
      <c r="C27" t="str">
        <f>VLOOKUP(D27,vLOOKUP!$D:$E,2,FALSE)</f>
        <v>Complete</v>
      </c>
      <c r="D27" t="s">
        <v>129</v>
      </c>
      <c r="E27" t="s">
        <v>130</v>
      </c>
      <c r="F27" t="s">
        <v>185</v>
      </c>
      <c r="G27" t="s">
        <v>186</v>
      </c>
      <c r="H27" t="s">
        <v>187</v>
      </c>
      <c r="I27" t="s">
        <v>168</v>
      </c>
      <c r="J27" t="s">
        <v>11</v>
      </c>
    </row>
    <row r="28" spans="1:10">
      <c r="A28" s="5" t="s">
        <v>91</v>
      </c>
      <c r="B28" t="s">
        <v>188</v>
      </c>
      <c r="C28" t="str">
        <f>VLOOKUP(D28,vLOOKUP!$D:$E,2,FALSE)</f>
        <v>Complete</v>
      </c>
      <c r="D28" t="s">
        <v>93</v>
      </c>
      <c r="E28" t="s">
        <v>94</v>
      </c>
      <c r="F28" t="s">
        <v>189</v>
      </c>
      <c r="G28" t="s">
        <v>190</v>
      </c>
      <c r="H28" t="s">
        <v>191</v>
      </c>
      <c r="I28" t="s">
        <v>168</v>
      </c>
      <c r="J28" t="s">
        <v>169</v>
      </c>
    </row>
    <row r="29" spans="1:10">
      <c r="A29" s="5" t="s">
        <v>41</v>
      </c>
      <c r="B29" t="s">
        <v>85</v>
      </c>
      <c r="C29" t="str">
        <f>VLOOKUP(D29,vLOOKUP!$D:$E,2,FALSE)</f>
        <v>Contig.</v>
      </c>
      <c r="D29" t="s">
        <v>86</v>
      </c>
      <c r="E29" t="s">
        <v>192</v>
      </c>
      <c r="F29" t="s">
        <v>193</v>
      </c>
      <c r="G29" t="s">
        <v>194</v>
      </c>
      <c r="H29" t="s">
        <v>195</v>
      </c>
      <c r="I29" t="s">
        <v>168</v>
      </c>
      <c r="J29" t="s">
        <v>11</v>
      </c>
    </row>
    <row r="30" spans="1:10">
      <c r="A30" s="4" t="s">
        <v>41</v>
      </c>
      <c r="B30" t="s">
        <v>196</v>
      </c>
      <c r="C30" t="str">
        <f>VLOOKUP(D30,vLOOKUP!$D:$E,2,FALSE)</f>
        <v>Complete</v>
      </c>
      <c r="D30" t="s">
        <v>80</v>
      </c>
      <c r="E30" t="s">
        <v>81</v>
      </c>
      <c r="F30" t="s">
        <v>197</v>
      </c>
      <c r="G30" t="s">
        <v>198</v>
      </c>
      <c r="H30" t="s">
        <v>199</v>
      </c>
      <c r="I30" t="s">
        <v>168</v>
      </c>
      <c r="J30" t="s">
        <v>11</v>
      </c>
    </row>
    <row r="31" spans="1:10">
      <c r="A31" s="4" t="s">
        <v>41</v>
      </c>
      <c r="B31" t="s">
        <v>61</v>
      </c>
      <c r="C31" t="str">
        <f>VLOOKUP(D31,vLOOKUP!$D:$E,2,FALSE)</f>
        <v>Complete</v>
      </c>
      <c r="D31" t="s">
        <v>62</v>
      </c>
      <c r="E31" t="s">
        <v>63</v>
      </c>
      <c r="F31" t="s">
        <v>200</v>
      </c>
      <c r="G31" t="s">
        <v>201</v>
      </c>
      <c r="H31" t="s">
        <v>202</v>
      </c>
      <c r="I31" t="s">
        <v>168</v>
      </c>
      <c r="J31" t="s">
        <v>169</v>
      </c>
    </row>
    <row r="32" spans="1:10">
      <c r="A32" s="5" t="s">
        <v>41</v>
      </c>
      <c r="B32" t="s">
        <v>49</v>
      </c>
      <c r="C32" t="str">
        <f>VLOOKUP(D32,vLOOKUP!$D:$E,2,FALSE)</f>
        <v>Complete</v>
      </c>
      <c r="D32" t="s">
        <v>50</v>
      </c>
      <c r="E32" t="s">
        <v>51</v>
      </c>
      <c r="F32" t="s">
        <v>203</v>
      </c>
      <c r="G32" t="s">
        <v>204</v>
      </c>
      <c r="H32" t="s">
        <v>205</v>
      </c>
      <c r="I32" t="s">
        <v>168</v>
      </c>
      <c r="J32" t="s">
        <v>169</v>
      </c>
    </row>
    <row r="33" spans="1:11">
      <c r="A33" s="5" t="s">
        <v>41</v>
      </c>
      <c r="B33" t="s">
        <v>42</v>
      </c>
      <c r="C33" t="str">
        <f>VLOOKUP(D33,vLOOKUP!$D:$E,2,FALSE)</f>
        <v>Complete</v>
      </c>
      <c r="D33" t="s">
        <v>43</v>
      </c>
      <c r="E33" t="s">
        <v>44</v>
      </c>
      <c r="F33" t="s">
        <v>206</v>
      </c>
      <c r="G33" t="s">
        <v>207</v>
      </c>
      <c r="H33" t="s">
        <v>208</v>
      </c>
      <c r="I33" t="s">
        <v>168</v>
      </c>
      <c r="J33" t="s">
        <v>169</v>
      </c>
    </row>
    <row r="34" spans="1:11">
      <c r="A34" s="4" t="s">
        <v>41</v>
      </c>
      <c r="B34" t="s">
        <v>209</v>
      </c>
      <c r="C34" t="str">
        <f>VLOOKUP(D34,vLOOKUP!$D:$E,2,FALSE)</f>
        <v>Complete</v>
      </c>
      <c r="D34" t="s">
        <v>210</v>
      </c>
      <c r="E34" t="s">
        <v>211</v>
      </c>
      <c r="F34" t="s">
        <v>212</v>
      </c>
      <c r="G34" t="s">
        <v>213</v>
      </c>
      <c r="H34" t="s">
        <v>214</v>
      </c>
      <c r="I34" t="s">
        <v>168</v>
      </c>
      <c r="J34" t="s">
        <v>169</v>
      </c>
    </row>
    <row r="35" spans="1:11">
      <c r="A35" s="4" t="s">
        <v>41</v>
      </c>
      <c r="B35" t="s">
        <v>67</v>
      </c>
      <c r="C35" t="str">
        <f>VLOOKUP(D35,vLOOKUP!$D:$E,2,FALSE)</f>
        <v>Complete</v>
      </c>
      <c r="D35" t="s">
        <v>68</v>
      </c>
      <c r="E35" t="s">
        <v>69</v>
      </c>
      <c r="F35" t="s">
        <v>215</v>
      </c>
      <c r="G35" t="s">
        <v>216</v>
      </c>
      <c r="H35" t="s">
        <v>217</v>
      </c>
      <c r="I35" t="s">
        <v>168</v>
      </c>
      <c r="J35" t="s">
        <v>169</v>
      </c>
    </row>
    <row r="36" spans="1:11">
      <c r="A36" s="4" t="s">
        <v>41</v>
      </c>
      <c r="B36" t="s">
        <v>218</v>
      </c>
      <c r="C36" t="str">
        <f>VLOOKUP(D36,vLOOKUP!$D:$E,2,FALSE)</f>
        <v>Complete</v>
      </c>
      <c r="D36" t="s">
        <v>219</v>
      </c>
      <c r="E36" t="s">
        <v>220</v>
      </c>
      <c r="F36" t="s">
        <v>221</v>
      </c>
      <c r="G36" t="s">
        <v>222</v>
      </c>
      <c r="H36" t="s">
        <v>223</v>
      </c>
      <c r="I36" t="s">
        <v>168</v>
      </c>
      <c r="J36" t="s">
        <v>169</v>
      </c>
    </row>
    <row r="37" spans="1:11">
      <c r="A37" s="5" t="s">
        <v>41</v>
      </c>
      <c r="B37" t="s">
        <v>224</v>
      </c>
      <c r="C37" t="str">
        <f>VLOOKUP(D37,vLOOKUP!$D:$E,2,FALSE)</f>
        <v>Complete</v>
      </c>
      <c r="D37" t="s">
        <v>56</v>
      </c>
      <c r="E37" t="s">
        <v>57</v>
      </c>
      <c r="F37" t="s">
        <v>225</v>
      </c>
      <c r="G37" t="s">
        <v>226</v>
      </c>
      <c r="H37" t="s">
        <v>227</v>
      </c>
      <c r="I37" t="s">
        <v>168</v>
      </c>
      <c r="J37" t="s">
        <v>169</v>
      </c>
    </row>
    <row r="38" spans="1:11">
      <c r="A38" s="4" t="s">
        <v>41</v>
      </c>
      <c r="B38" t="s">
        <v>73</v>
      </c>
      <c r="C38" t="str">
        <f>VLOOKUP(D38,vLOOKUP!$D:$E,2,FALSE)</f>
        <v>Complete</v>
      </c>
      <c r="D38" t="s">
        <v>74</v>
      </c>
      <c r="E38" t="s">
        <v>75</v>
      </c>
      <c r="F38" t="s">
        <v>228</v>
      </c>
      <c r="G38" t="s">
        <v>229</v>
      </c>
      <c r="H38" t="s">
        <v>230</v>
      </c>
      <c r="I38" t="s">
        <v>168</v>
      </c>
      <c r="J38" t="s">
        <v>169</v>
      </c>
    </row>
    <row r="39" spans="1:11">
      <c r="A39" s="4" t="s">
        <v>134</v>
      </c>
      <c r="B39" t="s">
        <v>141</v>
      </c>
      <c r="C39" t="str">
        <f>VLOOKUP(D39,vLOOKUP!$D:$E,2,FALSE)</f>
        <v>Complete</v>
      </c>
      <c r="D39" t="s">
        <v>142</v>
      </c>
      <c r="E39" t="s">
        <v>143</v>
      </c>
      <c r="F39" t="s">
        <v>231</v>
      </c>
      <c r="G39" t="s">
        <v>232</v>
      </c>
      <c r="H39" t="s">
        <v>233</v>
      </c>
      <c r="I39" t="s">
        <v>168</v>
      </c>
      <c r="J39" t="s">
        <v>11</v>
      </c>
    </row>
    <row r="40" spans="1:11">
      <c r="A40" s="4" t="s">
        <v>134</v>
      </c>
      <c r="B40" t="s">
        <v>147</v>
      </c>
      <c r="C40" t="str">
        <f>VLOOKUP(D40,vLOOKUP!$D:$E,2,FALSE)</f>
        <v>Complete</v>
      </c>
      <c r="D40" t="s">
        <v>148</v>
      </c>
      <c r="E40" t="s">
        <v>149</v>
      </c>
      <c r="F40" t="s">
        <v>234</v>
      </c>
      <c r="G40" t="s">
        <v>235</v>
      </c>
      <c r="H40" t="s">
        <v>236</v>
      </c>
      <c r="I40" t="s">
        <v>168</v>
      </c>
      <c r="J40" t="s">
        <v>11</v>
      </c>
    </row>
    <row r="41" spans="1:11">
      <c r="A41" s="4" t="s">
        <v>134</v>
      </c>
      <c r="B41" t="s">
        <v>237</v>
      </c>
      <c r="C41" t="str">
        <f>VLOOKUP(D41,vLOOKUP!$D:$E,2,FALSE)</f>
        <v>Complete</v>
      </c>
      <c r="D41" t="s">
        <v>154</v>
      </c>
      <c r="E41" t="s">
        <v>155</v>
      </c>
      <c r="F41" t="s">
        <v>238</v>
      </c>
      <c r="G41" t="s">
        <v>239</v>
      </c>
      <c r="H41" t="s">
        <v>240</v>
      </c>
      <c r="I41" t="s">
        <v>168</v>
      </c>
      <c r="J41" t="s">
        <v>11</v>
      </c>
    </row>
    <row r="42" spans="1:11">
      <c r="A42" s="4" t="s">
        <v>134</v>
      </c>
      <c r="B42" t="s">
        <v>135</v>
      </c>
      <c r="C42" t="str">
        <f>VLOOKUP(D42,vLOOKUP!$D:$E,2,FALSE)</f>
        <v>Complete</v>
      </c>
      <c r="D42" t="s">
        <v>136</v>
      </c>
      <c r="E42" t="s">
        <v>137</v>
      </c>
      <c r="F42" t="s">
        <v>241</v>
      </c>
      <c r="G42" t="s">
        <v>242</v>
      </c>
      <c r="H42" t="s">
        <v>243</v>
      </c>
      <c r="I42" t="s">
        <v>168</v>
      </c>
      <c r="J42" t="s">
        <v>11</v>
      </c>
    </row>
    <row r="43" spans="1:11">
      <c r="A43" s="4" t="s">
        <v>134</v>
      </c>
      <c r="B43" t="s">
        <v>159</v>
      </c>
      <c r="C43" s="17" t="str">
        <f>VLOOKUP(D43,vLOOKUP!$D:$E,2,FALSE)</f>
        <v>Complete</v>
      </c>
      <c r="D43" t="s">
        <v>160</v>
      </c>
      <c r="E43" t="s">
        <v>161</v>
      </c>
      <c r="F43" t="s">
        <v>244</v>
      </c>
      <c r="G43" t="s">
        <v>245</v>
      </c>
      <c r="H43" t="s">
        <v>246</v>
      </c>
      <c r="I43" t="s">
        <v>168</v>
      </c>
      <c r="J43" t="s">
        <v>11</v>
      </c>
    </row>
    <row r="44" spans="1:11">
      <c r="A44" s="5" t="s">
        <v>91</v>
      </c>
      <c r="B44" s="9" t="s">
        <v>247</v>
      </c>
      <c r="C44" t="str">
        <f>VLOOKUP(D44,vLOOKUP!$D:$E,2,FALSE)</f>
        <v>Contig.</v>
      </c>
      <c r="D44" s="10" t="s">
        <v>248</v>
      </c>
      <c r="E44" s="10" t="s">
        <v>249</v>
      </c>
      <c r="F44" s="10" t="s">
        <v>250</v>
      </c>
      <c r="G44" s="10" t="s">
        <v>251</v>
      </c>
      <c r="H44" s="10" t="s">
        <v>252</v>
      </c>
      <c r="I44" s="10" t="s">
        <v>168</v>
      </c>
      <c r="J44" s="10" t="s">
        <v>169</v>
      </c>
      <c r="K44" s="38" t="s">
        <v>253</v>
      </c>
    </row>
    <row r="45" spans="1:11">
      <c r="A45" s="5" t="s">
        <v>91</v>
      </c>
      <c r="B45" s="3" t="s">
        <v>254</v>
      </c>
      <c r="C45" t="str">
        <f>VLOOKUP(D45,vLOOKUP!$D:$E,2,FALSE)</f>
        <v>Scaffold</v>
      </c>
      <c r="D45" t="s">
        <v>255</v>
      </c>
      <c r="E45" t="s">
        <v>256</v>
      </c>
      <c r="F45" t="s">
        <v>257</v>
      </c>
      <c r="G45" t="s">
        <v>258</v>
      </c>
      <c r="H45" t="s">
        <v>259</v>
      </c>
      <c r="I45" t="s">
        <v>168</v>
      </c>
      <c r="J45" t="s">
        <v>169</v>
      </c>
      <c r="K45" s="38"/>
    </row>
    <row r="46" spans="1:11">
      <c r="A46" s="5" t="s">
        <v>91</v>
      </c>
      <c r="B46" t="s">
        <v>260</v>
      </c>
      <c r="C46" t="str">
        <f>VLOOKUP(D46,vLOOKUP!$D:$E,2,FALSE)</f>
        <v>Contig.</v>
      </c>
      <c r="D46" t="s">
        <v>261</v>
      </c>
      <c r="E46" t="s">
        <v>262</v>
      </c>
      <c r="F46" t="s">
        <v>263</v>
      </c>
      <c r="G46" t="s">
        <v>264</v>
      </c>
      <c r="H46" t="s">
        <v>265</v>
      </c>
      <c r="I46" t="s">
        <v>168</v>
      </c>
      <c r="J46" t="s">
        <v>11</v>
      </c>
      <c r="K46" s="38"/>
    </row>
    <row r="47" spans="1:11">
      <c r="A47" s="5" t="s">
        <v>91</v>
      </c>
      <c r="B47" t="s">
        <v>266</v>
      </c>
      <c r="C47" t="str">
        <f>VLOOKUP(D47,vLOOKUP!$D:$E,2,FALSE)</f>
        <v>Complete</v>
      </c>
      <c r="D47" t="s">
        <v>267</v>
      </c>
      <c r="E47" t="s">
        <v>268</v>
      </c>
      <c r="F47" t="s">
        <v>269</v>
      </c>
      <c r="G47" t="s">
        <v>270</v>
      </c>
      <c r="H47" t="s">
        <v>271</v>
      </c>
      <c r="I47" t="s">
        <v>168</v>
      </c>
      <c r="J47" t="s">
        <v>11</v>
      </c>
      <c r="K47" s="38"/>
    </row>
    <row r="48" spans="1:11">
      <c r="A48" s="5" t="s">
        <v>91</v>
      </c>
      <c r="B48" s="3" t="s">
        <v>272</v>
      </c>
      <c r="C48" t="str">
        <f>VLOOKUP(D48,vLOOKUP!$D:$E,2,FALSE)</f>
        <v>Scaffold</v>
      </c>
      <c r="D48" t="s">
        <v>273</v>
      </c>
      <c r="E48" t="s">
        <v>274</v>
      </c>
      <c r="F48" t="s">
        <v>275</v>
      </c>
      <c r="G48" t="s">
        <v>276</v>
      </c>
      <c r="H48" t="s">
        <v>277</v>
      </c>
      <c r="I48" t="s">
        <v>168</v>
      </c>
      <c r="J48" t="s">
        <v>11</v>
      </c>
      <c r="K48" s="38"/>
    </row>
    <row r="49" spans="1:11">
      <c r="A49" s="5" t="s">
        <v>91</v>
      </c>
      <c r="B49" t="s">
        <v>278</v>
      </c>
      <c r="C49" t="str">
        <f>VLOOKUP(D49,vLOOKUP!$D:$E,2,FALSE)</f>
        <v>Contig.</v>
      </c>
      <c r="D49" t="s">
        <v>279</v>
      </c>
      <c r="E49" t="s">
        <v>280</v>
      </c>
      <c r="F49" t="s">
        <v>281</v>
      </c>
      <c r="G49" t="s">
        <v>282</v>
      </c>
      <c r="H49" t="s">
        <v>283</v>
      </c>
      <c r="I49" t="s">
        <v>168</v>
      </c>
      <c r="J49" t="s">
        <v>169</v>
      </c>
      <c r="K49" s="38"/>
    </row>
    <row r="50" spans="1:11">
      <c r="A50" s="5" t="s">
        <v>91</v>
      </c>
      <c r="B50" t="s">
        <v>284</v>
      </c>
      <c r="C50" t="str">
        <f>VLOOKUP(D50,vLOOKUP!$D:$E,2,FALSE)</f>
        <v>Complete</v>
      </c>
      <c r="D50" t="s">
        <v>285</v>
      </c>
      <c r="E50" t="s">
        <v>286</v>
      </c>
      <c r="F50" t="s">
        <v>287</v>
      </c>
      <c r="G50" t="s">
        <v>288</v>
      </c>
      <c r="H50" t="s">
        <v>289</v>
      </c>
      <c r="I50" t="s">
        <v>168</v>
      </c>
      <c r="J50" t="s">
        <v>11</v>
      </c>
      <c r="K50" s="38"/>
    </row>
    <row r="51" spans="1:11">
      <c r="A51" s="5" t="s">
        <v>41</v>
      </c>
      <c r="B51" t="s">
        <v>290</v>
      </c>
      <c r="C51" t="str">
        <f>VLOOKUP(D51,vLOOKUP!$D:$E,2,FALSE)</f>
        <v>Scaffold</v>
      </c>
      <c r="D51" t="s">
        <v>291</v>
      </c>
      <c r="E51" t="s">
        <v>292</v>
      </c>
      <c r="F51" t="s">
        <v>293</v>
      </c>
      <c r="G51" t="s">
        <v>294</v>
      </c>
      <c r="H51" t="s">
        <v>295</v>
      </c>
      <c r="I51" t="s">
        <v>168</v>
      </c>
      <c r="J51" t="s">
        <v>169</v>
      </c>
      <c r="K51" s="38"/>
    </row>
    <row r="52" spans="1:11">
      <c r="A52" s="5" t="s">
        <v>41</v>
      </c>
      <c r="B52" t="s">
        <v>296</v>
      </c>
      <c r="C52" t="str">
        <f>VLOOKUP(D52,vLOOKUP!$D:$E,2,FALSE)</f>
        <v>Contig.</v>
      </c>
      <c r="D52" t="s">
        <v>297</v>
      </c>
      <c r="E52" t="s">
        <v>298</v>
      </c>
      <c r="F52" t="s">
        <v>299</v>
      </c>
      <c r="G52" t="s">
        <v>300</v>
      </c>
      <c r="H52" t="s">
        <v>301</v>
      </c>
      <c r="I52" t="s">
        <v>168</v>
      </c>
      <c r="J52" t="s">
        <v>169</v>
      </c>
      <c r="K52" s="38"/>
    </row>
    <row r="53" spans="1:11">
      <c r="A53" s="5" t="s">
        <v>41</v>
      </c>
      <c r="B53" t="s">
        <v>302</v>
      </c>
      <c r="C53" t="str">
        <f>VLOOKUP(D53,vLOOKUP!$D:$E,2,FALSE)</f>
        <v>Complete</v>
      </c>
      <c r="D53" t="s">
        <v>303</v>
      </c>
      <c r="E53" t="s">
        <v>304</v>
      </c>
      <c r="F53" t="s">
        <v>305</v>
      </c>
      <c r="G53" t="s">
        <v>306</v>
      </c>
      <c r="H53" t="s">
        <v>307</v>
      </c>
      <c r="I53" t="s">
        <v>168</v>
      </c>
      <c r="J53" t="s">
        <v>169</v>
      </c>
      <c r="K53" s="38"/>
    </row>
    <row r="54" spans="1:11">
      <c r="A54" s="5" t="s">
        <v>41</v>
      </c>
      <c r="B54" t="s">
        <v>308</v>
      </c>
      <c r="C54" t="str">
        <f>VLOOKUP(D54,vLOOKUP!$D:$E,2,FALSE)</f>
        <v>Contig.</v>
      </c>
      <c r="D54" t="s">
        <v>309</v>
      </c>
      <c r="E54" t="s">
        <v>310</v>
      </c>
      <c r="F54" t="s">
        <v>311</v>
      </c>
      <c r="G54" t="s">
        <v>312</v>
      </c>
      <c r="H54" t="s">
        <v>313</v>
      </c>
      <c r="I54" t="s">
        <v>168</v>
      </c>
      <c r="J54" t="s">
        <v>169</v>
      </c>
      <c r="K54" s="38"/>
    </row>
    <row r="55" spans="1:11">
      <c r="A55" s="5" t="s">
        <v>41</v>
      </c>
      <c r="B55" t="s">
        <v>314</v>
      </c>
      <c r="C55" t="str">
        <f>VLOOKUP(D55,vLOOKUP!$D:$E,2,FALSE)</f>
        <v>Complete</v>
      </c>
      <c r="D55" t="s">
        <v>315</v>
      </c>
      <c r="E55" t="s">
        <v>316</v>
      </c>
      <c r="F55" t="s">
        <v>317</v>
      </c>
      <c r="G55" t="s">
        <v>318</v>
      </c>
      <c r="H55" t="s">
        <v>319</v>
      </c>
      <c r="I55" t="s">
        <v>168</v>
      </c>
      <c r="J55" t="s">
        <v>169</v>
      </c>
      <c r="K55" s="38"/>
    </row>
    <row r="56" spans="1:11">
      <c r="A56" s="5" t="s">
        <v>134</v>
      </c>
      <c r="B56" t="s">
        <v>320</v>
      </c>
      <c r="C56" t="str">
        <f>VLOOKUP(D56,vLOOKUP!$D:$E,2,FALSE)</f>
        <v>Complete</v>
      </c>
      <c r="D56" t="s">
        <v>321</v>
      </c>
      <c r="E56" t="s">
        <v>322</v>
      </c>
      <c r="F56" t="s">
        <v>323</v>
      </c>
      <c r="G56" t="s">
        <v>324</v>
      </c>
      <c r="H56" t="s">
        <v>325</v>
      </c>
      <c r="I56" t="s">
        <v>168</v>
      </c>
      <c r="J56" t="s">
        <v>11</v>
      </c>
      <c r="K56" s="38"/>
    </row>
    <row r="57" spans="1:11">
      <c r="A57" s="5" t="s">
        <v>134</v>
      </c>
      <c r="B57" t="s">
        <v>326</v>
      </c>
      <c r="C57" t="str">
        <f>VLOOKUP(D57,vLOOKUP!$D:$E,2,FALSE)</f>
        <v>Complete</v>
      </c>
      <c r="D57" t="s">
        <v>327</v>
      </c>
      <c r="E57" t="s">
        <v>328</v>
      </c>
      <c r="F57" t="s">
        <v>329</v>
      </c>
      <c r="G57" t="s">
        <v>330</v>
      </c>
      <c r="H57" t="s">
        <v>331</v>
      </c>
      <c r="I57" t="s">
        <v>168</v>
      </c>
      <c r="J57" t="s">
        <v>11</v>
      </c>
      <c r="K57" s="38"/>
    </row>
    <row r="58" spans="1:11">
      <c r="A58" s="5" t="s">
        <v>134</v>
      </c>
      <c r="B58" t="s">
        <v>332</v>
      </c>
      <c r="C58" t="str">
        <f>VLOOKUP(D58,vLOOKUP!$D:$E,2,FALSE)</f>
        <v>Complete</v>
      </c>
      <c r="D58" t="s">
        <v>333</v>
      </c>
      <c r="E58" t="s">
        <v>334</v>
      </c>
      <c r="F58" t="s">
        <v>335</v>
      </c>
      <c r="G58" t="s">
        <v>336</v>
      </c>
      <c r="H58" t="s">
        <v>337</v>
      </c>
      <c r="I58" t="s">
        <v>168</v>
      </c>
      <c r="J58" t="s">
        <v>11</v>
      </c>
      <c r="K58" s="38"/>
    </row>
    <row r="59" spans="1:11">
      <c r="A59" s="5" t="s">
        <v>134</v>
      </c>
      <c r="B59" t="s">
        <v>338</v>
      </c>
      <c r="C59" t="str">
        <f>VLOOKUP(D59,vLOOKUP!$D:$E,2,FALSE)</f>
        <v>Complete</v>
      </c>
      <c r="D59" t="s">
        <v>339</v>
      </c>
      <c r="E59" t="s">
        <v>340</v>
      </c>
      <c r="F59" t="s">
        <v>341</v>
      </c>
      <c r="G59" t="s">
        <v>342</v>
      </c>
      <c r="H59" t="s">
        <v>343</v>
      </c>
      <c r="I59" t="s">
        <v>168</v>
      </c>
      <c r="J59" t="s">
        <v>11</v>
      </c>
      <c r="K59" s="38"/>
    </row>
    <row r="60" spans="1:11">
      <c r="A60" s="5" t="s">
        <v>134</v>
      </c>
      <c r="B60" t="s">
        <v>344</v>
      </c>
      <c r="C60" t="str">
        <f>VLOOKUP(D60,vLOOKUP!$D:$E,2,FALSE)</f>
        <v>Contig.</v>
      </c>
      <c r="D60" t="s">
        <v>345</v>
      </c>
      <c r="E60" t="s">
        <v>346</v>
      </c>
      <c r="F60" t="s">
        <v>347</v>
      </c>
      <c r="G60" t="s">
        <v>348</v>
      </c>
      <c r="H60" t="s">
        <v>349</v>
      </c>
      <c r="I60" t="s">
        <v>168</v>
      </c>
      <c r="J60" t="s">
        <v>11</v>
      </c>
      <c r="K60" s="38"/>
    </row>
    <row r="61" spans="1:11">
      <c r="A61" s="5" t="s">
        <v>134</v>
      </c>
      <c r="B61" t="s">
        <v>350</v>
      </c>
      <c r="C61" t="str">
        <f>VLOOKUP(D61,vLOOKUP!$D:$E,2,FALSE)</f>
        <v>Complete</v>
      </c>
      <c r="D61" t="s">
        <v>351</v>
      </c>
      <c r="E61" t="s">
        <v>352</v>
      </c>
      <c r="F61" t="s">
        <v>353</v>
      </c>
      <c r="G61" t="s">
        <v>354</v>
      </c>
      <c r="H61" t="s">
        <v>355</v>
      </c>
      <c r="I61" t="s">
        <v>168</v>
      </c>
      <c r="J61" t="s">
        <v>11</v>
      </c>
      <c r="K61" s="38"/>
    </row>
    <row r="62" spans="1:11">
      <c r="A62" s="5" t="s">
        <v>134</v>
      </c>
      <c r="B62" t="s">
        <v>356</v>
      </c>
      <c r="C62" s="17" t="str">
        <f>VLOOKUP(D62,vLOOKUP!$D:$E,2,FALSE)</f>
        <v>Complete</v>
      </c>
      <c r="D62" t="s">
        <v>357</v>
      </c>
      <c r="E62" t="s">
        <v>358</v>
      </c>
      <c r="F62" t="s">
        <v>359</v>
      </c>
      <c r="G62" t="s">
        <v>360</v>
      </c>
      <c r="H62" t="s">
        <v>361</v>
      </c>
      <c r="I62" t="s">
        <v>168</v>
      </c>
      <c r="J62" t="s">
        <v>11</v>
      </c>
      <c r="K62" s="38"/>
    </row>
    <row r="63" spans="1:11">
      <c r="A63" s="5" t="s">
        <v>362</v>
      </c>
      <c r="B63" s="9" t="s">
        <v>363</v>
      </c>
      <c r="C63" t="str">
        <f>VLOOKUP(D63,vLOOKUP!$D:$E,2,FALSE)</f>
        <v>Complete</v>
      </c>
      <c r="D63" s="10" t="s">
        <v>364</v>
      </c>
      <c r="E63" s="10" t="s">
        <v>365</v>
      </c>
      <c r="F63" s="10" t="s">
        <v>366</v>
      </c>
      <c r="G63" s="10" t="s">
        <v>367</v>
      </c>
      <c r="H63" s="10" t="s">
        <v>368</v>
      </c>
      <c r="I63" s="10" t="s">
        <v>369</v>
      </c>
      <c r="J63" s="10" t="s">
        <v>169</v>
      </c>
    </row>
    <row r="64" spans="1:11">
      <c r="A64" s="5" t="s">
        <v>362</v>
      </c>
      <c r="B64" t="s">
        <v>370</v>
      </c>
      <c r="C64" t="str">
        <f>VLOOKUP(D64,vLOOKUP!$D:$E,2,FALSE)</f>
        <v>Complete</v>
      </c>
      <c r="D64" t="s">
        <v>371</v>
      </c>
      <c r="E64" t="s">
        <v>372</v>
      </c>
      <c r="F64" t="s">
        <v>373</v>
      </c>
      <c r="G64" t="s">
        <v>374</v>
      </c>
      <c r="H64" t="s">
        <v>375</v>
      </c>
      <c r="I64" t="s">
        <v>369</v>
      </c>
      <c r="J64" t="s">
        <v>169</v>
      </c>
    </row>
    <row r="65" spans="1:10">
      <c r="A65" s="5" t="s">
        <v>362</v>
      </c>
      <c r="B65" t="s">
        <v>376</v>
      </c>
      <c r="C65" t="str">
        <f>VLOOKUP(D65,vLOOKUP!$D:$E,2,FALSE)</f>
        <v>Complete</v>
      </c>
      <c r="D65" t="s">
        <v>377</v>
      </c>
      <c r="E65" t="s">
        <v>378</v>
      </c>
      <c r="F65" t="s">
        <v>379</v>
      </c>
      <c r="G65" t="s">
        <v>380</v>
      </c>
      <c r="H65" t="s">
        <v>381</v>
      </c>
      <c r="I65" t="s">
        <v>369</v>
      </c>
      <c r="J65" t="s">
        <v>169</v>
      </c>
    </row>
    <row r="66" spans="1:10">
      <c r="A66" s="5" t="s">
        <v>362</v>
      </c>
      <c r="B66" t="s">
        <v>382</v>
      </c>
      <c r="C66" t="str">
        <f>VLOOKUP(D66,vLOOKUP!$D:$E,2,FALSE)</f>
        <v>Complete</v>
      </c>
      <c r="D66" t="s">
        <v>383</v>
      </c>
      <c r="E66" t="s">
        <v>384</v>
      </c>
      <c r="F66" t="s">
        <v>385</v>
      </c>
      <c r="G66" t="s">
        <v>386</v>
      </c>
      <c r="H66" t="s">
        <v>387</v>
      </c>
      <c r="I66" t="s">
        <v>369</v>
      </c>
      <c r="J66" t="s">
        <v>169</v>
      </c>
    </row>
    <row r="67" spans="1:10">
      <c r="A67" s="5" t="s">
        <v>362</v>
      </c>
      <c r="B67" t="s">
        <v>388</v>
      </c>
      <c r="C67" t="s">
        <v>389</v>
      </c>
      <c r="D67" t="s">
        <v>390</v>
      </c>
      <c r="E67" t="s">
        <v>391</v>
      </c>
      <c r="F67" t="s">
        <v>392</v>
      </c>
      <c r="G67" t="s">
        <v>393</v>
      </c>
      <c r="H67" t="s">
        <v>394</v>
      </c>
      <c r="I67" t="s">
        <v>369</v>
      </c>
      <c r="J67" t="s">
        <v>169</v>
      </c>
    </row>
    <row r="68" spans="1:10">
      <c r="A68" s="5" t="s">
        <v>362</v>
      </c>
      <c r="B68" t="s">
        <v>395</v>
      </c>
      <c r="C68" t="s">
        <v>389</v>
      </c>
      <c r="D68" t="s">
        <v>396</v>
      </c>
      <c r="E68" t="s">
        <v>397</v>
      </c>
      <c r="F68" t="s">
        <v>398</v>
      </c>
      <c r="G68" t="s">
        <v>399</v>
      </c>
      <c r="H68" t="s">
        <v>400</v>
      </c>
      <c r="I68" t="s">
        <v>369</v>
      </c>
      <c r="J68" t="s">
        <v>169</v>
      </c>
    </row>
    <row r="69" spans="1:10">
      <c r="A69" s="5" t="s">
        <v>362</v>
      </c>
      <c r="B69" t="s">
        <v>401</v>
      </c>
      <c r="C69" t="str">
        <f>VLOOKUP(D69,vLOOKUP!$D:$E,2,FALSE)</f>
        <v>Complete</v>
      </c>
      <c r="D69" t="s">
        <v>402</v>
      </c>
      <c r="E69" t="s">
        <v>403</v>
      </c>
      <c r="F69" t="s">
        <v>404</v>
      </c>
      <c r="G69" t="s">
        <v>405</v>
      </c>
      <c r="H69" t="s">
        <v>406</v>
      </c>
      <c r="I69" t="s">
        <v>369</v>
      </c>
      <c r="J69" t="s">
        <v>169</v>
      </c>
    </row>
    <row r="70" spans="1:10">
      <c r="A70" s="5" t="s">
        <v>362</v>
      </c>
      <c r="B70" t="s">
        <v>407</v>
      </c>
      <c r="C70" t="str">
        <f>VLOOKUP(D70,vLOOKUP!$D:$E,2,FALSE)</f>
        <v>Complete</v>
      </c>
      <c r="D70" t="s">
        <v>408</v>
      </c>
      <c r="E70" t="s">
        <v>409</v>
      </c>
      <c r="F70" t="s">
        <v>410</v>
      </c>
      <c r="G70" t="s">
        <v>411</v>
      </c>
      <c r="H70" t="s">
        <v>412</v>
      </c>
      <c r="I70" t="s">
        <v>369</v>
      </c>
      <c r="J70" t="s">
        <v>169</v>
      </c>
    </row>
    <row r="71" spans="1:10">
      <c r="A71" s="5" t="s">
        <v>362</v>
      </c>
      <c r="B71" t="s">
        <v>413</v>
      </c>
      <c r="C71" t="str">
        <f>VLOOKUP(D71,vLOOKUP!$D:$E,2,FALSE)</f>
        <v>Complete</v>
      </c>
      <c r="D71" t="s">
        <v>414</v>
      </c>
      <c r="E71" t="s">
        <v>415</v>
      </c>
      <c r="F71" t="s">
        <v>416</v>
      </c>
      <c r="G71" t="s">
        <v>417</v>
      </c>
      <c r="H71" t="s">
        <v>418</v>
      </c>
      <c r="I71" t="s">
        <v>369</v>
      </c>
      <c r="J71" t="s">
        <v>169</v>
      </c>
    </row>
    <row r="72" spans="1:10">
      <c r="A72" s="5" t="s">
        <v>362</v>
      </c>
      <c r="B72" t="s">
        <v>419</v>
      </c>
      <c r="C72" t="str">
        <f>VLOOKUP(D72,vLOOKUP!$D:$E,2,FALSE)</f>
        <v>Complete</v>
      </c>
      <c r="D72" t="s">
        <v>420</v>
      </c>
      <c r="E72" t="s">
        <v>421</v>
      </c>
      <c r="F72" t="s">
        <v>422</v>
      </c>
      <c r="G72" t="s">
        <v>423</v>
      </c>
      <c r="H72" t="s">
        <v>424</v>
      </c>
      <c r="I72" t="s">
        <v>369</v>
      </c>
      <c r="J72" t="s">
        <v>169</v>
      </c>
    </row>
    <row r="73" spans="1:10">
      <c r="A73" s="5" t="s">
        <v>362</v>
      </c>
      <c r="B73" t="s">
        <v>425</v>
      </c>
      <c r="C73" t="str">
        <f>VLOOKUP(D73,vLOOKUP!$D:$E,2,FALSE)</f>
        <v>Complete</v>
      </c>
      <c r="D73" t="s">
        <v>426</v>
      </c>
      <c r="E73" t="s">
        <v>427</v>
      </c>
      <c r="F73" t="s">
        <v>428</v>
      </c>
      <c r="G73" t="s">
        <v>429</v>
      </c>
      <c r="H73" t="s">
        <v>430</v>
      </c>
      <c r="I73" t="s">
        <v>369</v>
      </c>
      <c r="J73" t="s">
        <v>169</v>
      </c>
    </row>
    <row r="74" spans="1:10">
      <c r="A74" s="5" t="s">
        <v>362</v>
      </c>
      <c r="B74" t="s">
        <v>431</v>
      </c>
      <c r="C74" t="str">
        <f>VLOOKUP(D74,vLOOKUP!$D:$E,2,FALSE)</f>
        <v>Complete</v>
      </c>
      <c r="D74" t="s">
        <v>432</v>
      </c>
      <c r="E74" t="s">
        <v>433</v>
      </c>
      <c r="F74" t="s">
        <v>434</v>
      </c>
      <c r="G74" t="s">
        <v>435</v>
      </c>
      <c r="H74" t="s">
        <v>436</v>
      </c>
      <c r="I74" t="s">
        <v>369</v>
      </c>
      <c r="J74" t="s">
        <v>169</v>
      </c>
    </row>
    <row r="75" spans="1:10">
      <c r="A75" s="5" t="s">
        <v>362</v>
      </c>
      <c r="B75" t="s">
        <v>437</v>
      </c>
      <c r="C75" t="str">
        <f>VLOOKUP(D75,vLOOKUP!$D:$E,2,FALSE)</f>
        <v>Complete</v>
      </c>
      <c r="D75" t="s">
        <v>438</v>
      </c>
      <c r="E75" t="s">
        <v>439</v>
      </c>
      <c r="F75" t="s">
        <v>440</v>
      </c>
      <c r="G75" t="s">
        <v>441</v>
      </c>
      <c r="H75" t="s">
        <v>442</v>
      </c>
      <c r="I75" t="s">
        <v>369</v>
      </c>
      <c r="J75" t="s">
        <v>169</v>
      </c>
    </row>
    <row r="76" spans="1:10">
      <c r="A76" s="5" t="s">
        <v>362</v>
      </c>
      <c r="B76" t="s">
        <v>443</v>
      </c>
      <c r="C76" t="str">
        <f>VLOOKUP(D76,vLOOKUP!$D:$E,2,FALSE)</f>
        <v>Complete</v>
      </c>
      <c r="D76" t="s">
        <v>444</v>
      </c>
      <c r="E76" t="s">
        <v>445</v>
      </c>
      <c r="F76" t="s">
        <v>446</v>
      </c>
      <c r="G76" t="s">
        <v>447</v>
      </c>
      <c r="H76" t="s">
        <v>448</v>
      </c>
      <c r="I76" t="s">
        <v>369</v>
      </c>
      <c r="J76" t="s">
        <v>169</v>
      </c>
    </row>
    <row r="77" spans="1:10">
      <c r="A77" s="5" t="s">
        <v>362</v>
      </c>
      <c r="B77" t="s">
        <v>449</v>
      </c>
      <c r="C77" t="str">
        <f>VLOOKUP(D77,vLOOKUP!$D:$E,2,FALSE)</f>
        <v>Complete</v>
      </c>
      <c r="D77" t="s">
        <v>450</v>
      </c>
      <c r="E77" t="s">
        <v>451</v>
      </c>
      <c r="F77" t="s">
        <v>452</v>
      </c>
      <c r="G77" t="s">
        <v>453</v>
      </c>
      <c r="H77" t="s">
        <v>454</v>
      </c>
      <c r="I77" t="s">
        <v>369</v>
      </c>
      <c r="J77" t="s">
        <v>169</v>
      </c>
    </row>
    <row r="78" spans="1:10">
      <c r="A78" s="5" t="s">
        <v>455</v>
      </c>
      <c r="B78" t="s">
        <v>456</v>
      </c>
      <c r="C78" t="str">
        <f>VLOOKUP(D78,vLOOKUP!$D:$E,2,FALSE)</f>
        <v>Complete</v>
      </c>
      <c r="D78" t="s">
        <v>457</v>
      </c>
      <c r="E78" t="s">
        <v>458</v>
      </c>
      <c r="F78" t="s">
        <v>459</v>
      </c>
      <c r="G78" t="s">
        <v>460</v>
      </c>
      <c r="H78" t="s">
        <v>461</v>
      </c>
      <c r="I78" t="s">
        <v>369</v>
      </c>
      <c r="J78" t="s">
        <v>11</v>
      </c>
    </row>
    <row r="79" spans="1:10">
      <c r="A79" s="5" t="s">
        <v>455</v>
      </c>
      <c r="B79" t="s">
        <v>462</v>
      </c>
      <c r="C79" t="str">
        <f>VLOOKUP(D79,vLOOKUP!$D:$E,2,FALSE)</f>
        <v>Complete</v>
      </c>
      <c r="D79" t="s">
        <v>463</v>
      </c>
      <c r="E79" t="s">
        <v>464</v>
      </c>
      <c r="F79" t="s">
        <v>465</v>
      </c>
      <c r="G79" t="s">
        <v>466</v>
      </c>
      <c r="H79" t="s">
        <v>467</v>
      </c>
      <c r="I79" t="s">
        <v>369</v>
      </c>
      <c r="J79" t="s">
        <v>11</v>
      </c>
    </row>
    <row r="80" spans="1:10">
      <c r="A80" s="5" t="s">
        <v>455</v>
      </c>
      <c r="B80" t="s">
        <v>468</v>
      </c>
      <c r="C80" t="str">
        <f>VLOOKUP(D80,vLOOKUP!$D:$E,2,FALSE)</f>
        <v>Complete</v>
      </c>
      <c r="D80" t="s">
        <v>469</v>
      </c>
      <c r="E80" t="s">
        <v>470</v>
      </c>
      <c r="F80" t="s">
        <v>471</v>
      </c>
      <c r="G80" t="s">
        <v>472</v>
      </c>
      <c r="H80" t="s">
        <v>473</v>
      </c>
      <c r="I80" t="s">
        <v>369</v>
      </c>
      <c r="J80" t="s">
        <v>11</v>
      </c>
    </row>
    <row r="81" spans="1:10">
      <c r="A81" s="5" t="s">
        <v>474</v>
      </c>
      <c r="B81" t="s">
        <v>475</v>
      </c>
      <c r="C81" t="str">
        <f>VLOOKUP(D81,vLOOKUP!$D:$E,2,FALSE)</f>
        <v>Complete</v>
      </c>
      <c r="D81" t="s">
        <v>476</v>
      </c>
      <c r="E81" t="s">
        <v>477</v>
      </c>
      <c r="F81" t="s">
        <v>478</v>
      </c>
      <c r="G81" t="s">
        <v>479</v>
      </c>
      <c r="H81" t="s">
        <v>480</v>
      </c>
      <c r="I81" t="s">
        <v>369</v>
      </c>
      <c r="J81" t="s">
        <v>11</v>
      </c>
    </row>
    <row r="82" spans="1:10">
      <c r="A82" s="5" t="s">
        <v>474</v>
      </c>
      <c r="B82" t="s">
        <v>481</v>
      </c>
      <c r="C82" t="str">
        <f>VLOOKUP(D82,vLOOKUP!$D:$E,2,FALSE)</f>
        <v>Complete</v>
      </c>
      <c r="D82" t="s">
        <v>482</v>
      </c>
      <c r="E82" t="s">
        <v>483</v>
      </c>
      <c r="F82" t="s">
        <v>484</v>
      </c>
      <c r="G82" t="s">
        <v>485</v>
      </c>
      <c r="H82" t="s">
        <v>486</v>
      </c>
      <c r="I82" t="s">
        <v>369</v>
      </c>
      <c r="J82" t="s">
        <v>11</v>
      </c>
    </row>
    <row r="83" spans="1:10">
      <c r="A83" s="5" t="s">
        <v>474</v>
      </c>
      <c r="B83" t="s">
        <v>487</v>
      </c>
      <c r="C83" t="str">
        <f>VLOOKUP(D83,vLOOKUP!$D:$E,2,FALSE)</f>
        <v>Complete</v>
      </c>
      <c r="D83" t="s">
        <v>488</v>
      </c>
      <c r="E83" t="s">
        <v>489</v>
      </c>
      <c r="F83" t="s">
        <v>490</v>
      </c>
      <c r="G83" t="s">
        <v>491</v>
      </c>
      <c r="H83" t="s">
        <v>492</v>
      </c>
      <c r="I83" t="s">
        <v>369</v>
      </c>
      <c r="J83" t="s">
        <v>11</v>
      </c>
    </row>
    <row r="84" spans="1:10">
      <c r="A84" s="5" t="s">
        <v>493</v>
      </c>
      <c r="B84" t="s">
        <v>494</v>
      </c>
      <c r="C84" t="str">
        <f>VLOOKUP(D84,vLOOKUP!$D:$E,2,FALSE)</f>
        <v>Complete</v>
      </c>
      <c r="D84" t="s">
        <v>495</v>
      </c>
      <c r="E84" t="s">
        <v>496</v>
      </c>
      <c r="F84" t="s">
        <v>497</v>
      </c>
      <c r="G84" t="s">
        <v>498</v>
      </c>
      <c r="H84" t="s">
        <v>499</v>
      </c>
      <c r="I84" t="s">
        <v>369</v>
      </c>
      <c r="J84" t="s">
        <v>11</v>
      </c>
    </row>
    <row r="85" spans="1:10">
      <c r="A85" s="5" t="s">
        <v>493</v>
      </c>
      <c r="B85" s="1" t="s">
        <v>500</v>
      </c>
      <c r="C85" t="str">
        <f>VLOOKUP(D85,vLOOKUP!$D:$E,2,FALSE)</f>
        <v>Complete</v>
      </c>
      <c r="D85" t="s">
        <v>501</v>
      </c>
      <c r="E85" t="s">
        <v>502</v>
      </c>
      <c r="F85" t="s">
        <v>503</v>
      </c>
      <c r="G85" t="s">
        <v>504</v>
      </c>
      <c r="H85" t="s">
        <v>505</v>
      </c>
      <c r="I85" t="s">
        <v>369</v>
      </c>
      <c r="J85" t="s">
        <v>11</v>
      </c>
    </row>
    <row r="86" spans="1:10">
      <c r="A86" s="5" t="s">
        <v>493</v>
      </c>
      <c r="B86" t="s">
        <v>506</v>
      </c>
      <c r="C86" t="str">
        <f>VLOOKUP(D86,vLOOKUP!$D:$E,2,FALSE)</f>
        <v>Complete</v>
      </c>
      <c r="D86" t="s">
        <v>507</v>
      </c>
      <c r="E86" t="s">
        <v>508</v>
      </c>
      <c r="F86" t="s">
        <v>509</v>
      </c>
      <c r="G86" t="s">
        <v>510</v>
      </c>
      <c r="H86" t="s">
        <v>511</v>
      </c>
      <c r="I86" t="s">
        <v>369</v>
      </c>
      <c r="J86" t="s">
        <v>11</v>
      </c>
    </row>
    <row r="87" spans="1:10">
      <c r="A87" s="5" t="s">
        <v>493</v>
      </c>
      <c r="B87" t="s">
        <v>512</v>
      </c>
      <c r="C87" t="str">
        <f>VLOOKUP(D87,vLOOKUP!$D:$E,2,FALSE)</f>
        <v>Complete</v>
      </c>
      <c r="D87" t="s">
        <v>513</v>
      </c>
      <c r="E87" t="s">
        <v>514</v>
      </c>
      <c r="F87" t="s">
        <v>515</v>
      </c>
      <c r="G87" t="s">
        <v>516</v>
      </c>
      <c r="H87" t="s">
        <v>517</v>
      </c>
      <c r="I87" t="s">
        <v>369</v>
      </c>
      <c r="J87" t="s">
        <v>11</v>
      </c>
    </row>
    <row r="88" spans="1:10">
      <c r="A88" s="5" t="s">
        <v>493</v>
      </c>
      <c r="B88" t="s">
        <v>518</v>
      </c>
      <c r="C88" t="str">
        <f>VLOOKUP(D88,vLOOKUP!$D:$E,2,FALSE)</f>
        <v>Complete</v>
      </c>
      <c r="D88" t="s">
        <v>519</v>
      </c>
      <c r="E88" t="s">
        <v>520</v>
      </c>
      <c r="F88" t="s">
        <v>521</v>
      </c>
      <c r="G88" t="s">
        <v>522</v>
      </c>
      <c r="H88" t="s">
        <v>523</v>
      </c>
      <c r="I88" t="s">
        <v>369</v>
      </c>
      <c r="J88" t="s">
        <v>11</v>
      </c>
    </row>
    <row r="89" spans="1:10">
      <c r="A89" s="5" t="s">
        <v>493</v>
      </c>
      <c r="B89" t="s">
        <v>524</v>
      </c>
      <c r="C89" t="str">
        <f>VLOOKUP(D89,vLOOKUP!$D:$E,2,FALSE)</f>
        <v>Complete</v>
      </c>
      <c r="D89" t="s">
        <v>525</v>
      </c>
      <c r="E89" t="s">
        <v>526</v>
      </c>
      <c r="F89" t="s">
        <v>527</v>
      </c>
      <c r="G89" t="s">
        <v>528</v>
      </c>
      <c r="H89" t="s">
        <v>529</v>
      </c>
      <c r="I89" t="s">
        <v>369</v>
      </c>
      <c r="J89" t="s">
        <v>11</v>
      </c>
    </row>
  </sheetData>
  <mergeCells count="1">
    <mergeCell ref="K44:K62"/>
  </mergeCells>
  <conditionalFormatting sqref="B85 A76:A89 A44:A53">
    <cfRule type="containsText" dxfId="41" priority="33" operator="containsText" text="arcog03822">
      <formula>NOT(ISERROR(SEARCH("arcog03822",A44)))</formula>
    </cfRule>
    <cfRule type="containsText" dxfId="40" priority="34" operator="containsText" text="arcog01814">
      <formula>NOT(ISERROR(SEARCH("arcog01814",A44)))</formula>
    </cfRule>
    <cfRule type="containsText" dxfId="39" priority="35" operator="containsText" text="arcog01818">
      <formula>NOT(ISERROR(SEARCH("arcog01818",A44)))</formula>
    </cfRule>
    <cfRule type="containsText" dxfId="38" priority="36" operator="containsText" text="arcog02202">
      <formula>NOT(ISERROR(SEARCH("arcog02202",A44)))</formula>
    </cfRule>
  </conditionalFormatting>
  <conditionalFormatting sqref="A29 A22:A27">
    <cfRule type="containsText" dxfId="37" priority="9" operator="containsText" text="arcog03822">
      <formula>NOT(ISERROR(SEARCH("arcog03822",A22)))</formula>
    </cfRule>
    <cfRule type="containsText" dxfId="36" priority="10" operator="containsText" text="arcog01814">
      <formula>NOT(ISERROR(SEARCH("arcog01814",A22)))</formula>
    </cfRule>
    <cfRule type="containsText" dxfId="35" priority="11" operator="containsText" text="arcog01818">
      <formula>NOT(ISERROR(SEARCH("arcog01818",A22)))</formula>
    </cfRule>
    <cfRule type="containsText" dxfId="34" priority="12" operator="containsText" text="arcog02202">
      <formula>NOT(ISERROR(SEARCH("arcog02202",A22)))</formula>
    </cfRule>
  </conditionalFormatting>
  <conditionalFormatting sqref="A28">
    <cfRule type="containsText" dxfId="33" priority="5" operator="containsText" text="arcog03822">
      <formula>NOT(ISERROR(SEARCH("arcog03822",A28)))</formula>
    </cfRule>
    <cfRule type="containsText" dxfId="32" priority="6" operator="containsText" text="arcog01814">
      <formula>NOT(ISERROR(SEARCH("arcog01814",A28)))</formula>
    </cfRule>
    <cfRule type="containsText" dxfId="31" priority="7" operator="containsText" text="arcog01818">
      <formula>NOT(ISERROR(SEARCH("arcog01818",A28)))</formula>
    </cfRule>
    <cfRule type="containsText" dxfId="30" priority="8" operator="containsText" text="arcog02202">
      <formula>NOT(ISERROR(SEARCH("arcog02202",A28)))</formula>
    </cfRule>
  </conditionalFormatting>
  <hyperlinks>
    <hyperlink ref="E25" r:id="rId1" display="https://www.ncbi.nlm.nih.gov/nuccore/NZ_CP031310.1" xr:uid="{A4D6B80D-0B84-7045-BF7E-27ED20F7828D}"/>
  </hyperlinks>
  <pageMargins left="0.7" right="0.7" top="0.75" bottom="0.75" header="0.3" footer="0.3"/>
  <pageSetup paperSize="9" orientation="portrait" horizontalDpi="1200" verticalDpi="12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DA872-53DD-E245-88DC-7AF37CA5DD7E}">
  <dimension ref="A1:D481"/>
  <sheetViews>
    <sheetView workbookViewId="0">
      <pane ySplit="1" topLeftCell="A2" activePane="bottomLeft" state="frozen"/>
      <selection pane="bottomLeft" activeCell="D1" sqref="D1"/>
    </sheetView>
  </sheetViews>
  <sheetFormatPr defaultColWidth="11" defaultRowHeight="15.75"/>
  <cols>
    <col min="2" max="2" width="11.5" bestFit="1" customWidth="1"/>
    <col min="3" max="3" width="10.625" bestFit="1" customWidth="1"/>
    <col min="4" max="4" width="255.875" bestFit="1" customWidth="1"/>
  </cols>
  <sheetData>
    <row r="1" spans="1:4" s="15" customFormat="1" ht="47.25">
      <c r="A1" s="7" t="s">
        <v>530</v>
      </c>
      <c r="B1" s="7" t="s">
        <v>531</v>
      </c>
      <c r="C1" s="7" t="s">
        <v>532</v>
      </c>
      <c r="D1" s="7" t="s">
        <v>533</v>
      </c>
    </row>
    <row r="2" spans="1:4">
      <c r="A2">
        <v>27</v>
      </c>
      <c r="B2" t="s">
        <v>534</v>
      </c>
      <c r="C2" t="s">
        <v>535</v>
      </c>
      <c r="D2" t="s">
        <v>536</v>
      </c>
    </row>
    <row r="3" spans="1:4">
      <c r="A3">
        <v>21</v>
      </c>
      <c r="B3" t="s">
        <v>537</v>
      </c>
      <c r="C3" t="s">
        <v>538</v>
      </c>
      <c r="D3" t="s">
        <v>539</v>
      </c>
    </row>
    <row r="4" spans="1:4">
      <c r="A4">
        <v>16</v>
      </c>
      <c r="B4" t="s">
        <v>540</v>
      </c>
      <c r="C4" t="s">
        <v>540</v>
      </c>
      <c r="D4" t="s">
        <v>540</v>
      </c>
    </row>
    <row r="5" spans="1:4">
      <c r="A5">
        <v>15</v>
      </c>
      <c r="B5" t="s">
        <v>541</v>
      </c>
      <c r="C5" t="s">
        <v>540</v>
      </c>
      <c r="D5" t="s">
        <v>540</v>
      </c>
    </row>
    <row r="6" spans="1:4">
      <c r="A6">
        <v>15</v>
      </c>
      <c r="B6" t="s">
        <v>542</v>
      </c>
      <c r="C6" t="s">
        <v>540</v>
      </c>
      <c r="D6" t="s">
        <v>540</v>
      </c>
    </row>
    <row r="7" spans="1:4">
      <c r="A7">
        <v>15</v>
      </c>
      <c r="B7" t="s">
        <v>543</v>
      </c>
      <c r="C7" t="s">
        <v>540</v>
      </c>
      <c r="D7" t="s">
        <v>540</v>
      </c>
    </row>
    <row r="8" spans="1:4">
      <c r="A8">
        <v>15</v>
      </c>
      <c r="B8" t="s">
        <v>544</v>
      </c>
      <c r="C8" t="s">
        <v>540</v>
      </c>
      <c r="D8" t="s">
        <v>545</v>
      </c>
    </row>
    <row r="9" spans="1:4">
      <c r="A9">
        <v>15</v>
      </c>
      <c r="B9" t="s">
        <v>546</v>
      </c>
      <c r="C9" t="s">
        <v>540</v>
      </c>
      <c r="D9" t="s">
        <v>540</v>
      </c>
    </row>
    <row r="10" spans="1:4">
      <c r="A10">
        <v>15</v>
      </c>
      <c r="B10" t="s">
        <v>547</v>
      </c>
      <c r="C10" t="s">
        <v>540</v>
      </c>
      <c r="D10" t="s">
        <v>548</v>
      </c>
    </row>
    <row r="11" spans="1:4">
      <c r="A11">
        <v>14</v>
      </c>
      <c r="B11" t="s">
        <v>549</v>
      </c>
      <c r="C11" t="s">
        <v>550</v>
      </c>
      <c r="D11" t="s">
        <v>551</v>
      </c>
    </row>
    <row r="12" spans="1:4">
      <c r="A12">
        <v>14</v>
      </c>
      <c r="B12" t="s">
        <v>552</v>
      </c>
      <c r="C12" t="s">
        <v>553</v>
      </c>
      <c r="D12" t="s">
        <v>551</v>
      </c>
    </row>
    <row r="13" spans="1:4">
      <c r="A13">
        <v>14</v>
      </c>
      <c r="B13" t="s">
        <v>554</v>
      </c>
      <c r="C13" t="s">
        <v>540</v>
      </c>
      <c r="D13" t="s">
        <v>555</v>
      </c>
    </row>
    <row r="14" spans="1:4">
      <c r="A14">
        <v>14</v>
      </c>
      <c r="B14" t="s">
        <v>556</v>
      </c>
      <c r="C14" t="s">
        <v>540</v>
      </c>
      <c r="D14" t="s">
        <v>557</v>
      </c>
    </row>
    <row r="15" spans="1:4">
      <c r="A15">
        <v>13</v>
      </c>
      <c r="B15" t="s">
        <v>558</v>
      </c>
      <c r="C15" t="s">
        <v>540</v>
      </c>
      <c r="D15" t="s">
        <v>540</v>
      </c>
    </row>
    <row r="16" spans="1:4">
      <c r="A16">
        <v>11</v>
      </c>
      <c r="B16" t="s">
        <v>559</v>
      </c>
      <c r="C16" t="s">
        <v>540</v>
      </c>
      <c r="D16" t="s">
        <v>540</v>
      </c>
    </row>
    <row r="17" spans="1:4">
      <c r="A17">
        <v>10</v>
      </c>
      <c r="B17" t="s">
        <v>560</v>
      </c>
      <c r="C17" t="s">
        <v>561</v>
      </c>
      <c r="D17" t="s">
        <v>562</v>
      </c>
    </row>
    <row r="18" spans="1:4">
      <c r="A18">
        <v>8</v>
      </c>
      <c r="B18" t="s">
        <v>563</v>
      </c>
      <c r="C18" t="s">
        <v>564</v>
      </c>
      <c r="D18" t="s">
        <v>565</v>
      </c>
    </row>
    <row r="19" spans="1:4">
      <c r="A19">
        <v>8</v>
      </c>
      <c r="B19" t="s">
        <v>566</v>
      </c>
      <c r="C19" t="s">
        <v>567</v>
      </c>
      <c r="D19" t="s">
        <v>568</v>
      </c>
    </row>
    <row r="20" spans="1:4">
      <c r="A20">
        <v>8</v>
      </c>
      <c r="B20" t="s">
        <v>569</v>
      </c>
      <c r="C20" t="s">
        <v>540</v>
      </c>
      <c r="D20" t="s">
        <v>570</v>
      </c>
    </row>
    <row r="21" spans="1:4">
      <c r="A21">
        <v>7</v>
      </c>
      <c r="B21" t="s">
        <v>571</v>
      </c>
      <c r="C21" t="s">
        <v>572</v>
      </c>
      <c r="D21" t="s">
        <v>573</v>
      </c>
    </row>
    <row r="22" spans="1:4">
      <c r="A22">
        <v>7</v>
      </c>
      <c r="B22" t="s">
        <v>574</v>
      </c>
      <c r="C22" t="s">
        <v>575</v>
      </c>
      <c r="D22" t="s">
        <v>576</v>
      </c>
    </row>
    <row r="23" spans="1:4">
      <c r="A23">
        <v>7</v>
      </c>
      <c r="B23" t="s">
        <v>577</v>
      </c>
      <c r="C23" t="s">
        <v>578</v>
      </c>
      <c r="D23" t="s">
        <v>579</v>
      </c>
    </row>
    <row r="24" spans="1:4">
      <c r="A24">
        <v>7</v>
      </c>
      <c r="B24" t="s">
        <v>580</v>
      </c>
      <c r="C24" t="s">
        <v>581</v>
      </c>
      <c r="D24" t="s">
        <v>582</v>
      </c>
    </row>
    <row r="25" spans="1:4">
      <c r="A25">
        <v>7</v>
      </c>
      <c r="B25" t="s">
        <v>583</v>
      </c>
      <c r="C25" t="s">
        <v>540</v>
      </c>
      <c r="D25" t="s">
        <v>584</v>
      </c>
    </row>
    <row r="26" spans="1:4">
      <c r="A26">
        <v>7</v>
      </c>
      <c r="B26" t="s">
        <v>585</v>
      </c>
      <c r="C26" t="s">
        <v>586</v>
      </c>
      <c r="D26" t="s">
        <v>587</v>
      </c>
    </row>
    <row r="27" spans="1:4">
      <c r="A27">
        <v>7</v>
      </c>
      <c r="B27" t="s">
        <v>588</v>
      </c>
      <c r="C27" t="s">
        <v>589</v>
      </c>
      <c r="D27" t="s">
        <v>590</v>
      </c>
    </row>
    <row r="28" spans="1:4">
      <c r="A28">
        <v>7</v>
      </c>
      <c r="B28" t="s">
        <v>591</v>
      </c>
      <c r="C28" t="s">
        <v>592</v>
      </c>
      <c r="D28" t="s">
        <v>593</v>
      </c>
    </row>
    <row r="29" spans="1:4">
      <c r="A29">
        <v>6</v>
      </c>
      <c r="B29" t="s">
        <v>594</v>
      </c>
      <c r="C29" t="s">
        <v>540</v>
      </c>
      <c r="D29" t="s">
        <v>595</v>
      </c>
    </row>
    <row r="30" spans="1:4">
      <c r="A30">
        <v>6</v>
      </c>
      <c r="B30" t="s">
        <v>596</v>
      </c>
      <c r="C30" t="s">
        <v>540</v>
      </c>
      <c r="D30" t="s">
        <v>597</v>
      </c>
    </row>
    <row r="31" spans="1:4">
      <c r="A31">
        <v>6</v>
      </c>
      <c r="B31" t="s">
        <v>598</v>
      </c>
      <c r="C31" t="s">
        <v>540</v>
      </c>
      <c r="D31" t="s">
        <v>599</v>
      </c>
    </row>
    <row r="32" spans="1:4">
      <c r="A32">
        <v>6</v>
      </c>
      <c r="B32" t="s">
        <v>600</v>
      </c>
      <c r="C32" t="s">
        <v>540</v>
      </c>
      <c r="D32" t="s">
        <v>601</v>
      </c>
    </row>
    <row r="33" spans="1:4">
      <c r="A33">
        <v>6</v>
      </c>
      <c r="B33" t="s">
        <v>602</v>
      </c>
      <c r="C33" t="s">
        <v>603</v>
      </c>
      <c r="D33" t="s">
        <v>604</v>
      </c>
    </row>
    <row r="34" spans="1:4">
      <c r="A34">
        <v>6</v>
      </c>
      <c r="B34" t="s">
        <v>605</v>
      </c>
      <c r="C34" t="s">
        <v>540</v>
      </c>
      <c r="D34" t="s">
        <v>540</v>
      </c>
    </row>
    <row r="35" spans="1:4">
      <c r="A35">
        <v>6</v>
      </c>
      <c r="B35" t="s">
        <v>606</v>
      </c>
      <c r="C35" t="s">
        <v>607</v>
      </c>
      <c r="D35" t="s">
        <v>608</v>
      </c>
    </row>
    <row r="36" spans="1:4">
      <c r="A36">
        <v>6</v>
      </c>
      <c r="B36" t="s">
        <v>609</v>
      </c>
      <c r="C36" t="s">
        <v>610</v>
      </c>
      <c r="D36" t="s">
        <v>611</v>
      </c>
    </row>
    <row r="37" spans="1:4">
      <c r="A37">
        <v>6</v>
      </c>
      <c r="B37" t="s">
        <v>612</v>
      </c>
      <c r="C37" t="s">
        <v>613</v>
      </c>
      <c r="D37" t="s">
        <v>611</v>
      </c>
    </row>
    <row r="38" spans="1:4">
      <c r="A38">
        <v>6</v>
      </c>
      <c r="B38" t="s">
        <v>614</v>
      </c>
      <c r="C38" t="s">
        <v>615</v>
      </c>
      <c r="D38" t="s">
        <v>611</v>
      </c>
    </row>
    <row r="39" spans="1:4">
      <c r="A39">
        <v>5</v>
      </c>
      <c r="B39" t="s">
        <v>616</v>
      </c>
      <c r="C39" t="s">
        <v>540</v>
      </c>
      <c r="D39" t="s">
        <v>617</v>
      </c>
    </row>
    <row r="40" spans="1:4">
      <c r="A40">
        <v>5</v>
      </c>
      <c r="B40" t="s">
        <v>618</v>
      </c>
      <c r="C40" t="s">
        <v>540</v>
      </c>
      <c r="D40" t="s">
        <v>619</v>
      </c>
    </row>
    <row r="41" spans="1:4">
      <c r="A41">
        <v>5</v>
      </c>
      <c r="B41" t="s">
        <v>620</v>
      </c>
      <c r="C41" t="s">
        <v>540</v>
      </c>
      <c r="D41" t="s">
        <v>540</v>
      </c>
    </row>
    <row r="42" spans="1:4">
      <c r="A42">
        <v>5</v>
      </c>
      <c r="B42" t="s">
        <v>621</v>
      </c>
      <c r="C42" t="s">
        <v>622</v>
      </c>
      <c r="D42" t="s">
        <v>623</v>
      </c>
    </row>
    <row r="43" spans="1:4">
      <c r="A43">
        <v>5</v>
      </c>
      <c r="B43" t="s">
        <v>624</v>
      </c>
      <c r="C43" t="s">
        <v>540</v>
      </c>
      <c r="D43" t="s">
        <v>540</v>
      </c>
    </row>
    <row r="44" spans="1:4">
      <c r="A44">
        <v>5</v>
      </c>
      <c r="B44" t="s">
        <v>625</v>
      </c>
      <c r="C44" t="s">
        <v>540</v>
      </c>
      <c r="D44" t="s">
        <v>626</v>
      </c>
    </row>
    <row r="45" spans="1:4">
      <c r="A45">
        <v>5</v>
      </c>
      <c r="B45" t="s">
        <v>627</v>
      </c>
      <c r="C45" t="s">
        <v>540</v>
      </c>
      <c r="D45" t="s">
        <v>628</v>
      </c>
    </row>
    <row r="46" spans="1:4">
      <c r="A46">
        <v>5</v>
      </c>
      <c r="B46" t="s">
        <v>629</v>
      </c>
      <c r="C46" t="s">
        <v>630</v>
      </c>
      <c r="D46" t="s">
        <v>631</v>
      </c>
    </row>
    <row r="47" spans="1:4">
      <c r="A47">
        <v>5</v>
      </c>
      <c r="B47" t="s">
        <v>632</v>
      </c>
      <c r="C47" t="s">
        <v>540</v>
      </c>
      <c r="D47" t="s">
        <v>633</v>
      </c>
    </row>
    <row r="48" spans="1:4">
      <c r="A48">
        <v>5</v>
      </c>
      <c r="B48" t="s">
        <v>634</v>
      </c>
      <c r="C48" t="s">
        <v>635</v>
      </c>
      <c r="D48" t="s">
        <v>636</v>
      </c>
    </row>
    <row r="49" spans="1:4">
      <c r="A49">
        <v>5</v>
      </c>
      <c r="B49" t="s">
        <v>637</v>
      </c>
      <c r="C49" t="s">
        <v>540</v>
      </c>
      <c r="D49" t="s">
        <v>638</v>
      </c>
    </row>
    <row r="50" spans="1:4">
      <c r="A50">
        <v>5</v>
      </c>
      <c r="B50" t="s">
        <v>639</v>
      </c>
      <c r="C50" t="s">
        <v>540</v>
      </c>
      <c r="D50" t="s">
        <v>640</v>
      </c>
    </row>
    <row r="51" spans="1:4">
      <c r="A51">
        <v>5</v>
      </c>
      <c r="B51" t="s">
        <v>641</v>
      </c>
      <c r="C51" t="s">
        <v>540</v>
      </c>
      <c r="D51" t="s">
        <v>642</v>
      </c>
    </row>
    <row r="52" spans="1:4">
      <c r="A52">
        <v>5</v>
      </c>
      <c r="B52" t="s">
        <v>643</v>
      </c>
      <c r="C52" t="s">
        <v>644</v>
      </c>
      <c r="D52" t="s">
        <v>645</v>
      </c>
    </row>
    <row r="53" spans="1:4">
      <c r="A53">
        <v>4</v>
      </c>
      <c r="B53" t="s">
        <v>646</v>
      </c>
      <c r="C53" t="s">
        <v>540</v>
      </c>
      <c r="D53" t="s">
        <v>647</v>
      </c>
    </row>
    <row r="54" spans="1:4">
      <c r="A54">
        <v>4</v>
      </c>
      <c r="B54" t="s">
        <v>648</v>
      </c>
      <c r="C54" t="s">
        <v>540</v>
      </c>
      <c r="D54" t="s">
        <v>649</v>
      </c>
    </row>
    <row r="55" spans="1:4">
      <c r="A55">
        <v>4</v>
      </c>
      <c r="B55" t="s">
        <v>650</v>
      </c>
      <c r="C55" t="s">
        <v>540</v>
      </c>
      <c r="D55" t="s">
        <v>651</v>
      </c>
    </row>
    <row r="56" spans="1:4">
      <c r="A56">
        <v>4</v>
      </c>
      <c r="B56" t="s">
        <v>652</v>
      </c>
      <c r="C56" t="s">
        <v>540</v>
      </c>
      <c r="D56" t="s">
        <v>653</v>
      </c>
    </row>
    <row r="57" spans="1:4">
      <c r="A57">
        <v>4</v>
      </c>
      <c r="B57" t="s">
        <v>654</v>
      </c>
      <c r="C57" t="s">
        <v>540</v>
      </c>
      <c r="D57" t="s">
        <v>655</v>
      </c>
    </row>
    <row r="58" spans="1:4">
      <c r="A58">
        <v>4</v>
      </c>
      <c r="B58" t="s">
        <v>656</v>
      </c>
      <c r="C58" t="s">
        <v>657</v>
      </c>
      <c r="D58" t="s">
        <v>658</v>
      </c>
    </row>
    <row r="59" spans="1:4">
      <c r="A59">
        <v>4</v>
      </c>
      <c r="B59" t="s">
        <v>659</v>
      </c>
      <c r="C59" t="s">
        <v>540</v>
      </c>
      <c r="D59" t="s">
        <v>660</v>
      </c>
    </row>
    <row r="60" spans="1:4">
      <c r="A60">
        <v>4</v>
      </c>
      <c r="B60" t="s">
        <v>661</v>
      </c>
      <c r="C60" t="s">
        <v>662</v>
      </c>
      <c r="D60" t="s">
        <v>663</v>
      </c>
    </row>
    <row r="61" spans="1:4">
      <c r="A61">
        <v>4</v>
      </c>
      <c r="B61" t="s">
        <v>664</v>
      </c>
      <c r="C61" t="s">
        <v>540</v>
      </c>
      <c r="D61" t="s">
        <v>665</v>
      </c>
    </row>
    <row r="62" spans="1:4">
      <c r="A62">
        <v>4</v>
      </c>
      <c r="B62" t="s">
        <v>666</v>
      </c>
      <c r="C62" t="s">
        <v>540</v>
      </c>
      <c r="D62" t="s">
        <v>667</v>
      </c>
    </row>
    <row r="63" spans="1:4">
      <c r="A63">
        <v>4</v>
      </c>
      <c r="B63" t="s">
        <v>668</v>
      </c>
      <c r="C63" t="s">
        <v>669</v>
      </c>
      <c r="D63" t="s">
        <v>670</v>
      </c>
    </row>
    <row r="64" spans="1:4">
      <c r="A64">
        <v>4</v>
      </c>
      <c r="B64" t="s">
        <v>671</v>
      </c>
      <c r="C64" t="s">
        <v>540</v>
      </c>
      <c r="D64" t="s">
        <v>540</v>
      </c>
    </row>
    <row r="65" spans="1:4">
      <c r="A65">
        <v>4</v>
      </c>
      <c r="B65" t="s">
        <v>672</v>
      </c>
      <c r="C65" t="s">
        <v>540</v>
      </c>
      <c r="D65" t="s">
        <v>673</v>
      </c>
    </row>
    <row r="66" spans="1:4">
      <c r="A66">
        <v>4</v>
      </c>
      <c r="B66" t="s">
        <v>674</v>
      </c>
      <c r="C66" t="s">
        <v>675</v>
      </c>
      <c r="D66" t="s">
        <v>676</v>
      </c>
    </row>
    <row r="67" spans="1:4">
      <c r="A67">
        <v>4</v>
      </c>
      <c r="B67" t="s">
        <v>677</v>
      </c>
      <c r="C67" t="s">
        <v>540</v>
      </c>
      <c r="D67" t="s">
        <v>678</v>
      </c>
    </row>
    <row r="68" spans="1:4">
      <c r="A68">
        <v>4</v>
      </c>
      <c r="B68" t="s">
        <v>679</v>
      </c>
      <c r="C68" t="s">
        <v>540</v>
      </c>
      <c r="D68" t="s">
        <v>680</v>
      </c>
    </row>
    <row r="69" spans="1:4">
      <c r="A69">
        <v>4</v>
      </c>
      <c r="B69" t="s">
        <v>681</v>
      </c>
      <c r="C69" t="s">
        <v>682</v>
      </c>
      <c r="D69" t="s">
        <v>683</v>
      </c>
    </row>
    <row r="70" spans="1:4">
      <c r="A70">
        <v>4</v>
      </c>
      <c r="B70" t="s">
        <v>684</v>
      </c>
      <c r="C70" t="s">
        <v>685</v>
      </c>
      <c r="D70" t="s">
        <v>686</v>
      </c>
    </row>
    <row r="71" spans="1:4">
      <c r="A71">
        <v>4</v>
      </c>
      <c r="B71" t="s">
        <v>687</v>
      </c>
      <c r="C71" t="s">
        <v>688</v>
      </c>
      <c r="D71" t="s">
        <v>689</v>
      </c>
    </row>
    <row r="72" spans="1:4">
      <c r="A72">
        <v>4</v>
      </c>
      <c r="B72" t="s">
        <v>690</v>
      </c>
      <c r="C72" t="s">
        <v>691</v>
      </c>
      <c r="D72" t="s">
        <v>692</v>
      </c>
    </row>
    <row r="73" spans="1:4">
      <c r="A73">
        <v>4</v>
      </c>
      <c r="B73" t="s">
        <v>693</v>
      </c>
      <c r="C73" t="s">
        <v>540</v>
      </c>
      <c r="D73" t="s">
        <v>694</v>
      </c>
    </row>
    <row r="74" spans="1:4">
      <c r="A74">
        <v>4</v>
      </c>
      <c r="B74" t="s">
        <v>695</v>
      </c>
      <c r="C74" t="s">
        <v>540</v>
      </c>
      <c r="D74" t="s">
        <v>696</v>
      </c>
    </row>
    <row r="75" spans="1:4">
      <c r="A75">
        <v>3</v>
      </c>
      <c r="B75" t="s">
        <v>697</v>
      </c>
      <c r="C75" t="s">
        <v>698</v>
      </c>
      <c r="D75" t="s">
        <v>699</v>
      </c>
    </row>
    <row r="76" spans="1:4">
      <c r="A76">
        <v>3</v>
      </c>
      <c r="B76" t="s">
        <v>700</v>
      </c>
      <c r="C76" t="s">
        <v>540</v>
      </c>
      <c r="D76" t="s">
        <v>701</v>
      </c>
    </row>
    <row r="77" spans="1:4">
      <c r="A77">
        <v>3</v>
      </c>
      <c r="B77" t="s">
        <v>702</v>
      </c>
      <c r="C77" t="s">
        <v>540</v>
      </c>
      <c r="D77" t="s">
        <v>703</v>
      </c>
    </row>
    <row r="78" spans="1:4">
      <c r="A78">
        <v>3</v>
      </c>
      <c r="B78" t="s">
        <v>704</v>
      </c>
      <c r="C78" t="s">
        <v>540</v>
      </c>
      <c r="D78" t="s">
        <v>705</v>
      </c>
    </row>
    <row r="79" spans="1:4">
      <c r="A79">
        <v>3</v>
      </c>
      <c r="B79" t="s">
        <v>706</v>
      </c>
      <c r="C79" t="s">
        <v>540</v>
      </c>
      <c r="D79" t="s">
        <v>707</v>
      </c>
    </row>
    <row r="80" spans="1:4">
      <c r="A80">
        <v>3</v>
      </c>
      <c r="B80" t="s">
        <v>708</v>
      </c>
      <c r="C80" t="s">
        <v>540</v>
      </c>
      <c r="D80" t="s">
        <v>709</v>
      </c>
    </row>
    <row r="81" spans="1:4">
      <c r="A81">
        <v>3</v>
      </c>
      <c r="B81" t="s">
        <v>710</v>
      </c>
      <c r="C81" t="s">
        <v>540</v>
      </c>
      <c r="D81" t="s">
        <v>540</v>
      </c>
    </row>
    <row r="82" spans="1:4">
      <c r="A82">
        <v>3</v>
      </c>
      <c r="B82" t="s">
        <v>711</v>
      </c>
      <c r="C82" t="s">
        <v>540</v>
      </c>
      <c r="D82" t="s">
        <v>712</v>
      </c>
    </row>
    <row r="83" spans="1:4">
      <c r="A83">
        <v>3</v>
      </c>
      <c r="B83" t="s">
        <v>713</v>
      </c>
      <c r="C83" t="s">
        <v>540</v>
      </c>
      <c r="D83" t="s">
        <v>714</v>
      </c>
    </row>
    <row r="84" spans="1:4">
      <c r="A84">
        <v>3</v>
      </c>
      <c r="B84" t="s">
        <v>715</v>
      </c>
      <c r="C84" t="s">
        <v>716</v>
      </c>
      <c r="D84" t="s">
        <v>717</v>
      </c>
    </row>
    <row r="85" spans="1:4">
      <c r="A85">
        <v>3</v>
      </c>
      <c r="B85" t="s">
        <v>718</v>
      </c>
      <c r="C85" t="s">
        <v>719</v>
      </c>
      <c r="D85" t="s">
        <v>720</v>
      </c>
    </row>
    <row r="86" spans="1:4">
      <c r="A86">
        <v>3</v>
      </c>
      <c r="B86" t="s">
        <v>721</v>
      </c>
      <c r="C86" t="s">
        <v>722</v>
      </c>
      <c r="D86" t="s">
        <v>723</v>
      </c>
    </row>
    <row r="87" spans="1:4">
      <c r="A87">
        <v>3</v>
      </c>
      <c r="B87" t="s">
        <v>724</v>
      </c>
      <c r="C87" t="s">
        <v>725</v>
      </c>
      <c r="D87" t="s">
        <v>726</v>
      </c>
    </row>
    <row r="88" spans="1:4">
      <c r="A88">
        <v>3</v>
      </c>
      <c r="B88" t="s">
        <v>727</v>
      </c>
      <c r="C88" t="s">
        <v>728</v>
      </c>
      <c r="D88" t="s">
        <v>729</v>
      </c>
    </row>
    <row r="89" spans="1:4">
      <c r="A89">
        <v>3</v>
      </c>
      <c r="B89" t="s">
        <v>730</v>
      </c>
      <c r="C89" t="s">
        <v>731</v>
      </c>
      <c r="D89" t="s">
        <v>732</v>
      </c>
    </row>
    <row r="90" spans="1:4">
      <c r="A90">
        <v>3</v>
      </c>
      <c r="B90" t="s">
        <v>733</v>
      </c>
      <c r="C90" t="s">
        <v>734</v>
      </c>
      <c r="D90" t="s">
        <v>735</v>
      </c>
    </row>
    <row r="91" spans="1:4">
      <c r="A91">
        <v>3</v>
      </c>
      <c r="B91" t="s">
        <v>736</v>
      </c>
      <c r="C91" t="s">
        <v>737</v>
      </c>
      <c r="D91" t="s">
        <v>738</v>
      </c>
    </row>
    <row r="92" spans="1:4">
      <c r="A92">
        <v>3</v>
      </c>
      <c r="B92" t="s">
        <v>739</v>
      </c>
      <c r="C92" t="s">
        <v>740</v>
      </c>
      <c r="D92" t="s">
        <v>741</v>
      </c>
    </row>
    <row r="93" spans="1:4">
      <c r="A93">
        <v>3</v>
      </c>
      <c r="B93" t="s">
        <v>742</v>
      </c>
      <c r="C93" t="s">
        <v>743</v>
      </c>
      <c r="D93" t="s">
        <v>744</v>
      </c>
    </row>
    <row r="94" spans="1:4">
      <c r="A94">
        <v>3</v>
      </c>
      <c r="B94" t="s">
        <v>745</v>
      </c>
      <c r="C94" t="s">
        <v>746</v>
      </c>
      <c r="D94" t="s">
        <v>747</v>
      </c>
    </row>
    <row r="95" spans="1:4">
      <c r="A95">
        <v>3</v>
      </c>
      <c r="B95" t="s">
        <v>748</v>
      </c>
      <c r="C95" t="s">
        <v>749</v>
      </c>
      <c r="D95" t="s">
        <v>750</v>
      </c>
    </row>
    <row r="96" spans="1:4">
      <c r="A96">
        <v>3</v>
      </c>
      <c r="B96" t="s">
        <v>751</v>
      </c>
      <c r="C96" t="s">
        <v>752</v>
      </c>
      <c r="D96" t="s">
        <v>753</v>
      </c>
    </row>
    <row r="97" spans="1:4">
      <c r="A97">
        <v>3</v>
      </c>
      <c r="B97" t="s">
        <v>754</v>
      </c>
      <c r="C97" t="s">
        <v>755</v>
      </c>
      <c r="D97" t="s">
        <v>756</v>
      </c>
    </row>
    <row r="98" spans="1:4">
      <c r="A98">
        <v>3</v>
      </c>
      <c r="B98" t="s">
        <v>757</v>
      </c>
      <c r="C98" t="s">
        <v>758</v>
      </c>
      <c r="D98" t="s">
        <v>759</v>
      </c>
    </row>
    <row r="99" spans="1:4">
      <c r="A99">
        <v>3</v>
      </c>
      <c r="B99" t="s">
        <v>760</v>
      </c>
      <c r="C99" t="s">
        <v>761</v>
      </c>
      <c r="D99" t="s">
        <v>762</v>
      </c>
    </row>
    <row r="100" spans="1:4">
      <c r="A100">
        <v>3</v>
      </c>
      <c r="B100" t="s">
        <v>763</v>
      </c>
      <c r="C100" t="s">
        <v>540</v>
      </c>
      <c r="D100" t="s">
        <v>764</v>
      </c>
    </row>
    <row r="101" spans="1:4">
      <c r="A101">
        <v>3</v>
      </c>
      <c r="B101" t="s">
        <v>765</v>
      </c>
      <c r="C101" t="s">
        <v>766</v>
      </c>
      <c r="D101" t="s">
        <v>767</v>
      </c>
    </row>
    <row r="102" spans="1:4">
      <c r="A102">
        <v>3</v>
      </c>
      <c r="B102" t="s">
        <v>768</v>
      </c>
      <c r="C102" t="s">
        <v>769</v>
      </c>
      <c r="D102" t="s">
        <v>770</v>
      </c>
    </row>
    <row r="103" spans="1:4">
      <c r="A103">
        <v>3</v>
      </c>
      <c r="B103" t="s">
        <v>771</v>
      </c>
      <c r="C103" t="s">
        <v>540</v>
      </c>
      <c r="D103" t="s">
        <v>772</v>
      </c>
    </row>
    <row r="104" spans="1:4">
      <c r="A104">
        <v>3</v>
      </c>
      <c r="B104" t="s">
        <v>773</v>
      </c>
      <c r="C104" t="s">
        <v>540</v>
      </c>
      <c r="D104" t="s">
        <v>774</v>
      </c>
    </row>
    <row r="105" spans="1:4">
      <c r="A105">
        <v>3</v>
      </c>
      <c r="B105" t="s">
        <v>775</v>
      </c>
      <c r="C105" t="s">
        <v>776</v>
      </c>
      <c r="D105" t="s">
        <v>777</v>
      </c>
    </row>
    <row r="106" spans="1:4">
      <c r="A106">
        <v>3</v>
      </c>
      <c r="B106" t="s">
        <v>778</v>
      </c>
      <c r="C106" t="s">
        <v>540</v>
      </c>
      <c r="D106" t="s">
        <v>779</v>
      </c>
    </row>
    <row r="107" spans="1:4">
      <c r="A107">
        <v>3</v>
      </c>
      <c r="B107" t="s">
        <v>780</v>
      </c>
      <c r="C107" t="s">
        <v>540</v>
      </c>
      <c r="D107" t="s">
        <v>781</v>
      </c>
    </row>
    <row r="108" spans="1:4">
      <c r="A108">
        <v>3</v>
      </c>
      <c r="B108" t="s">
        <v>782</v>
      </c>
      <c r="C108" t="s">
        <v>540</v>
      </c>
      <c r="D108" t="s">
        <v>783</v>
      </c>
    </row>
    <row r="109" spans="1:4">
      <c r="A109">
        <v>3</v>
      </c>
      <c r="B109" t="s">
        <v>784</v>
      </c>
      <c r="C109" t="s">
        <v>785</v>
      </c>
      <c r="D109" t="s">
        <v>786</v>
      </c>
    </row>
    <row r="110" spans="1:4">
      <c r="A110">
        <v>3</v>
      </c>
      <c r="B110" t="s">
        <v>787</v>
      </c>
      <c r="C110" t="s">
        <v>540</v>
      </c>
      <c r="D110" t="s">
        <v>540</v>
      </c>
    </row>
    <row r="111" spans="1:4">
      <c r="A111">
        <v>3</v>
      </c>
      <c r="B111" t="s">
        <v>788</v>
      </c>
      <c r="C111" t="s">
        <v>540</v>
      </c>
      <c r="D111" t="s">
        <v>789</v>
      </c>
    </row>
    <row r="112" spans="1:4">
      <c r="A112">
        <v>3</v>
      </c>
      <c r="B112" t="s">
        <v>790</v>
      </c>
      <c r="C112" t="s">
        <v>791</v>
      </c>
      <c r="D112" t="s">
        <v>792</v>
      </c>
    </row>
    <row r="113" spans="1:4">
      <c r="A113">
        <v>3</v>
      </c>
      <c r="B113" t="s">
        <v>793</v>
      </c>
      <c r="C113" t="s">
        <v>540</v>
      </c>
      <c r="D113" t="s">
        <v>794</v>
      </c>
    </row>
    <row r="114" spans="1:4">
      <c r="A114">
        <v>3</v>
      </c>
      <c r="B114" t="s">
        <v>795</v>
      </c>
      <c r="C114" t="s">
        <v>540</v>
      </c>
      <c r="D114" t="s">
        <v>796</v>
      </c>
    </row>
    <row r="115" spans="1:4">
      <c r="A115">
        <v>3</v>
      </c>
      <c r="B115" t="s">
        <v>797</v>
      </c>
      <c r="C115" t="s">
        <v>540</v>
      </c>
      <c r="D115" t="s">
        <v>540</v>
      </c>
    </row>
    <row r="116" spans="1:4">
      <c r="A116">
        <v>3</v>
      </c>
      <c r="B116" t="s">
        <v>798</v>
      </c>
      <c r="C116" t="s">
        <v>540</v>
      </c>
      <c r="D116" t="s">
        <v>799</v>
      </c>
    </row>
    <row r="117" spans="1:4">
      <c r="A117">
        <v>2</v>
      </c>
      <c r="B117" t="s">
        <v>800</v>
      </c>
      <c r="C117" t="s">
        <v>540</v>
      </c>
      <c r="D117" t="s">
        <v>540</v>
      </c>
    </row>
    <row r="118" spans="1:4">
      <c r="A118">
        <v>2</v>
      </c>
      <c r="B118" t="s">
        <v>801</v>
      </c>
      <c r="C118" t="s">
        <v>540</v>
      </c>
      <c r="D118" t="s">
        <v>599</v>
      </c>
    </row>
    <row r="119" spans="1:4">
      <c r="A119">
        <v>2</v>
      </c>
      <c r="B119" t="s">
        <v>802</v>
      </c>
      <c r="C119" t="s">
        <v>540</v>
      </c>
      <c r="D119" t="s">
        <v>803</v>
      </c>
    </row>
    <row r="120" spans="1:4">
      <c r="A120">
        <v>2</v>
      </c>
      <c r="B120" t="s">
        <v>804</v>
      </c>
      <c r="C120" t="s">
        <v>540</v>
      </c>
      <c r="D120" t="s">
        <v>805</v>
      </c>
    </row>
    <row r="121" spans="1:4">
      <c r="A121">
        <v>2</v>
      </c>
      <c r="B121" t="s">
        <v>806</v>
      </c>
      <c r="C121" t="s">
        <v>540</v>
      </c>
      <c r="D121" t="s">
        <v>807</v>
      </c>
    </row>
    <row r="122" spans="1:4">
      <c r="A122">
        <v>2</v>
      </c>
      <c r="B122" t="s">
        <v>808</v>
      </c>
      <c r="C122" t="s">
        <v>540</v>
      </c>
      <c r="D122" t="s">
        <v>809</v>
      </c>
    </row>
    <row r="123" spans="1:4">
      <c r="A123">
        <v>2</v>
      </c>
      <c r="B123" t="s">
        <v>810</v>
      </c>
      <c r="C123" t="s">
        <v>811</v>
      </c>
      <c r="D123" t="s">
        <v>812</v>
      </c>
    </row>
    <row r="124" spans="1:4">
      <c r="A124">
        <v>2</v>
      </c>
      <c r="B124" t="s">
        <v>813</v>
      </c>
      <c r="C124" t="s">
        <v>540</v>
      </c>
      <c r="D124" t="s">
        <v>814</v>
      </c>
    </row>
    <row r="125" spans="1:4">
      <c r="A125">
        <v>2</v>
      </c>
      <c r="B125" t="s">
        <v>815</v>
      </c>
      <c r="C125" t="s">
        <v>540</v>
      </c>
      <c r="D125" t="s">
        <v>816</v>
      </c>
    </row>
    <row r="126" spans="1:4">
      <c r="A126">
        <v>2</v>
      </c>
      <c r="B126" t="s">
        <v>817</v>
      </c>
      <c r="C126" t="s">
        <v>540</v>
      </c>
      <c r="D126" t="s">
        <v>818</v>
      </c>
    </row>
    <row r="127" spans="1:4">
      <c r="A127">
        <v>2</v>
      </c>
      <c r="B127" t="s">
        <v>819</v>
      </c>
      <c r="C127" t="s">
        <v>540</v>
      </c>
      <c r="D127" t="s">
        <v>540</v>
      </c>
    </row>
    <row r="128" spans="1:4">
      <c r="A128">
        <v>2</v>
      </c>
      <c r="B128" t="s">
        <v>820</v>
      </c>
      <c r="C128" t="s">
        <v>540</v>
      </c>
      <c r="D128" t="s">
        <v>821</v>
      </c>
    </row>
    <row r="129" spans="1:4">
      <c r="A129">
        <v>2</v>
      </c>
      <c r="B129" t="s">
        <v>822</v>
      </c>
      <c r="C129" t="s">
        <v>540</v>
      </c>
      <c r="D129" t="s">
        <v>823</v>
      </c>
    </row>
    <row r="130" spans="1:4">
      <c r="A130">
        <v>2</v>
      </c>
      <c r="B130" t="s">
        <v>824</v>
      </c>
      <c r="C130" t="s">
        <v>540</v>
      </c>
      <c r="D130" t="s">
        <v>825</v>
      </c>
    </row>
    <row r="131" spans="1:4">
      <c r="A131">
        <v>2</v>
      </c>
      <c r="B131" t="s">
        <v>826</v>
      </c>
      <c r="C131" t="s">
        <v>827</v>
      </c>
      <c r="D131" t="s">
        <v>828</v>
      </c>
    </row>
    <row r="132" spans="1:4">
      <c r="A132">
        <v>2</v>
      </c>
      <c r="B132" t="s">
        <v>829</v>
      </c>
      <c r="C132" t="s">
        <v>540</v>
      </c>
      <c r="D132" t="s">
        <v>830</v>
      </c>
    </row>
    <row r="133" spans="1:4">
      <c r="A133">
        <v>2</v>
      </c>
      <c r="B133" t="s">
        <v>831</v>
      </c>
      <c r="C133" t="s">
        <v>540</v>
      </c>
      <c r="D133" t="s">
        <v>832</v>
      </c>
    </row>
    <row r="134" spans="1:4">
      <c r="A134">
        <v>2</v>
      </c>
      <c r="B134" t="s">
        <v>833</v>
      </c>
      <c r="C134" t="s">
        <v>540</v>
      </c>
      <c r="D134" t="s">
        <v>834</v>
      </c>
    </row>
    <row r="135" spans="1:4">
      <c r="A135">
        <v>2</v>
      </c>
      <c r="B135" t="s">
        <v>835</v>
      </c>
      <c r="C135" t="s">
        <v>540</v>
      </c>
      <c r="D135" t="s">
        <v>836</v>
      </c>
    </row>
    <row r="136" spans="1:4">
      <c r="A136">
        <v>2</v>
      </c>
      <c r="B136" t="s">
        <v>837</v>
      </c>
      <c r="C136" t="s">
        <v>540</v>
      </c>
      <c r="D136" t="s">
        <v>838</v>
      </c>
    </row>
    <row r="137" spans="1:4">
      <c r="A137">
        <v>2</v>
      </c>
      <c r="B137" t="s">
        <v>839</v>
      </c>
      <c r="C137" t="s">
        <v>840</v>
      </c>
      <c r="D137" t="s">
        <v>841</v>
      </c>
    </row>
    <row r="138" spans="1:4">
      <c r="A138">
        <v>2</v>
      </c>
      <c r="B138" t="s">
        <v>842</v>
      </c>
      <c r="C138" t="s">
        <v>540</v>
      </c>
      <c r="D138" t="s">
        <v>843</v>
      </c>
    </row>
    <row r="139" spans="1:4">
      <c r="A139">
        <v>2</v>
      </c>
      <c r="B139" t="s">
        <v>844</v>
      </c>
      <c r="C139" t="s">
        <v>540</v>
      </c>
      <c r="D139" t="s">
        <v>845</v>
      </c>
    </row>
    <row r="140" spans="1:4">
      <c r="A140">
        <v>2</v>
      </c>
      <c r="B140" t="s">
        <v>846</v>
      </c>
      <c r="C140" t="s">
        <v>540</v>
      </c>
      <c r="D140" t="s">
        <v>847</v>
      </c>
    </row>
    <row r="141" spans="1:4">
      <c r="A141">
        <v>2</v>
      </c>
      <c r="B141" t="s">
        <v>848</v>
      </c>
      <c r="C141" t="s">
        <v>540</v>
      </c>
      <c r="D141" t="s">
        <v>849</v>
      </c>
    </row>
    <row r="142" spans="1:4">
      <c r="A142">
        <v>2</v>
      </c>
      <c r="B142" t="s">
        <v>850</v>
      </c>
      <c r="C142" t="s">
        <v>540</v>
      </c>
      <c r="D142" t="s">
        <v>851</v>
      </c>
    </row>
    <row r="143" spans="1:4">
      <c r="A143">
        <v>2</v>
      </c>
      <c r="B143" t="s">
        <v>852</v>
      </c>
      <c r="C143" t="s">
        <v>540</v>
      </c>
      <c r="D143" t="s">
        <v>853</v>
      </c>
    </row>
    <row r="144" spans="1:4">
      <c r="A144">
        <v>2</v>
      </c>
      <c r="B144" t="s">
        <v>854</v>
      </c>
      <c r="C144" t="s">
        <v>540</v>
      </c>
      <c r="D144" t="s">
        <v>855</v>
      </c>
    </row>
    <row r="145" spans="1:4">
      <c r="A145">
        <v>2</v>
      </c>
      <c r="B145" t="s">
        <v>856</v>
      </c>
      <c r="C145" t="s">
        <v>540</v>
      </c>
      <c r="D145" t="s">
        <v>857</v>
      </c>
    </row>
    <row r="146" spans="1:4">
      <c r="A146">
        <v>2</v>
      </c>
      <c r="B146" t="s">
        <v>858</v>
      </c>
      <c r="C146" t="s">
        <v>540</v>
      </c>
      <c r="D146" t="s">
        <v>859</v>
      </c>
    </row>
    <row r="147" spans="1:4">
      <c r="A147">
        <v>2</v>
      </c>
      <c r="B147" t="s">
        <v>860</v>
      </c>
      <c r="C147" t="s">
        <v>540</v>
      </c>
      <c r="D147" t="s">
        <v>540</v>
      </c>
    </row>
    <row r="148" spans="1:4">
      <c r="A148">
        <v>2</v>
      </c>
      <c r="B148" t="s">
        <v>861</v>
      </c>
      <c r="C148" t="s">
        <v>540</v>
      </c>
      <c r="D148" t="s">
        <v>862</v>
      </c>
    </row>
    <row r="149" spans="1:4">
      <c r="A149">
        <v>2</v>
      </c>
      <c r="B149" t="s">
        <v>863</v>
      </c>
      <c r="C149" t="s">
        <v>864</v>
      </c>
      <c r="D149" t="s">
        <v>865</v>
      </c>
    </row>
    <row r="150" spans="1:4">
      <c r="A150">
        <v>2</v>
      </c>
      <c r="B150" t="s">
        <v>866</v>
      </c>
      <c r="C150" t="s">
        <v>540</v>
      </c>
      <c r="D150" t="s">
        <v>867</v>
      </c>
    </row>
    <row r="151" spans="1:4">
      <c r="A151">
        <v>2</v>
      </c>
      <c r="B151" t="s">
        <v>868</v>
      </c>
      <c r="C151" t="s">
        <v>540</v>
      </c>
      <c r="D151" t="s">
        <v>869</v>
      </c>
    </row>
    <row r="152" spans="1:4">
      <c r="A152">
        <v>2</v>
      </c>
      <c r="B152" t="s">
        <v>870</v>
      </c>
      <c r="C152" t="s">
        <v>871</v>
      </c>
      <c r="D152" t="s">
        <v>872</v>
      </c>
    </row>
    <row r="153" spans="1:4">
      <c r="A153">
        <v>2</v>
      </c>
      <c r="B153" t="s">
        <v>873</v>
      </c>
      <c r="C153" t="s">
        <v>540</v>
      </c>
      <c r="D153" t="s">
        <v>874</v>
      </c>
    </row>
    <row r="154" spans="1:4">
      <c r="A154">
        <v>2</v>
      </c>
      <c r="B154" t="s">
        <v>875</v>
      </c>
      <c r="C154" t="s">
        <v>876</v>
      </c>
      <c r="D154" t="s">
        <v>877</v>
      </c>
    </row>
    <row r="155" spans="1:4">
      <c r="A155">
        <v>2</v>
      </c>
      <c r="B155" t="s">
        <v>878</v>
      </c>
      <c r="C155" t="s">
        <v>540</v>
      </c>
      <c r="D155" t="s">
        <v>879</v>
      </c>
    </row>
    <row r="156" spans="1:4">
      <c r="A156">
        <v>2</v>
      </c>
      <c r="B156" t="s">
        <v>880</v>
      </c>
      <c r="C156" t="s">
        <v>540</v>
      </c>
      <c r="D156" t="s">
        <v>881</v>
      </c>
    </row>
    <row r="157" spans="1:4">
      <c r="A157">
        <v>2</v>
      </c>
      <c r="B157" t="s">
        <v>882</v>
      </c>
      <c r="C157" t="s">
        <v>540</v>
      </c>
      <c r="D157" t="s">
        <v>883</v>
      </c>
    </row>
    <row r="158" spans="1:4">
      <c r="A158">
        <v>2</v>
      </c>
      <c r="B158" t="s">
        <v>884</v>
      </c>
      <c r="C158" t="s">
        <v>885</v>
      </c>
      <c r="D158" t="s">
        <v>886</v>
      </c>
    </row>
    <row r="159" spans="1:4">
      <c r="A159">
        <v>2</v>
      </c>
      <c r="B159" t="s">
        <v>887</v>
      </c>
      <c r="C159" t="s">
        <v>888</v>
      </c>
      <c r="D159" t="s">
        <v>889</v>
      </c>
    </row>
    <row r="160" spans="1:4">
      <c r="A160">
        <v>2</v>
      </c>
      <c r="B160" t="s">
        <v>890</v>
      </c>
      <c r="C160" t="s">
        <v>540</v>
      </c>
      <c r="D160" t="s">
        <v>891</v>
      </c>
    </row>
    <row r="161" spans="1:4">
      <c r="A161">
        <v>2</v>
      </c>
      <c r="B161" t="s">
        <v>892</v>
      </c>
      <c r="C161" t="s">
        <v>893</v>
      </c>
      <c r="D161" t="s">
        <v>894</v>
      </c>
    </row>
    <row r="162" spans="1:4">
      <c r="A162">
        <v>2</v>
      </c>
      <c r="B162" t="s">
        <v>895</v>
      </c>
      <c r="C162" t="s">
        <v>896</v>
      </c>
      <c r="D162" t="s">
        <v>897</v>
      </c>
    </row>
    <row r="163" spans="1:4">
      <c r="A163">
        <v>2</v>
      </c>
      <c r="B163" t="s">
        <v>898</v>
      </c>
      <c r="C163" t="s">
        <v>899</v>
      </c>
      <c r="D163" t="s">
        <v>900</v>
      </c>
    </row>
    <row r="164" spans="1:4">
      <c r="A164">
        <v>2</v>
      </c>
      <c r="B164" t="s">
        <v>901</v>
      </c>
      <c r="C164" t="s">
        <v>902</v>
      </c>
      <c r="D164" t="s">
        <v>903</v>
      </c>
    </row>
    <row r="165" spans="1:4">
      <c r="A165">
        <v>2</v>
      </c>
      <c r="B165" t="s">
        <v>904</v>
      </c>
      <c r="C165" t="s">
        <v>905</v>
      </c>
      <c r="D165" t="s">
        <v>906</v>
      </c>
    </row>
    <row r="166" spans="1:4">
      <c r="A166">
        <v>2</v>
      </c>
      <c r="B166" t="s">
        <v>907</v>
      </c>
      <c r="C166" t="s">
        <v>908</v>
      </c>
      <c r="D166" t="s">
        <v>909</v>
      </c>
    </row>
    <row r="167" spans="1:4">
      <c r="A167">
        <v>2</v>
      </c>
      <c r="B167" t="s">
        <v>910</v>
      </c>
      <c r="C167" t="s">
        <v>911</v>
      </c>
      <c r="D167" t="s">
        <v>900</v>
      </c>
    </row>
    <row r="168" spans="1:4">
      <c r="A168">
        <v>2</v>
      </c>
      <c r="B168" t="s">
        <v>912</v>
      </c>
      <c r="C168" t="s">
        <v>913</v>
      </c>
      <c r="D168" t="s">
        <v>914</v>
      </c>
    </row>
    <row r="169" spans="1:4">
      <c r="A169">
        <v>2</v>
      </c>
      <c r="B169" t="s">
        <v>915</v>
      </c>
      <c r="C169" t="s">
        <v>540</v>
      </c>
      <c r="D169" t="s">
        <v>916</v>
      </c>
    </row>
    <row r="170" spans="1:4">
      <c r="A170">
        <v>2</v>
      </c>
      <c r="B170" t="s">
        <v>917</v>
      </c>
      <c r="C170" t="s">
        <v>540</v>
      </c>
      <c r="D170" t="s">
        <v>918</v>
      </c>
    </row>
    <row r="171" spans="1:4">
      <c r="A171">
        <v>2</v>
      </c>
      <c r="B171" t="s">
        <v>919</v>
      </c>
      <c r="C171" t="s">
        <v>540</v>
      </c>
      <c r="D171" t="s">
        <v>920</v>
      </c>
    </row>
    <row r="172" spans="1:4">
      <c r="A172">
        <v>2</v>
      </c>
      <c r="B172" t="s">
        <v>921</v>
      </c>
      <c r="C172" t="s">
        <v>540</v>
      </c>
      <c r="D172" t="s">
        <v>922</v>
      </c>
    </row>
    <row r="173" spans="1:4">
      <c r="A173">
        <v>2</v>
      </c>
      <c r="B173" t="s">
        <v>923</v>
      </c>
      <c r="C173" t="s">
        <v>540</v>
      </c>
      <c r="D173" t="s">
        <v>924</v>
      </c>
    </row>
    <row r="174" spans="1:4">
      <c r="A174">
        <v>2</v>
      </c>
      <c r="B174" t="s">
        <v>925</v>
      </c>
      <c r="C174" t="s">
        <v>540</v>
      </c>
      <c r="D174" t="s">
        <v>926</v>
      </c>
    </row>
    <row r="175" spans="1:4">
      <c r="A175">
        <v>2</v>
      </c>
      <c r="B175" t="s">
        <v>927</v>
      </c>
      <c r="C175" t="s">
        <v>540</v>
      </c>
      <c r="D175" t="s">
        <v>540</v>
      </c>
    </row>
    <row r="176" spans="1:4">
      <c r="A176">
        <v>2</v>
      </c>
      <c r="B176" t="s">
        <v>928</v>
      </c>
      <c r="C176" t="s">
        <v>540</v>
      </c>
      <c r="D176" t="s">
        <v>929</v>
      </c>
    </row>
    <row r="177" spans="1:4">
      <c r="A177">
        <v>2</v>
      </c>
      <c r="B177" t="s">
        <v>930</v>
      </c>
      <c r="C177" t="s">
        <v>540</v>
      </c>
      <c r="D177" t="s">
        <v>931</v>
      </c>
    </row>
    <row r="178" spans="1:4">
      <c r="A178">
        <v>2</v>
      </c>
      <c r="B178" t="s">
        <v>932</v>
      </c>
      <c r="C178" t="s">
        <v>540</v>
      </c>
      <c r="D178" t="s">
        <v>933</v>
      </c>
    </row>
    <row r="179" spans="1:4">
      <c r="A179">
        <v>2</v>
      </c>
      <c r="B179" t="s">
        <v>934</v>
      </c>
      <c r="C179" t="s">
        <v>540</v>
      </c>
      <c r="D179" t="s">
        <v>935</v>
      </c>
    </row>
    <row r="180" spans="1:4">
      <c r="A180">
        <v>2</v>
      </c>
      <c r="B180" t="s">
        <v>936</v>
      </c>
      <c r="C180" t="s">
        <v>540</v>
      </c>
      <c r="D180" t="s">
        <v>937</v>
      </c>
    </row>
    <row r="181" spans="1:4">
      <c r="A181">
        <v>2</v>
      </c>
      <c r="B181" t="s">
        <v>938</v>
      </c>
      <c r="C181" t="s">
        <v>540</v>
      </c>
      <c r="D181" t="s">
        <v>939</v>
      </c>
    </row>
    <row r="182" spans="1:4">
      <c r="A182">
        <v>2</v>
      </c>
      <c r="B182" t="s">
        <v>940</v>
      </c>
      <c r="C182" t="s">
        <v>540</v>
      </c>
      <c r="D182" t="s">
        <v>540</v>
      </c>
    </row>
    <row r="183" spans="1:4">
      <c r="A183">
        <v>2</v>
      </c>
      <c r="B183" t="s">
        <v>941</v>
      </c>
      <c r="C183" t="s">
        <v>540</v>
      </c>
      <c r="D183" t="s">
        <v>540</v>
      </c>
    </row>
    <row r="184" spans="1:4">
      <c r="A184">
        <v>2</v>
      </c>
      <c r="B184" t="s">
        <v>942</v>
      </c>
      <c r="C184" t="s">
        <v>540</v>
      </c>
      <c r="D184" t="s">
        <v>943</v>
      </c>
    </row>
    <row r="185" spans="1:4">
      <c r="A185">
        <v>2</v>
      </c>
      <c r="B185" t="s">
        <v>944</v>
      </c>
      <c r="C185" t="s">
        <v>540</v>
      </c>
      <c r="D185" t="s">
        <v>540</v>
      </c>
    </row>
    <row r="186" spans="1:4">
      <c r="A186">
        <v>2</v>
      </c>
      <c r="B186" t="s">
        <v>945</v>
      </c>
      <c r="C186" t="s">
        <v>540</v>
      </c>
      <c r="D186" t="s">
        <v>946</v>
      </c>
    </row>
    <row r="187" spans="1:4">
      <c r="A187">
        <v>2</v>
      </c>
      <c r="B187" t="s">
        <v>947</v>
      </c>
      <c r="C187" t="s">
        <v>540</v>
      </c>
      <c r="D187" t="s">
        <v>540</v>
      </c>
    </row>
    <row r="188" spans="1:4">
      <c r="A188">
        <v>2</v>
      </c>
      <c r="B188" t="s">
        <v>948</v>
      </c>
      <c r="C188" t="s">
        <v>540</v>
      </c>
      <c r="D188" t="s">
        <v>540</v>
      </c>
    </row>
    <row r="189" spans="1:4">
      <c r="A189">
        <v>2</v>
      </c>
      <c r="B189" t="s">
        <v>949</v>
      </c>
      <c r="C189" t="s">
        <v>540</v>
      </c>
      <c r="D189" t="s">
        <v>540</v>
      </c>
    </row>
    <row r="190" spans="1:4">
      <c r="A190">
        <v>2</v>
      </c>
      <c r="B190" t="s">
        <v>950</v>
      </c>
      <c r="C190" t="s">
        <v>540</v>
      </c>
      <c r="D190" t="s">
        <v>951</v>
      </c>
    </row>
    <row r="191" spans="1:4">
      <c r="A191">
        <v>2</v>
      </c>
      <c r="B191" t="s">
        <v>952</v>
      </c>
      <c r="C191" t="s">
        <v>540</v>
      </c>
      <c r="D191" t="s">
        <v>694</v>
      </c>
    </row>
    <row r="192" spans="1:4">
      <c r="A192">
        <v>2</v>
      </c>
      <c r="B192" t="s">
        <v>953</v>
      </c>
      <c r="C192" t="s">
        <v>540</v>
      </c>
      <c r="D192" t="s">
        <v>954</v>
      </c>
    </row>
    <row r="193" spans="1:4">
      <c r="A193">
        <v>2</v>
      </c>
      <c r="B193" t="s">
        <v>955</v>
      </c>
      <c r="C193" t="s">
        <v>540</v>
      </c>
      <c r="D193" t="s">
        <v>540</v>
      </c>
    </row>
    <row r="194" spans="1:4">
      <c r="A194">
        <v>2</v>
      </c>
      <c r="B194" t="s">
        <v>956</v>
      </c>
      <c r="C194" t="s">
        <v>540</v>
      </c>
      <c r="D194" t="s">
        <v>540</v>
      </c>
    </row>
    <row r="195" spans="1:4">
      <c r="A195">
        <v>2</v>
      </c>
      <c r="B195" t="s">
        <v>957</v>
      </c>
      <c r="C195" t="s">
        <v>540</v>
      </c>
      <c r="D195" t="s">
        <v>958</v>
      </c>
    </row>
    <row r="196" spans="1:4">
      <c r="A196">
        <v>2</v>
      </c>
      <c r="B196" t="s">
        <v>959</v>
      </c>
      <c r="C196" t="s">
        <v>960</v>
      </c>
      <c r="D196" t="s">
        <v>961</v>
      </c>
    </row>
    <row r="197" spans="1:4">
      <c r="A197">
        <v>2</v>
      </c>
      <c r="B197" t="s">
        <v>962</v>
      </c>
      <c r="C197" t="s">
        <v>540</v>
      </c>
      <c r="D197" t="s">
        <v>803</v>
      </c>
    </row>
    <row r="198" spans="1:4">
      <c r="A198">
        <v>1</v>
      </c>
      <c r="B198" t="s">
        <v>963</v>
      </c>
      <c r="C198" t="s">
        <v>540</v>
      </c>
      <c r="D198" t="s">
        <v>964</v>
      </c>
    </row>
    <row r="199" spans="1:4">
      <c r="A199">
        <v>1</v>
      </c>
      <c r="B199" t="s">
        <v>965</v>
      </c>
      <c r="C199" t="s">
        <v>540</v>
      </c>
      <c r="D199" t="s">
        <v>966</v>
      </c>
    </row>
    <row r="200" spans="1:4">
      <c r="A200">
        <v>1</v>
      </c>
      <c r="B200" t="s">
        <v>967</v>
      </c>
      <c r="C200" t="s">
        <v>540</v>
      </c>
      <c r="D200" t="s">
        <v>540</v>
      </c>
    </row>
    <row r="201" spans="1:4">
      <c r="A201">
        <v>1</v>
      </c>
      <c r="B201" t="s">
        <v>968</v>
      </c>
      <c r="C201" t="s">
        <v>540</v>
      </c>
      <c r="D201" t="s">
        <v>969</v>
      </c>
    </row>
    <row r="202" spans="1:4">
      <c r="A202">
        <v>1</v>
      </c>
      <c r="B202" t="s">
        <v>970</v>
      </c>
      <c r="C202" t="s">
        <v>540</v>
      </c>
      <c r="D202" t="s">
        <v>642</v>
      </c>
    </row>
    <row r="203" spans="1:4">
      <c r="A203">
        <v>1</v>
      </c>
      <c r="B203" t="s">
        <v>971</v>
      </c>
      <c r="C203" t="s">
        <v>540</v>
      </c>
      <c r="D203" t="s">
        <v>540</v>
      </c>
    </row>
    <row r="204" spans="1:4">
      <c r="A204">
        <v>1</v>
      </c>
      <c r="B204" t="s">
        <v>972</v>
      </c>
      <c r="C204" t="s">
        <v>540</v>
      </c>
      <c r="D204" t="s">
        <v>540</v>
      </c>
    </row>
    <row r="205" spans="1:4">
      <c r="A205">
        <v>1</v>
      </c>
      <c r="B205" t="s">
        <v>973</v>
      </c>
      <c r="C205" t="s">
        <v>540</v>
      </c>
      <c r="D205" t="s">
        <v>974</v>
      </c>
    </row>
    <row r="206" spans="1:4">
      <c r="A206">
        <v>1</v>
      </c>
      <c r="B206" t="s">
        <v>975</v>
      </c>
      <c r="C206" t="s">
        <v>540</v>
      </c>
      <c r="D206" t="s">
        <v>976</v>
      </c>
    </row>
    <row r="207" spans="1:4">
      <c r="A207">
        <v>1</v>
      </c>
      <c r="B207" t="s">
        <v>977</v>
      </c>
      <c r="C207" t="s">
        <v>540</v>
      </c>
      <c r="D207" t="s">
        <v>978</v>
      </c>
    </row>
    <row r="208" spans="1:4">
      <c r="A208">
        <v>1</v>
      </c>
      <c r="B208" t="s">
        <v>979</v>
      </c>
      <c r="C208" t="s">
        <v>540</v>
      </c>
      <c r="D208" t="s">
        <v>980</v>
      </c>
    </row>
    <row r="209" spans="1:4">
      <c r="A209">
        <v>1</v>
      </c>
      <c r="B209" t="s">
        <v>981</v>
      </c>
      <c r="C209" t="s">
        <v>540</v>
      </c>
      <c r="D209" t="s">
        <v>982</v>
      </c>
    </row>
    <row r="210" spans="1:4">
      <c r="A210">
        <v>1</v>
      </c>
      <c r="B210" t="s">
        <v>983</v>
      </c>
      <c r="C210" t="s">
        <v>540</v>
      </c>
      <c r="D210" t="s">
        <v>984</v>
      </c>
    </row>
    <row r="211" spans="1:4">
      <c r="A211">
        <v>1</v>
      </c>
      <c r="B211" t="s">
        <v>985</v>
      </c>
      <c r="C211" t="s">
        <v>540</v>
      </c>
      <c r="D211" t="s">
        <v>986</v>
      </c>
    </row>
    <row r="212" spans="1:4">
      <c r="A212">
        <v>1</v>
      </c>
      <c r="B212" t="s">
        <v>987</v>
      </c>
      <c r="C212" t="s">
        <v>988</v>
      </c>
      <c r="D212" t="s">
        <v>989</v>
      </c>
    </row>
    <row r="213" spans="1:4">
      <c r="A213">
        <v>1</v>
      </c>
      <c r="B213" t="s">
        <v>990</v>
      </c>
      <c r="C213" t="s">
        <v>540</v>
      </c>
      <c r="D213" t="s">
        <v>991</v>
      </c>
    </row>
    <row r="214" spans="1:4">
      <c r="A214">
        <v>1</v>
      </c>
      <c r="B214" t="s">
        <v>992</v>
      </c>
      <c r="C214" t="s">
        <v>540</v>
      </c>
      <c r="D214" t="s">
        <v>993</v>
      </c>
    </row>
    <row r="215" spans="1:4">
      <c r="A215">
        <v>1</v>
      </c>
      <c r="B215" t="s">
        <v>994</v>
      </c>
      <c r="C215" t="s">
        <v>995</v>
      </c>
      <c r="D215" t="s">
        <v>996</v>
      </c>
    </row>
    <row r="216" spans="1:4">
      <c r="A216">
        <v>1</v>
      </c>
      <c r="B216" t="s">
        <v>997</v>
      </c>
      <c r="C216" t="s">
        <v>540</v>
      </c>
      <c r="D216" t="s">
        <v>998</v>
      </c>
    </row>
    <row r="217" spans="1:4">
      <c r="A217">
        <v>1</v>
      </c>
      <c r="B217" t="s">
        <v>999</v>
      </c>
      <c r="C217" t="s">
        <v>540</v>
      </c>
      <c r="D217" t="s">
        <v>1000</v>
      </c>
    </row>
    <row r="218" spans="1:4">
      <c r="A218">
        <v>1</v>
      </c>
      <c r="B218" t="s">
        <v>1001</v>
      </c>
      <c r="C218" t="s">
        <v>1002</v>
      </c>
      <c r="D218" t="s">
        <v>1003</v>
      </c>
    </row>
    <row r="219" spans="1:4">
      <c r="A219">
        <v>1</v>
      </c>
      <c r="B219" t="s">
        <v>1004</v>
      </c>
      <c r="C219" t="s">
        <v>540</v>
      </c>
      <c r="D219" t="s">
        <v>540</v>
      </c>
    </row>
    <row r="220" spans="1:4">
      <c r="A220">
        <v>1</v>
      </c>
      <c r="B220" t="s">
        <v>1005</v>
      </c>
      <c r="C220" t="s">
        <v>1006</v>
      </c>
      <c r="D220" t="s">
        <v>1007</v>
      </c>
    </row>
    <row r="221" spans="1:4">
      <c r="A221">
        <v>1</v>
      </c>
      <c r="B221" t="s">
        <v>1008</v>
      </c>
      <c r="C221" t="s">
        <v>540</v>
      </c>
      <c r="D221" t="s">
        <v>1009</v>
      </c>
    </row>
    <row r="222" spans="1:4">
      <c r="A222">
        <v>1</v>
      </c>
      <c r="B222" t="s">
        <v>1010</v>
      </c>
      <c r="C222" t="s">
        <v>540</v>
      </c>
      <c r="D222" t="s">
        <v>1011</v>
      </c>
    </row>
    <row r="223" spans="1:4">
      <c r="A223">
        <v>1</v>
      </c>
      <c r="B223" t="s">
        <v>1012</v>
      </c>
      <c r="C223" t="s">
        <v>540</v>
      </c>
      <c r="D223" t="s">
        <v>1013</v>
      </c>
    </row>
    <row r="224" spans="1:4">
      <c r="A224">
        <v>1</v>
      </c>
      <c r="B224" t="s">
        <v>1014</v>
      </c>
      <c r="C224" t="s">
        <v>540</v>
      </c>
      <c r="D224" t="s">
        <v>1015</v>
      </c>
    </row>
    <row r="225" spans="1:4">
      <c r="A225">
        <v>1</v>
      </c>
      <c r="B225" t="s">
        <v>1016</v>
      </c>
      <c r="C225" t="s">
        <v>540</v>
      </c>
      <c r="D225" t="s">
        <v>1017</v>
      </c>
    </row>
    <row r="226" spans="1:4">
      <c r="A226">
        <v>1</v>
      </c>
      <c r="B226" t="s">
        <v>1018</v>
      </c>
      <c r="C226" t="s">
        <v>540</v>
      </c>
      <c r="D226" t="s">
        <v>1019</v>
      </c>
    </row>
    <row r="227" spans="1:4">
      <c r="A227">
        <v>1</v>
      </c>
      <c r="B227" t="s">
        <v>1020</v>
      </c>
      <c r="C227" t="s">
        <v>540</v>
      </c>
      <c r="D227" t="s">
        <v>540</v>
      </c>
    </row>
    <row r="228" spans="1:4">
      <c r="A228">
        <v>1</v>
      </c>
      <c r="B228" t="s">
        <v>1021</v>
      </c>
      <c r="C228" t="s">
        <v>1022</v>
      </c>
      <c r="D228" t="s">
        <v>1023</v>
      </c>
    </row>
    <row r="229" spans="1:4">
      <c r="A229">
        <v>1</v>
      </c>
      <c r="B229" t="s">
        <v>1024</v>
      </c>
      <c r="C229" t="s">
        <v>1025</v>
      </c>
      <c r="D229" t="s">
        <v>1026</v>
      </c>
    </row>
    <row r="230" spans="1:4">
      <c r="A230">
        <v>1</v>
      </c>
      <c r="B230" t="s">
        <v>1027</v>
      </c>
      <c r="C230" t="s">
        <v>540</v>
      </c>
      <c r="D230" t="s">
        <v>1028</v>
      </c>
    </row>
    <row r="231" spans="1:4">
      <c r="A231">
        <v>1</v>
      </c>
      <c r="B231" t="s">
        <v>1029</v>
      </c>
      <c r="C231" t="s">
        <v>540</v>
      </c>
      <c r="D231" t="s">
        <v>807</v>
      </c>
    </row>
    <row r="232" spans="1:4">
      <c r="A232">
        <v>1</v>
      </c>
      <c r="B232" t="s">
        <v>1030</v>
      </c>
      <c r="C232" t="s">
        <v>540</v>
      </c>
      <c r="D232" t="s">
        <v>1031</v>
      </c>
    </row>
    <row r="233" spans="1:4">
      <c r="A233">
        <v>1</v>
      </c>
      <c r="B233" t="s">
        <v>1032</v>
      </c>
      <c r="C233" t="s">
        <v>540</v>
      </c>
      <c r="D233" t="s">
        <v>1033</v>
      </c>
    </row>
    <row r="234" spans="1:4">
      <c r="A234">
        <v>1</v>
      </c>
      <c r="B234" t="s">
        <v>1034</v>
      </c>
      <c r="C234" t="s">
        <v>1035</v>
      </c>
      <c r="D234" t="s">
        <v>1036</v>
      </c>
    </row>
    <row r="235" spans="1:4">
      <c r="A235">
        <v>1</v>
      </c>
      <c r="B235" t="s">
        <v>1037</v>
      </c>
      <c r="C235" t="s">
        <v>540</v>
      </c>
      <c r="D235" t="s">
        <v>1038</v>
      </c>
    </row>
    <row r="236" spans="1:4">
      <c r="A236">
        <v>1</v>
      </c>
      <c r="B236" t="s">
        <v>1039</v>
      </c>
      <c r="C236" t="s">
        <v>540</v>
      </c>
      <c r="D236" t="s">
        <v>1040</v>
      </c>
    </row>
    <row r="237" spans="1:4">
      <c r="A237">
        <v>1</v>
      </c>
      <c r="B237" t="s">
        <v>1041</v>
      </c>
      <c r="C237" t="s">
        <v>540</v>
      </c>
      <c r="D237" t="s">
        <v>1042</v>
      </c>
    </row>
    <row r="238" spans="1:4">
      <c r="A238">
        <v>1</v>
      </c>
      <c r="B238" t="s">
        <v>1043</v>
      </c>
      <c r="C238" t="s">
        <v>540</v>
      </c>
      <c r="D238" t="s">
        <v>703</v>
      </c>
    </row>
    <row r="239" spans="1:4">
      <c r="A239">
        <v>1</v>
      </c>
      <c r="B239" t="s">
        <v>1044</v>
      </c>
      <c r="C239" t="s">
        <v>540</v>
      </c>
      <c r="D239" t="s">
        <v>540</v>
      </c>
    </row>
    <row r="240" spans="1:4">
      <c r="A240">
        <v>1</v>
      </c>
      <c r="B240" t="s">
        <v>1045</v>
      </c>
      <c r="C240" t="s">
        <v>540</v>
      </c>
      <c r="D240" t="s">
        <v>540</v>
      </c>
    </row>
    <row r="241" spans="1:4">
      <c r="A241">
        <v>1</v>
      </c>
      <c r="B241" t="s">
        <v>1046</v>
      </c>
      <c r="C241" t="s">
        <v>540</v>
      </c>
      <c r="D241" t="s">
        <v>1047</v>
      </c>
    </row>
    <row r="242" spans="1:4">
      <c r="A242">
        <v>1</v>
      </c>
      <c r="B242" t="s">
        <v>1048</v>
      </c>
      <c r="C242" t="s">
        <v>540</v>
      </c>
      <c r="D242" t="s">
        <v>1049</v>
      </c>
    </row>
    <row r="243" spans="1:4">
      <c r="A243">
        <v>1</v>
      </c>
      <c r="B243" t="s">
        <v>1050</v>
      </c>
      <c r="C243" t="s">
        <v>540</v>
      </c>
      <c r="D243" t="s">
        <v>540</v>
      </c>
    </row>
    <row r="244" spans="1:4">
      <c r="A244">
        <v>1</v>
      </c>
      <c r="B244" t="s">
        <v>1051</v>
      </c>
      <c r="C244" t="s">
        <v>540</v>
      </c>
      <c r="D244" t="s">
        <v>540</v>
      </c>
    </row>
    <row r="245" spans="1:4">
      <c r="A245">
        <v>1</v>
      </c>
      <c r="B245" t="s">
        <v>1052</v>
      </c>
      <c r="C245" t="s">
        <v>1053</v>
      </c>
      <c r="D245" t="s">
        <v>1054</v>
      </c>
    </row>
    <row r="246" spans="1:4">
      <c r="A246">
        <v>1</v>
      </c>
      <c r="B246" t="s">
        <v>1055</v>
      </c>
      <c r="C246" t="s">
        <v>540</v>
      </c>
      <c r="D246" t="s">
        <v>1056</v>
      </c>
    </row>
    <row r="247" spans="1:4">
      <c r="A247">
        <v>1</v>
      </c>
      <c r="B247" t="s">
        <v>1057</v>
      </c>
      <c r="C247" t="s">
        <v>1058</v>
      </c>
      <c r="D247" t="s">
        <v>1047</v>
      </c>
    </row>
    <row r="248" spans="1:4">
      <c r="A248">
        <v>1</v>
      </c>
      <c r="B248" t="s">
        <v>1059</v>
      </c>
      <c r="C248" t="s">
        <v>1060</v>
      </c>
      <c r="D248" t="s">
        <v>1061</v>
      </c>
    </row>
    <row r="249" spans="1:4">
      <c r="A249">
        <v>1</v>
      </c>
      <c r="B249" t="s">
        <v>1062</v>
      </c>
      <c r="C249" t="s">
        <v>540</v>
      </c>
      <c r="D249" t="s">
        <v>540</v>
      </c>
    </row>
    <row r="250" spans="1:4">
      <c r="A250">
        <v>1</v>
      </c>
      <c r="B250" t="s">
        <v>1063</v>
      </c>
      <c r="C250" t="s">
        <v>540</v>
      </c>
      <c r="D250" t="s">
        <v>1064</v>
      </c>
    </row>
    <row r="251" spans="1:4">
      <c r="A251">
        <v>1</v>
      </c>
      <c r="B251" t="s">
        <v>1065</v>
      </c>
      <c r="C251" t="s">
        <v>540</v>
      </c>
      <c r="D251" t="s">
        <v>1066</v>
      </c>
    </row>
    <row r="252" spans="1:4">
      <c r="A252">
        <v>1</v>
      </c>
      <c r="B252" t="s">
        <v>1067</v>
      </c>
      <c r="C252" t="s">
        <v>540</v>
      </c>
      <c r="D252" t="s">
        <v>1068</v>
      </c>
    </row>
    <row r="253" spans="1:4">
      <c r="A253">
        <v>1</v>
      </c>
      <c r="B253" t="s">
        <v>1069</v>
      </c>
      <c r="C253" t="s">
        <v>540</v>
      </c>
      <c r="D253" t="s">
        <v>1070</v>
      </c>
    </row>
    <row r="254" spans="1:4">
      <c r="A254">
        <v>1</v>
      </c>
      <c r="B254" t="s">
        <v>1071</v>
      </c>
      <c r="C254" t="s">
        <v>540</v>
      </c>
      <c r="D254" t="s">
        <v>540</v>
      </c>
    </row>
    <row r="255" spans="1:4">
      <c r="A255">
        <v>1</v>
      </c>
      <c r="B255" t="s">
        <v>1072</v>
      </c>
      <c r="C255" t="s">
        <v>540</v>
      </c>
      <c r="D255" t="s">
        <v>540</v>
      </c>
    </row>
    <row r="256" spans="1:4">
      <c r="A256">
        <v>1</v>
      </c>
      <c r="B256" t="s">
        <v>1073</v>
      </c>
      <c r="C256" t="s">
        <v>1074</v>
      </c>
      <c r="D256" t="s">
        <v>1075</v>
      </c>
    </row>
    <row r="257" spans="1:4">
      <c r="A257">
        <v>1</v>
      </c>
      <c r="B257" t="s">
        <v>1076</v>
      </c>
      <c r="C257" t="s">
        <v>540</v>
      </c>
      <c r="D257" t="s">
        <v>1077</v>
      </c>
    </row>
    <row r="258" spans="1:4">
      <c r="A258">
        <v>1</v>
      </c>
      <c r="B258" t="s">
        <v>1078</v>
      </c>
      <c r="C258" t="s">
        <v>540</v>
      </c>
      <c r="D258" t="s">
        <v>1079</v>
      </c>
    </row>
    <row r="259" spans="1:4">
      <c r="A259">
        <v>1</v>
      </c>
      <c r="B259" t="s">
        <v>1080</v>
      </c>
      <c r="C259" t="s">
        <v>540</v>
      </c>
      <c r="D259" t="s">
        <v>540</v>
      </c>
    </row>
    <row r="260" spans="1:4">
      <c r="A260">
        <v>1</v>
      </c>
      <c r="B260" t="s">
        <v>1081</v>
      </c>
      <c r="C260" t="s">
        <v>540</v>
      </c>
      <c r="D260" t="s">
        <v>1082</v>
      </c>
    </row>
    <row r="261" spans="1:4">
      <c r="A261">
        <v>1</v>
      </c>
      <c r="B261" t="s">
        <v>1083</v>
      </c>
      <c r="C261" t="s">
        <v>540</v>
      </c>
      <c r="D261" t="s">
        <v>540</v>
      </c>
    </row>
    <row r="262" spans="1:4">
      <c r="A262">
        <v>1</v>
      </c>
      <c r="B262" t="s">
        <v>1084</v>
      </c>
      <c r="C262" t="s">
        <v>540</v>
      </c>
      <c r="D262" t="s">
        <v>1085</v>
      </c>
    </row>
    <row r="263" spans="1:4">
      <c r="A263">
        <v>1</v>
      </c>
      <c r="B263" t="s">
        <v>1086</v>
      </c>
      <c r="C263" t="s">
        <v>1087</v>
      </c>
      <c r="D263" t="s">
        <v>1088</v>
      </c>
    </row>
    <row r="264" spans="1:4">
      <c r="A264">
        <v>1</v>
      </c>
      <c r="B264" t="s">
        <v>1089</v>
      </c>
      <c r="C264" t="s">
        <v>540</v>
      </c>
      <c r="D264" t="s">
        <v>1090</v>
      </c>
    </row>
    <row r="265" spans="1:4">
      <c r="A265">
        <v>1</v>
      </c>
      <c r="B265" t="s">
        <v>1091</v>
      </c>
      <c r="C265" t="s">
        <v>540</v>
      </c>
      <c r="D265" t="s">
        <v>1092</v>
      </c>
    </row>
    <row r="266" spans="1:4">
      <c r="A266">
        <v>1</v>
      </c>
      <c r="B266" t="s">
        <v>1093</v>
      </c>
      <c r="C266" t="s">
        <v>1094</v>
      </c>
      <c r="D266" t="s">
        <v>1095</v>
      </c>
    </row>
    <row r="267" spans="1:4">
      <c r="A267">
        <v>1</v>
      </c>
      <c r="B267" t="s">
        <v>1096</v>
      </c>
      <c r="C267" t="s">
        <v>540</v>
      </c>
      <c r="D267" t="s">
        <v>1097</v>
      </c>
    </row>
    <row r="268" spans="1:4">
      <c r="A268">
        <v>1</v>
      </c>
      <c r="B268" t="s">
        <v>1098</v>
      </c>
      <c r="C268" t="s">
        <v>540</v>
      </c>
      <c r="D268" t="s">
        <v>1099</v>
      </c>
    </row>
    <row r="269" spans="1:4">
      <c r="A269">
        <v>1</v>
      </c>
      <c r="B269" t="s">
        <v>1100</v>
      </c>
      <c r="C269" t="s">
        <v>540</v>
      </c>
      <c r="D269" t="s">
        <v>1101</v>
      </c>
    </row>
    <row r="270" spans="1:4">
      <c r="A270">
        <v>1</v>
      </c>
      <c r="B270" t="s">
        <v>1102</v>
      </c>
      <c r="C270" t="s">
        <v>540</v>
      </c>
      <c r="D270" t="s">
        <v>821</v>
      </c>
    </row>
    <row r="271" spans="1:4">
      <c r="A271">
        <v>1</v>
      </c>
      <c r="B271" t="s">
        <v>1103</v>
      </c>
      <c r="C271" t="s">
        <v>540</v>
      </c>
      <c r="D271" t="s">
        <v>1104</v>
      </c>
    </row>
    <row r="272" spans="1:4">
      <c r="A272">
        <v>1</v>
      </c>
      <c r="B272" t="s">
        <v>1105</v>
      </c>
      <c r="C272" t="s">
        <v>540</v>
      </c>
      <c r="D272" t="s">
        <v>1106</v>
      </c>
    </row>
    <row r="273" spans="1:4">
      <c r="A273">
        <v>1</v>
      </c>
      <c r="B273" t="s">
        <v>1107</v>
      </c>
      <c r="C273" t="s">
        <v>540</v>
      </c>
      <c r="D273" t="s">
        <v>1108</v>
      </c>
    </row>
    <row r="274" spans="1:4">
      <c r="A274">
        <v>1</v>
      </c>
      <c r="B274" t="s">
        <v>1109</v>
      </c>
      <c r="C274" t="s">
        <v>540</v>
      </c>
      <c r="D274" t="s">
        <v>1110</v>
      </c>
    </row>
    <row r="275" spans="1:4">
      <c r="A275">
        <v>1</v>
      </c>
      <c r="B275" t="s">
        <v>1111</v>
      </c>
      <c r="C275" t="s">
        <v>540</v>
      </c>
      <c r="D275" t="s">
        <v>540</v>
      </c>
    </row>
    <row r="276" spans="1:4">
      <c r="A276">
        <v>1</v>
      </c>
      <c r="B276" t="s">
        <v>1112</v>
      </c>
      <c r="C276" t="s">
        <v>540</v>
      </c>
      <c r="D276" t="s">
        <v>540</v>
      </c>
    </row>
    <row r="277" spans="1:4">
      <c r="A277">
        <v>1</v>
      </c>
      <c r="B277" t="s">
        <v>1113</v>
      </c>
      <c r="C277" t="s">
        <v>540</v>
      </c>
      <c r="D277" t="s">
        <v>1114</v>
      </c>
    </row>
    <row r="278" spans="1:4">
      <c r="A278">
        <v>1</v>
      </c>
      <c r="B278" t="s">
        <v>1115</v>
      </c>
      <c r="C278" t="s">
        <v>540</v>
      </c>
      <c r="D278" t="s">
        <v>1116</v>
      </c>
    </row>
    <row r="279" spans="1:4">
      <c r="A279">
        <v>1</v>
      </c>
      <c r="B279" t="s">
        <v>1117</v>
      </c>
      <c r="C279" t="s">
        <v>540</v>
      </c>
      <c r="D279" t="s">
        <v>1118</v>
      </c>
    </row>
    <row r="280" spans="1:4">
      <c r="A280">
        <v>1</v>
      </c>
      <c r="B280" t="s">
        <v>1119</v>
      </c>
      <c r="C280" t="s">
        <v>540</v>
      </c>
      <c r="D280" t="s">
        <v>1120</v>
      </c>
    </row>
    <row r="281" spans="1:4">
      <c r="A281">
        <v>1</v>
      </c>
      <c r="B281" t="s">
        <v>1121</v>
      </c>
      <c r="C281" t="s">
        <v>1122</v>
      </c>
      <c r="D281" t="s">
        <v>1123</v>
      </c>
    </row>
    <row r="282" spans="1:4">
      <c r="A282">
        <v>1</v>
      </c>
      <c r="B282" t="s">
        <v>1124</v>
      </c>
      <c r="C282" t="s">
        <v>540</v>
      </c>
      <c r="D282" t="s">
        <v>1125</v>
      </c>
    </row>
    <row r="283" spans="1:4">
      <c r="A283">
        <v>1</v>
      </c>
      <c r="B283" t="s">
        <v>1126</v>
      </c>
      <c r="C283" t="s">
        <v>540</v>
      </c>
      <c r="D283" t="s">
        <v>1127</v>
      </c>
    </row>
    <row r="284" spans="1:4">
      <c r="A284">
        <v>1</v>
      </c>
      <c r="B284" t="s">
        <v>1128</v>
      </c>
      <c r="C284" t="s">
        <v>540</v>
      </c>
      <c r="D284" t="s">
        <v>1129</v>
      </c>
    </row>
    <row r="285" spans="1:4">
      <c r="A285">
        <v>1</v>
      </c>
      <c r="B285" t="s">
        <v>1130</v>
      </c>
      <c r="C285" t="s">
        <v>540</v>
      </c>
      <c r="D285" t="s">
        <v>1131</v>
      </c>
    </row>
    <row r="286" spans="1:4">
      <c r="A286">
        <v>1</v>
      </c>
      <c r="B286" t="s">
        <v>1132</v>
      </c>
      <c r="C286" t="s">
        <v>1133</v>
      </c>
      <c r="D286" t="s">
        <v>1134</v>
      </c>
    </row>
    <row r="287" spans="1:4">
      <c r="A287">
        <v>1</v>
      </c>
      <c r="B287" t="s">
        <v>1135</v>
      </c>
      <c r="C287" t="s">
        <v>1136</v>
      </c>
      <c r="D287" t="s">
        <v>1137</v>
      </c>
    </row>
    <row r="288" spans="1:4">
      <c r="A288">
        <v>1</v>
      </c>
      <c r="B288" t="s">
        <v>1138</v>
      </c>
      <c r="C288" t="s">
        <v>540</v>
      </c>
      <c r="D288" t="s">
        <v>1139</v>
      </c>
    </row>
    <row r="289" spans="1:4">
      <c r="A289">
        <v>1</v>
      </c>
      <c r="B289" t="s">
        <v>1140</v>
      </c>
      <c r="C289" t="s">
        <v>1141</v>
      </c>
      <c r="D289" t="s">
        <v>1142</v>
      </c>
    </row>
    <row r="290" spans="1:4">
      <c r="A290">
        <v>1</v>
      </c>
      <c r="B290" t="s">
        <v>1143</v>
      </c>
      <c r="C290" t="s">
        <v>540</v>
      </c>
      <c r="D290" t="s">
        <v>1144</v>
      </c>
    </row>
    <row r="291" spans="1:4">
      <c r="A291">
        <v>1</v>
      </c>
      <c r="B291" t="s">
        <v>1145</v>
      </c>
      <c r="C291" t="s">
        <v>540</v>
      </c>
      <c r="D291" t="s">
        <v>1146</v>
      </c>
    </row>
    <row r="292" spans="1:4">
      <c r="A292">
        <v>1</v>
      </c>
      <c r="B292" t="s">
        <v>1147</v>
      </c>
      <c r="C292" t="s">
        <v>540</v>
      </c>
      <c r="D292" t="s">
        <v>540</v>
      </c>
    </row>
    <row r="293" spans="1:4">
      <c r="A293">
        <v>1</v>
      </c>
      <c r="B293" t="s">
        <v>1148</v>
      </c>
      <c r="C293" t="s">
        <v>540</v>
      </c>
      <c r="D293" t="s">
        <v>1149</v>
      </c>
    </row>
    <row r="294" spans="1:4">
      <c r="A294">
        <v>1</v>
      </c>
      <c r="B294" t="s">
        <v>1150</v>
      </c>
      <c r="C294" t="s">
        <v>540</v>
      </c>
      <c r="D294" t="s">
        <v>1151</v>
      </c>
    </row>
    <row r="295" spans="1:4">
      <c r="A295">
        <v>1</v>
      </c>
      <c r="B295" t="s">
        <v>1152</v>
      </c>
      <c r="C295" t="s">
        <v>540</v>
      </c>
      <c r="D295" t="s">
        <v>1153</v>
      </c>
    </row>
    <row r="296" spans="1:4">
      <c r="A296">
        <v>1</v>
      </c>
      <c r="B296" t="s">
        <v>1154</v>
      </c>
      <c r="C296" t="s">
        <v>540</v>
      </c>
      <c r="D296" t="s">
        <v>1155</v>
      </c>
    </row>
    <row r="297" spans="1:4">
      <c r="A297">
        <v>1</v>
      </c>
      <c r="B297" t="s">
        <v>1156</v>
      </c>
      <c r="C297" t="s">
        <v>540</v>
      </c>
      <c r="D297" t="s">
        <v>1157</v>
      </c>
    </row>
    <row r="298" spans="1:4">
      <c r="A298">
        <v>1</v>
      </c>
      <c r="B298" t="s">
        <v>1158</v>
      </c>
      <c r="C298" t="s">
        <v>540</v>
      </c>
      <c r="D298" t="s">
        <v>1159</v>
      </c>
    </row>
    <row r="299" spans="1:4">
      <c r="A299">
        <v>1</v>
      </c>
      <c r="B299" t="s">
        <v>1160</v>
      </c>
      <c r="C299" t="s">
        <v>540</v>
      </c>
      <c r="D299" t="s">
        <v>1161</v>
      </c>
    </row>
    <row r="300" spans="1:4">
      <c r="A300">
        <v>1</v>
      </c>
      <c r="B300" t="s">
        <v>1162</v>
      </c>
      <c r="C300" t="s">
        <v>1163</v>
      </c>
      <c r="D300" t="s">
        <v>1164</v>
      </c>
    </row>
    <row r="301" spans="1:4">
      <c r="A301">
        <v>1</v>
      </c>
      <c r="B301" t="s">
        <v>1165</v>
      </c>
      <c r="C301" t="s">
        <v>1166</v>
      </c>
      <c r="D301" t="s">
        <v>1164</v>
      </c>
    </row>
    <row r="302" spans="1:4">
      <c r="A302">
        <v>1</v>
      </c>
      <c r="B302" t="s">
        <v>1167</v>
      </c>
      <c r="C302" t="s">
        <v>540</v>
      </c>
      <c r="D302" t="s">
        <v>1168</v>
      </c>
    </row>
    <row r="303" spans="1:4">
      <c r="A303">
        <v>1</v>
      </c>
      <c r="B303" t="s">
        <v>1169</v>
      </c>
      <c r="C303" t="s">
        <v>540</v>
      </c>
      <c r="D303" t="s">
        <v>1170</v>
      </c>
    </row>
    <row r="304" spans="1:4">
      <c r="A304">
        <v>1</v>
      </c>
      <c r="B304" t="s">
        <v>1171</v>
      </c>
      <c r="C304" t="s">
        <v>540</v>
      </c>
      <c r="D304" t="s">
        <v>540</v>
      </c>
    </row>
    <row r="305" spans="1:4">
      <c r="A305">
        <v>1</v>
      </c>
      <c r="B305" t="s">
        <v>1172</v>
      </c>
      <c r="C305" t="s">
        <v>540</v>
      </c>
      <c r="D305" t="s">
        <v>1173</v>
      </c>
    </row>
    <row r="306" spans="1:4">
      <c r="A306">
        <v>1</v>
      </c>
      <c r="B306" t="s">
        <v>1174</v>
      </c>
      <c r="C306" t="s">
        <v>1175</v>
      </c>
      <c r="D306" t="s">
        <v>1176</v>
      </c>
    </row>
    <row r="307" spans="1:4">
      <c r="A307">
        <v>1</v>
      </c>
      <c r="B307" t="s">
        <v>1177</v>
      </c>
      <c r="C307" t="s">
        <v>540</v>
      </c>
      <c r="D307" t="s">
        <v>540</v>
      </c>
    </row>
    <row r="308" spans="1:4">
      <c r="A308">
        <v>1</v>
      </c>
      <c r="B308" t="s">
        <v>1178</v>
      </c>
      <c r="C308" t="s">
        <v>1179</v>
      </c>
      <c r="D308" t="s">
        <v>1180</v>
      </c>
    </row>
    <row r="309" spans="1:4">
      <c r="A309">
        <v>1</v>
      </c>
      <c r="B309" t="s">
        <v>1181</v>
      </c>
      <c r="C309" t="s">
        <v>540</v>
      </c>
      <c r="D309" t="s">
        <v>1182</v>
      </c>
    </row>
    <row r="310" spans="1:4">
      <c r="A310">
        <v>1</v>
      </c>
      <c r="B310" t="s">
        <v>1183</v>
      </c>
      <c r="C310" t="s">
        <v>540</v>
      </c>
      <c r="D310" t="s">
        <v>1184</v>
      </c>
    </row>
    <row r="311" spans="1:4">
      <c r="A311">
        <v>1</v>
      </c>
      <c r="B311" t="s">
        <v>1185</v>
      </c>
      <c r="C311" t="s">
        <v>1186</v>
      </c>
      <c r="D311" t="s">
        <v>1187</v>
      </c>
    </row>
    <row r="312" spans="1:4">
      <c r="A312">
        <v>1</v>
      </c>
      <c r="B312" t="s">
        <v>1188</v>
      </c>
      <c r="C312" t="s">
        <v>1189</v>
      </c>
      <c r="D312" t="s">
        <v>1190</v>
      </c>
    </row>
    <row r="313" spans="1:4">
      <c r="A313">
        <v>1</v>
      </c>
      <c r="B313" t="s">
        <v>1191</v>
      </c>
      <c r="C313" t="s">
        <v>540</v>
      </c>
      <c r="D313" t="s">
        <v>1192</v>
      </c>
    </row>
    <row r="314" spans="1:4">
      <c r="A314">
        <v>1</v>
      </c>
      <c r="B314" t="s">
        <v>1193</v>
      </c>
      <c r="C314" t="s">
        <v>1194</v>
      </c>
      <c r="D314" t="s">
        <v>1195</v>
      </c>
    </row>
    <row r="315" spans="1:4">
      <c r="A315">
        <v>1</v>
      </c>
      <c r="B315" t="s">
        <v>1196</v>
      </c>
      <c r="C315" t="s">
        <v>1197</v>
      </c>
      <c r="D315" t="s">
        <v>1198</v>
      </c>
    </row>
    <row r="316" spans="1:4">
      <c r="A316">
        <v>1</v>
      </c>
      <c r="B316" t="s">
        <v>1199</v>
      </c>
      <c r="C316" t="s">
        <v>1200</v>
      </c>
      <c r="D316" t="s">
        <v>1201</v>
      </c>
    </row>
    <row r="317" spans="1:4">
      <c r="A317">
        <v>1</v>
      </c>
      <c r="B317" t="s">
        <v>1202</v>
      </c>
      <c r="C317" t="s">
        <v>1203</v>
      </c>
      <c r="D317" t="s">
        <v>1204</v>
      </c>
    </row>
    <row r="318" spans="1:4">
      <c r="A318">
        <v>1</v>
      </c>
      <c r="B318" t="s">
        <v>1205</v>
      </c>
      <c r="C318" t="s">
        <v>1206</v>
      </c>
      <c r="D318" t="s">
        <v>738</v>
      </c>
    </row>
    <row r="319" spans="1:4">
      <c r="A319">
        <v>1</v>
      </c>
      <c r="B319" t="s">
        <v>1207</v>
      </c>
      <c r="C319" t="s">
        <v>1208</v>
      </c>
      <c r="D319" t="s">
        <v>738</v>
      </c>
    </row>
    <row r="320" spans="1:4">
      <c r="A320">
        <v>1</v>
      </c>
      <c r="B320" t="s">
        <v>1209</v>
      </c>
      <c r="C320" t="s">
        <v>540</v>
      </c>
      <c r="D320" t="s">
        <v>1210</v>
      </c>
    </row>
    <row r="321" spans="1:4">
      <c r="A321">
        <v>1</v>
      </c>
      <c r="B321" t="s">
        <v>1211</v>
      </c>
      <c r="C321" t="s">
        <v>1212</v>
      </c>
      <c r="D321" t="s">
        <v>900</v>
      </c>
    </row>
    <row r="322" spans="1:4">
      <c r="A322">
        <v>1</v>
      </c>
      <c r="B322" t="s">
        <v>1213</v>
      </c>
      <c r="C322" t="s">
        <v>1214</v>
      </c>
      <c r="D322" t="s">
        <v>1215</v>
      </c>
    </row>
    <row r="323" spans="1:4">
      <c r="A323">
        <v>1</v>
      </c>
      <c r="B323" t="s">
        <v>1216</v>
      </c>
      <c r="C323" t="s">
        <v>540</v>
      </c>
      <c r="D323" t="s">
        <v>1217</v>
      </c>
    </row>
    <row r="324" spans="1:4">
      <c r="A324">
        <v>1</v>
      </c>
      <c r="B324" t="s">
        <v>1218</v>
      </c>
      <c r="C324" t="s">
        <v>1219</v>
      </c>
      <c r="D324" t="s">
        <v>1047</v>
      </c>
    </row>
    <row r="325" spans="1:4">
      <c r="A325">
        <v>1</v>
      </c>
      <c r="B325" t="s">
        <v>1220</v>
      </c>
      <c r="C325" t="s">
        <v>1221</v>
      </c>
      <c r="D325" t="s">
        <v>1222</v>
      </c>
    </row>
    <row r="326" spans="1:4">
      <c r="A326">
        <v>1</v>
      </c>
      <c r="B326" t="s">
        <v>1223</v>
      </c>
      <c r="C326" t="s">
        <v>540</v>
      </c>
      <c r="D326" t="s">
        <v>1224</v>
      </c>
    </row>
    <row r="327" spans="1:4">
      <c r="A327">
        <v>1</v>
      </c>
      <c r="B327" t="s">
        <v>1225</v>
      </c>
      <c r="C327" t="s">
        <v>540</v>
      </c>
      <c r="D327" t="s">
        <v>1226</v>
      </c>
    </row>
    <row r="328" spans="1:4">
      <c r="A328">
        <v>1</v>
      </c>
      <c r="B328" t="s">
        <v>1227</v>
      </c>
      <c r="C328" t="s">
        <v>540</v>
      </c>
      <c r="D328" t="s">
        <v>1228</v>
      </c>
    </row>
    <row r="329" spans="1:4">
      <c r="A329">
        <v>1</v>
      </c>
      <c r="B329" t="s">
        <v>1229</v>
      </c>
      <c r="C329" t="s">
        <v>540</v>
      </c>
      <c r="D329" t="s">
        <v>540</v>
      </c>
    </row>
    <row r="330" spans="1:4">
      <c r="A330">
        <v>1</v>
      </c>
      <c r="B330" t="s">
        <v>1230</v>
      </c>
      <c r="C330" t="s">
        <v>540</v>
      </c>
      <c r="D330" t="s">
        <v>1231</v>
      </c>
    </row>
    <row r="331" spans="1:4">
      <c r="A331">
        <v>1</v>
      </c>
      <c r="B331" t="s">
        <v>1232</v>
      </c>
      <c r="C331" t="s">
        <v>540</v>
      </c>
      <c r="D331" t="s">
        <v>986</v>
      </c>
    </row>
    <row r="332" spans="1:4">
      <c r="A332">
        <v>1</v>
      </c>
      <c r="B332" t="s">
        <v>1233</v>
      </c>
      <c r="C332" t="s">
        <v>1234</v>
      </c>
      <c r="D332" t="s">
        <v>1235</v>
      </c>
    </row>
    <row r="333" spans="1:4">
      <c r="A333">
        <v>1</v>
      </c>
      <c r="B333" t="s">
        <v>1236</v>
      </c>
      <c r="C333" t="s">
        <v>1237</v>
      </c>
      <c r="D333" t="s">
        <v>1238</v>
      </c>
    </row>
    <row r="334" spans="1:4">
      <c r="A334">
        <v>1</v>
      </c>
      <c r="B334" t="s">
        <v>1239</v>
      </c>
      <c r="C334" t="s">
        <v>540</v>
      </c>
      <c r="D334" t="s">
        <v>1240</v>
      </c>
    </row>
    <row r="335" spans="1:4">
      <c r="A335">
        <v>1</v>
      </c>
      <c r="B335" t="s">
        <v>1241</v>
      </c>
      <c r="C335" t="s">
        <v>1242</v>
      </c>
      <c r="D335" t="s">
        <v>1243</v>
      </c>
    </row>
    <row r="336" spans="1:4">
      <c r="A336">
        <v>1</v>
      </c>
      <c r="B336" t="s">
        <v>1244</v>
      </c>
      <c r="C336" t="s">
        <v>540</v>
      </c>
      <c r="D336" t="s">
        <v>1245</v>
      </c>
    </row>
    <row r="337" spans="1:4">
      <c r="A337">
        <v>1</v>
      </c>
      <c r="B337" t="s">
        <v>1246</v>
      </c>
      <c r="C337" t="s">
        <v>1247</v>
      </c>
      <c r="D337" t="s">
        <v>1248</v>
      </c>
    </row>
    <row r="338" spans="1:4">
      <c r="A338">
        <v>1</v>
      </c>
      <c r="B338" t="s">
        <v>1249</v>
      </c>
      <c r="C338" t="s">
        <v>540</v>
      </c>
      <c r="D338" t="s">
        <v>1250</v>
      </c>
    </row>
    <row r="339" spans="1:4">
      <c r="A339">
        <v>1</v>
      </c>
      <c r="B339" t="s">
        <v>1251</v>
      </c>
      <c r="C339" t="s">
        <v>540</v>
      </c>
      <c r="D339" t="s">
        <v>1252</v>
      </c>
    </row>
    <row r="340" spans="1:4">
      <c r="A340">
        <v>1</v>
      </c>
      <c r="B340" t="s">
        <v>1253</v>
      </c>
      <c r="C340" t="s">
        <v>540</v>
      </c>
      <c r="D340" t="s">
        <v>1254</v>
      </c>
    </row>
    <row r="341" spans="1:4">
      <c r="A341">
        <v>1</v>
      </c>
      <c r="B341" t="s">
        <v>1255</v>
      </c>
      <c r="C341" t="s">
        <v>540</v>
      </c>
      <c r="D341" t="s">
        <v>1256</v>
      </c>
    </row>
    <row r="342" spans="1:4">
      <c r="A342">
        <v>1</v>
      </c>
      <c r="B342" t="s">
        <v>1257</v>
      </c>
      <c r="C342" t="s">
        <v>540</v>
      </c>
      <c r="D342" t="s">
        <v>1258</v>
      </c>
    </row>
    <row r="343" spans="1:4">
      <c r="A343">
        <v>1</v>
      </c>
      <c r="B343" t="s">
        <v>1259</v>
      </c>
      <c r="C343" t="s">
        <v>1260</v>
      </c>
      <c r="D343" t="s">
        <v>1261</v>
      </c>
    </row>
    <row r="344" spans="1:4">
      <c r="A344">
        <v>1</v>
      </c>
      <c r="B344" t="s">
        <v>1262</v>
      </c>
      <c r="C344" t="s">
        <v>1263</v>
      </c>
      <c r="D344" t="s">
        <v>1264</v>
      </c>
    </row>
    <row r="345" spans="1:4">
      <c r="A345">
        <v>1</v>
      </c>
      <c r="B345" t="s">
        <v>1265</v>
      </c>
      <c r="C345" t="s">
        <v>540</v>
      </c>
      <c r="D345" t="s">
        <v>1266</v>
      </c>
    </row>
    <row r="346" spans="1:4">
      <c r="A346">
        <v>1</v>
      </c>
      <c r="B346" t="s">
        <v>1267</v>
      </c>
      <c r="C346" t="s">
        <v>1268</v>
      </c>
      <c r="D346" t="s">
        <v>1269</v>
      </c>
    </row>
    <row r="347" spans="1:4">
      <c r="A347">
        <v>1</v>
      </c>
      <c r="B347" t="s">
        <v>1270</v>
      </c>
      <c r="C347" t="s">
        <v>1271</v>
      </c>
      <c r="D347" t="s">
        <v>1272</v>
      </c>
    </row>
    <row r="348" spans="1:4">
      <c r="A348">
        <v>1</v>
      </c>
      <c r="B348" t="s">
        <v>1273</v>
      </c>
      <c r="C348" t="s">
        <v>1274</v>
      </c>
      <c r="D348" t="s">
        <v>1275</v>
      </c>
    </row>
    <row r="349" spans="1:4">
      <c r="A349">
        <v>1</v>
      </c>
      <c r="B349" t="e">
        <v>#VALUE!</v>
      </c>
      <c r="C349" t="s">
        <v>540</v>
      </c>
      <c r="D349" t="s">
        <v>1276</v>
      </c>
    </row>
    <row r="350" spans="1:4">
      <c r="A350">
        <v>1</v>
      </c>
      <c r="B350" t="s">
        <v>1277</v>
      </c>
      <c r="C350" t="s">
        <v>540</v>
      </c>
      <c r="D350" t="s">
        <v>1278</v>
      </c>
    </row>
    <row r="351" spans="1:4">
      <c r="A351">
        <v>1</v>
      </c>
      <c r="B351" t="s">
        <v>1279</v>
      </c>
      <c r="C351" t="s">
        <v>540</v>
      </c>
      <c r="D351" t="s">
        <v>1280</v>
      </c>
    </row>
    <row r="352" spans="1:4">
      <c r="A352">
        <v>1</v>
      </c>
      <c r="B352" t="s">
        <v>1281</v>
      </c>
      <c r="C352" t="s">
        <v>1282</v>
      </c>
      <c r="D352" t="s">
        <v>1283</v>
      </c>
    </row>
    <row r="353" spans="1:4">
      <c r="A353">
        <v>1</v>
      </c>
      <c r="B353" t="s">
        <v>1284</v>
      </c>
      <c r="C353" t="s">
        <v>1285</v>
      </c>
      <c r="D353" t="s">
        <v>1286</v>
      </c>
    </row>
    <row r="354" spans="1:4">
      <c r="A354">
        <v>1</v>
      </c>
      <c r="B354" t="s">
        <v>1287</v>
      </c>
      <c r="C354" t="s">
        <v>540</v>
      </c>
      <c r="D354" t="s">
        <v>1288</v>
      </c>
    </row>
    <row r="355" spans="1:4">
      <c r="A355">
        <v>1</v>
      </c>
      <c r="B355" t="s">
        <v>1289</v>
      </c>
      <c r="C355" t="s">
        <v>540</v>
      </c>
      <c r="D355" t="s">
        <v>1290</v>
      </c>
    </row>
    <row r="356" spans="1:4">
      <c r="A356">
        <v>1</v>
      </c>
      <c r="B356" t="s">
        <v>1291</v>
      </c>
      <c r="C356" t="s">
        <v>540</v>
      </c>
      <c r="D356" t="s">
        <v>1292</v>
      </c>
    </row>
    <row r="357" spans="1:4">
      <c r="A357">
        <v>1</v>
      </c>
      <c r="B357" t="s">
        <v>1293</v>
      </c>
      <c r="C357" t="s">
        <v>1294</v>
      </c>
      <c r="D357" t="s">
        <v>1295</v>
      </c>
    </row>
    <row r="358" spans="1:4">
      <c r="A358">
        <v>1</v>
      </c>
      <c r="B358" t="s">
        <v>1296</v>
      </c>
      <c r="C358" t="s">
        <v>540</v>
      </c>
      <c r="D358" t="s">
        <v>540</v>
      </c>
    </row>
    <row r="359" spans="1:4">
      <c r="A359">
        <v>1</v>
      </c>
      <c r="B359" t="s">
        <v>1297</v>
      </c>
      <c r="C359" t="s">
        <v>1298</v>
      </c>
      <c r="D359" t="s">
        <v>1299</v>
      </c>
    </row>
    <row r="360" spans="1:4">
      <c r="A360">
        <v>1</v>
      </c>
      <c r="B360" t="s">
        <v>1300</v>
      </c>
      <c r="C360" t="s">
        <v>540</v>
      </c>
      <c r="D360" t="s">
        <v>1301</v>
      </c>
    </row>
    <row r="361" spans="1:4">
      <c r="A361">
        <v>1</v>
      </c>
      <c r="B361" t="s">
        <v>1302</v>
      </c>
      <c r="C361" t="s">
        <v>1303</v>
      </c>
      <c r="D361" t="s">
        <v>1304</v>
      </c>
    </row>
    <row r="362" spans="1:4">
      <c r="A362">
        <v>1</v>
      </c>
      <c r="B362" t="s">
        <v>1305</v>
      </c>
      <c r="C362" t="s">
        <v>1306</v>
      </c>
      <c r="D362" t="s">
        <v>1307</v>
      </c>
    </row>
    <row r="363" spans="1:4">
      <c r="A363">
        <v>1</v>
      </c>
      <c r="B363" t="s">
        <v>1308</v>
      </c>
      <c r="C363" t="s">
        <v>540</v>
      </c>
      <c r="D363" t="s">
        <v>540</v>
      </c>
    </row>
    <row r="364" spans="1:4">
      <c r="A364">
        <v>1</v>
      </c>
      <c r="B364" t="s">
        <v>1309</v>
      </c>
      <c r="C364" t="s">
        <v>540</v>
      </c>
      <c r="D364" t="s">
        <v>540</v>
      </c>
    </row>
    <row r="365" spans="1:4">
      <c r="A365">
        <v>1</v>
      </c>
      <c r="B365" t="s">
        <v>1310</v>
      </c>
      <c r="C365" t="s">
        <v>540</v>
      </c>
      <c r="D365" t="s">
        <v>1311</v>
      </c>
    </row>
    <row r="366" spans="1:4">
      <c r="A366">
        <v>1</v>
      </c>
      <c r="B366" t="s">
        <v>1312</v>
      </c>
      <c r="C366" t="s">
        <v>540</v>
      </c>
      <c r="D366" t="s">
        <v>1313</v>
      </c>
    </row>
    <row r="367" spans="1:4">
      <c r="A367">
        <v>1</v>
      </c>
      <c r="B367" t="s">
        <v>1314</v>
      </c>
      <c r="C367" t="s">
        <v>540</v>
      </c>
      <c r="D367" t="s">
        <v>1315</v>
      </c>
    </row>
    <row r="368" spans="1:4">
      <c r="A368">
        <v>1</v>
      </c>
      <c r="B368" t="s">
        <v>1316</v>
      </c>
      <c r="C368" t="s">
        <v>1317</v>
      </c>
      <c r="D368" t="s">
        <v>1318</v>
      </c>
    </row>
    <row r="369" spans="1:4">
      <c r="A369">
        <v>1</v>
      </c>
      <c r="B369" t="s">
        <v>1319</v>
      </c>
      <c r="C369" t="s">
        <v>540</v>
      </c>
      <c r="D369" t="s">
        <v>540</v>
      </c>
    </row>
    <row r="370" spans="1:4">
      <c r="A370">
        <v>1</v>
      </c>
      <c r="B370" t="s">
        <v>1320</v>
      </c>
      <c r="C370" t="s">
        <v>540</v>
      </c>
      <c r="D370" t="s">
        <v>540</v>
      </c>
    </row>
    <row r="371" spans="1:4">
      <c r="A371">
        <v>1</v>
      </c>
      <c r="B371" t="s">
        <v>1321</v>
      </c>
      <c r="C371" t="s">
        <v>540</v>
      </c>
      <c r="D371" t="s">
        <v>540</v>
      </c>
    </row>
    <row r="372" spans="1:4">
      <c r="A372">
        <v>1</v>
      </c>
      <c r="B372" t="s">
        <v>1322</v>
      </c>
      <c r="C372" t="s">
        <v>540</v>
      </c>
      <c r="D372" t="s">
        <v>540</v>
      </c>
    </row>
    <row r="373" spans="1:4">
      <c r="A373">
        <v>1</v>
      </c>
      <c r="B373" t="s">
        <v>1323</v>
      </c>
      <c r="C373" t="s">
        <v>1324</v>
      </c>
      <c r="D373" t="s">
        <v>1325</v>
      </c>
    </row>
    <row r="374" spans="1:4">
      <c r="A374">
        <v>1</v>
      </c>
      <c r="B374" t="s">
        <v>1326</v>
      </c>
      <c r="C374" t="s">
        <v>1327</v>
      </c>
      <c r="D374" t="s">
        <v>1328</v>
      </c>
    </row>
    <row r="375" spans="1:4">
      <c r="A375">
        <v>1</v>
      </c>
      <c r="B375" t="s">
        <v>1329</v>
      </c>
      <c r="C375" t="s">
        <v>540</v>
      </c>
      <c r="D375" t="s">
        <v>1330</v>
      </c>
    </row>
    <row r="376" spans="1:4">
      <c r="A376">
        <v>1</v>
      </c>
      <c r="B376" t="s">
        <v>1331</v>
      </c>
      <c r="C376" t="s">
        <v>540</v>
      </c>
      <c r="D376" t="s">
        <v>1332</v>
      </c>
    </row>
    <row r="377" spans="1:4">
      <c r="A377">
        <v>1</v>
      </c>
      <c r="B377" t="s">
        <v>1333</v>
      </c>
      <c r="C377" t="s">
        <v>540</v>
      </c>
      <c r="D377" t="s">
        <v>1334</v>
      </c>
    </row>
    <row r="378" spans="1:4">
      <c r="A378">
        <v>1</v>
      </c>
      <c r="B378" t="s">
        <v>1335</v>
      </c>
      <c r="C378" t="s">
        <v>540</v>
      </c>
      <c r="D378" t="s">
        <v>879</v>
      </c>
    </row>
    <row r="379" spans="1:4">
      <c r="A379">
        <v>1</v>
      </c>
      <c r="B379" t="s">
        <v>1336</v>
      </c>
      <c r="C379" t="s">
        <v>540</v>
      </c>
      <c r="D379" t="s">
        <v>1337</v>
      </c>
    </row>
    <row r="380" spans="1:4">
      <c r="A380">
        <v>1</v>
      </c>
      <c r="B380" t="s">
        <v>1338</v>
      </c>
      <c r="C380" t="s">
        <v>540</v>
      </c>
      <c r="D380" t="s">
        <v>1339</v>
      </c>
    </row>
    <row r="381" spans="1:4">
      <c r="A381">
        <v>1</v>
      </c>
      <c r="B381" t="s">
        <v>1340</v>
      </c>
      <c r="C381" t="s">
        <v>540</v>
      </c>
      <c r="D381" t="s">
        <v>1341</v>
      </c>
    </row>
    <row r="382" spans="1:4">
      <c r="A382">
        <v>1</v>
      </c>
      <c r="B382" t="s">
        <v>1342</v>
      </c>
      <c r="C382" t="s">
        <v>540</v>
      </c>
      <c r="D382" t="s">
        <v>1343</v>
      </c>
    </row>
    <row r="383" spans="1:4">
      <c r="A383">
        <v>1</v>
      </c>
      <c r="B383" t="s">
        <v>1344</v>
      </c>
      <c r="C383" t="s">
        <v>540</v>
      </c>
      <c r="D383" t="s">
        <v>1345</v>
      </c>
    </row>
    <row r="384" spans="1:4">
      <c r="A384">
        <v>1</v>
      </c>
      <c r="B384" t="s">
        <v>1346</v>
      </c>
      <c r="C384" t="s">
        <v>540</v>
      </c>
      <c r="D384" t="s">
        <v>1347</v>
      </c>
    </row>
    <row r="385" spans="1:4">
      <c r="A385">
        <v>1</v>
      </c>
      <c r="B385" t="s">
        <v>1348</v>
      </c>
      <c r="C385" t="s">
        <v>1349</v>
      </c>
      <c r="D385" t="s">
        <v>1350</v>
      </c>
    </row>
    <row r="386" spans="1:4">
      <c r="A386">
        <v>1</v>
      </c>
      <c r="B386" t="s">
        <v>1351</v>
      </c>
      <c r="C386" t="s">
        <v>1352</v>
      </c>
      <c r="D386" t="s">
        <v>1353</v>
      </c>
    </row>
    <row r="387" spans="1:4">
      <c r="A387">
        <v>1</v>
      </c>
      <c r="B387" t="s">
        <v>1354</v>
      </c>
      <c r="C387" t="s">
        <v>1355</v>
      </c>
      <c r="D387" t="s">
        <v>1356</v>
      </c>
    </row>
    <row r="388" spans="1:4">
      <c r="A388">
        <v>1</v>
      </c>
      <c r="B388" t="s">
        <v>1357</v>
      </c>
      <c r="C388" t="s">
        <v>1358</v>
      </c>
      <c r="D388" t="s">
        <v>1359</v>
      </c>
    </row>
    <row r="389" spans="1:4">
      <c r="A389">
        <v>1</v>
      </c>
      <c r="B389" t="s">
        <v>1360</v>
      </c>
      <c r="C389" t="s">
        <v>1361</v>
      </c>
      <c r="D389" t="s">
        <v>1362</v>
      </c>
    </row>
    <row r="390" spans="1:4">
      <c r="A390">
        <v>1</v>
      </c>
      <c r="B390" t="s">
        <v>1363</v>
      </c>
      <c r="C390" t="s">
        <v>540</v>
      </c>
      <c r="D390" t="s">
        <v>1364</v>
      </c>
    </row>
    <row r="391" spans="1:4">
      <c r="A391">
        <v>1</v>
      </c>
      <c r="B391" t="s">
        <v>1365</v>
      </c>
      <c r="C391" t="s">
        <v>1366</v>
      </c>
      <c r="D391" t="s">
        <v>1367</v>
      </c>
    </row>
    <row r="392" spans="1:4">
      <c r="A392">
        <v>1</v>
      </c>
      <c r="B392" t="s">
        <v>1368</v>
      </c>
      <c r="C392" t="s">
        <v>540</v>
      </c>
      <c r="D392" t="s">
        <v>1369</v>
      </c>
    </row>
    <row r="393" spans="1:4">
      <c r="A393">
        <v>1</v>
      </c>
      <c r="B393" t="s">
        <v>1370</v>
      </c>
      <c r="C393" t="s">
        <v>540</v>
      </c>
      <c r="D393" t="s">
        <v>540</v>
      </c>
    </row>
    <row r="394" spans="1:4">
      <c r="A394">
        <v>1</v>
      </c>
      <c r="B394" t="s">
        <v>1371</v>
      </c>
      <c r="C394" t="s">
        <v>540</v>
      </c>
      <c r="D394" t="s">
        <v>1372</v>
      </c>
    </row>
    <row r="395" spans="1:4">
      <c r="A395">
        <v>1</v>
      </c>
      <c r="B395" t="s">
        <v>1373</v>
      </c>
      <c r="C395" t="s">
        <v>540</v>
      </c>
      <c r="D395" t="s">
        <v>1374</v>
      </c>
    </row>
    <row r="396" spans="1:4">
      <c r="A396">
        <v>1</v>
      </c>
      <c r="B396" t="s">
        <v>1375</v>
      </c>
      <c r="C396" t="s">
        <v>1376</v>
      </c>
      <c r="D396" t="s">
        <v>1377</v>
      </c>
    </row>
    <row r="397" spans="1:4">
      <c r="A397">
        <v>1</v>
      </c>
      <c r="B397" t="s">
        <v>1378</v>
      </c>
      <c r="C397" t="s">
        <v>540</v>
      </c>
      <c r="D397" t="s">
        <v>540</v>
      </c>
    </row>
    <row r="398" spans="1:4">
      <c r="A398">
        <v>1</v>
      </c>
      <c r="B398" t="s">
        <v>1379</v>
      </c>
      <c r="C398" t="s">
        <v>540</v>
      </c>
      <c r="D398" t="s">
        <v>946</v>
      </c>
    </row>
    <row r="399" spans="1:4">
      <c r="A399">
        <v>1</v>
      </c>
      <c r="B399" t="s">
        <v>1380</v>
      </c>
      <c r="C399" t="s">
        <v>540</v>
      </c>
      <c r="D399" t="s">
        <v>540</v>
      </c>
    </row>
    <row r="400" spans="1:4">
      <c r="A400">
        <v>1</v>
      </c>
      <c r="B400" t="s">
        <v>1381</v>
      </c>
      <c r="C400" t="s">
        <v>540</v>
      </c>
      <c r="D400" t="s">
        <v>540</v>
      </c>
    </row>
    <row r="401" spans="1:4">
      <c r="A401">
        <v>1</v>
      </c>
      <c r="B401" t="s">
        <v>1382</v>
      </c>
      <c r="C401" t="s">
        <v>540</v>
      </c>
      <c r="D401" t="s">
        <v>540</v>
      </c>
    </row>
    <row r="402" spans="1:4">
      <c r="A402">
        <v>1</v>
      </c>
      <c r="B402" t="s">
        <v>1383</v>
      </c>
      <c r="C402" t="s">
        <v>540</v>
      </c>
      <c r="D402" t="s">
        <v>1384</v>
      </c>
    </row>
    <row r="403" spans="1:4">
      <c r="A403">
        <v>1</v>
      </c>
      <c r="B403" t="s">
        <v>1385</v>
      </c>
      <c r="C403" t="s">
        <v>540</v>
      </c>
      <c r="D403" t="s">
        <v>1386</v>
      </c>
    </row>
    <row r="404" spans="1:4">
      <c r="A404">
        <v>1</v>
      </c>
      <c r="B404" t="s">
        <v>1387</v>
      </c>
      <c r="C404" t="s">
        <v>540</v>
      </c>
      <c r="D404" t="s">
        <v>540</v>
      </c>
    </row>
    <row r="405" spans="1:4">
      <c r="A405">
        <v>1</v>
      </c>
      <c r="B405" t="s">
        <v>1388</v>
      </c>
      <c r="C405" t="s">
        <v>540</v>
      </c>
      <c r="D405" t="s">
        <v>964</v>
      </c>
    </row>
    <row r="406" spans="1:4">
      <c r="A406">
        <v>1</v>
      </c>
      <c r="B406" t="s">
        <v>1389</v>
      </c>
      <c r="C406" t="s">
        <v>1390</v>
      </c>
      <c r="D406" t="s">
        <v>1391</v>
      </c>
    </row>
    <row r="407" spans="1:4">
      <c r="A407">
        <v>1</v>
      </c>
      <c r="B407" t="s">
        <v>1392</v>
      </c>
      <c r="C407" t="s">
        <v>540</v>
      </c>
      <c r="D407" t="s">
        <v>1393</v>
      </c>
    </row>
    <row r="408" spans="1:4">
      <c r="A408">
        <v>1</v>
      </c>
      <c r="B408" t="s">
        <v>1394</v>
      </c>
      <c r="C408" t="s">
        <v>1395</v>
      </c>
      <c r="D408" t="s">
        <v>1396</v>
      </c>
    </row>
    <row r="409" spans="1:4">
      <c r="A409">
        <v>1</v>
      </c>
      <c r="B409" t="s">
        <v>1397</v>
      </c>
      <c r="C409" t="s">
        <v>540</v>
      </c>
      <c r="D409" t="s">
        <v>1398</v>
      </c>
    </row>
    <row r="410" spans="1:4">
      <c r="A410">
        <v>1</v>
      </c>
      <c r="B410" t="s">
        <v>1399</v>
      </c>
      <c r="C410" t="s">
        <v>540</v>
      </c>
      <c r="D410" t="s">
        <v>540</v>
      </c>
    </row>
    <row r="411" spans="1:4">
      <c r="A411">
        <v>1</v>
      </c>
      <c r="B411" t="s">
        <v>1400</v>
      </c>
      <c r="C411" t="s">
        <v>540</v>
      </c>
      <c r="D411" t="s">
        <v>1401</v>
      </c>
    </row>
    <row r="412" spans="1:4">
      <c r="A412">
        <v>1</v>
      </c>
      <c r="B412" t="s">
        <v>1402</v>
      </c>
      <c r="C412" t="s">
        <v>540</v>
      </c>
      <c r="D412" t="s">
        <v>540</v>
      </c>
    </row>
    <row r="413" spans="1:4">
      <c r="A413">
        <v>1</v>
      </c>
      <c r="B413" t="s">
        <v>1403</v>
      </c>
      <c r="C413" t="s">
        <v>540</v>
      </c>
      <c r="D413" t="s">
        <v>540</v>
      </c>
    </row>
    <row r="414" spans="1:4">
      <c r="A414">
        <v>1</v>
      </c>
      <c r="B414" t="s">
        <v>1404</v>
      </c>
      <c r="C414" t="s">
        <v>540</v>
      </c>
      <c r="D414" t="s">
        <v>1405</v>
      </c>
    </row>
    <row r="415" spans="1:4">
      <c r="A415">
        <v>1</v>
      </c>
      <c r="B415" t="s">
        <v>1406</v>
      </c>
      <c r="C415" t="s">
        <v>540</v>
      </c>
      <c r="D415" t="s">
        <v>1407</v>
      </c>
    </row>
    <row r="416" spans="1:4">
      <c r="A416">
        <v>1</v>
      </c>
      <c r="B416" t="s">
        <v>1408</v>
      </c>
      <c r="C416" t="s">
        <v>540</v>
      </c>
      <c r="D416" t="s">
        <v>1409</v>
      </c>
    </row>
    <row r="417" spans="1:4">
      <c r="A417">
        <v>1</v>
      </c>
      <c r="B417" t="s">
        <v>1410</v>
      </c>
      <c r="C417" t="s">
        <v>540</v>
      </c>
      <c r="D417" t="s">
        <v>1411</v>
      </c>
    </row>
    <row r="418" spans="1:4">
      <c r="A418">
        <v>1</v>
      </c>
      <c r="B418" t="s">
        <v>1412</v>
      </c>
      <c r="C418" t="s">
        <v>540</v>
      </c>
      <c r="D418" t="s">
        <v>1413</v>
      </c>
    </row>
    <row r="419" spans="1:4">
      <c r="A419">
        <v>1</v>
      </c>
      <c r="B419" t="s">
        <v>1414</v>
      </c>
      <c r="C419" t="s">
        <v>540</v>
      </c>
      <c r="D419" t="s">
        <v>540</v>
      </c>
    </row>
    <row r="420" spans="1:4">
      <c r="A420">
        <v>1</v>
      </c>
      <c r="B420" t="s">
        <v>1415</v>
      </c>
      <c r="C420" t="s">
        <v>540</v>
      </c>
      <c r="D420" t="s">
        <v>1416</v>
      </c>
    </row>
    <row r="421" spans="1:4">
      <c r="A421">
        <v>1</v>
      </c>
      <c r="B421" t="s">
        <v>1417</v>
      </c>
      <c r="C421" t="s">
        <v>540</v>
      </c>
      <c r="D421" t="s">
        <v>1418</v>
      </c>
    </row>
    <row r="422" spans="1:4">
      <c r="A422">
        <v>1</v>
      </c>
      <c r="B422" t="s">
        <v>1419</v>
      </c>
      <c r="C422" t="s">
        <v>1420</v>
      </c>
      <c r="D422" t="s">
        <v>1421</v>
      </c>
    </row>
    <row r="423" spans="1:4">
      <c r="A423">
        <v>1</v>
      </c>
      <c r="B423" t="s">
        <v>1422</v>
      </c>
      <c r="C423" t="s">
        <v>540</v>
      </c>
      <c r="D423" t="s">
        <v>540</v>
      </c>
    </row>
    <row r="424" spans="1:4">
      <c r="A424">
        <v>1</v>
      </c>
      <c r="B424" t="s">
        <v>1423</v>
      </c>
      <c r="C424" t="s">
        <v>1424</v>
      </c>
      <c r="D424" t="s">
        <v>1425</v>
      </c>
    </row>
    <row r="425" spans="1:4">
      <c r="A425">
        <v>1</v>
      </c>
      <c r="B425" t="s">
        <v>1426</v>
      </c>
      <c r="C425" t="s">
        <v>1427</v>
      </c>
      <c r="D425" t="s">
        <v>1428</v>
      </c>
    </row>
    <row r="426" spans="1:4">
      <c r="A426">
        <v>1</v>
      </c>
      <c r="B426" t="s">
        <v>1429</v>
      </c>
      <c r="C426" t="s">
        <v>1430</v>
      </c>
      <c r="D426" t="s">
        <v>1431</v>
      </c>
    </row>
    <row r="427" spans="1:4">
      <c r="A427">
        <v>1</v>
      </c>
      <c r="B427" t="s">
        <v>1432</v>
      </c>
      <c r="C427" t="s">
        <v>540</v>
      </c>
      <c r="D427" t="s">
        <v>1433</v>
      </c>
    </row>
    <row r="428" spans="1:4">
      <c r="A428">
        <v>1</v>
      </c>
      <c r="B428" t="s">
        <v>1434</v>
      </c>
      <c r="C428" t="s">
        <v>540</v>
      </c>
      <c r="D428" t="s">
        <v>1435</v>
      </c>
    </row>
    <row r="429" spans="1:4">
      <c r="A429">
        <v>1</v>
      </c>
      <c r="B429" t="s">
        <v>1436</v>
      </c>
      <c r="C429" t="s">
        <v>540</v>
      </c>
      <c r="D429" t="s">
        <v>1437</v>
      </c>
    </row>
    <row r="430" spans="1:4">
      <c r="A430">
        <v>1</v>
      </c>
      <c r="B430" t="s">
        <v>1438</v>
      </c>
      <c r="C430" t="s">
        <v>540</v>
      </c>
      <c r="D430" t="s">
        <v>540</v>
      </c>
    </row>
    <row r="431" spans="1:4">
      <c r="A431">
        <v>1</v>
      </c>
      <c r="B431" t="s">
        <v>1439</v>
      </c>
      <c r="C431" t="s">
        <v>540</v>
      </c>
      <c r="D431" t="s">
        <v>1440</v>
      </c>
    </row>
    <row r="432" spans="1:4">
      <c r="A432">
        <v>1</v>
      </c>
      <c r="B432" t="s">
        <v>1441</v>
      </c>
      <c r="C432" t="s">
        <v>540</v>
      </c>
      <c r="D432" t="s">
        <v>540</v>
      </c>
    </row>
    <row r="433" spans="1:4">
      <c r="A433">
        <v>1</v>
      </c>
      <c r="B433" t="s">
        <v>1442</v>
      </c>
      <c r="C433" t="s">
        <v>540</v>
      </c>
      <c r="D433" t="s">
        <v>540</v>
      </c>
    </row>
    <row r="434" spans="1:4">
      <c r="A434">
        <v>1</v>
      </c>
      <c r="B434" t="s">
        <v>1443</v>
      </c>
      <c r="C434" t="s">
        <v>540</v>
      </c>
      <c r="D434" t="s">
        <v>1444</v>
      </c>
    </row>
    <row r="435" spans="1:4">
      <c r="A435">
        <v>1</v>
      </c>
      <c r="B435" t="s">
        <v>1445</v>
      </c>
      <c r="C435" t="s">
        <v>540</v>
      </c>
      <c r="D435" t="s">
        <v>540</v>
      </c>
    </row>
    <row r="436" spans="1:4">
      <c r="A436">
        <v>1</v>
      </c>
      <c r="B436" t="s">
        <v>1446</v>
      </c>
      <c r="C436" t="s">
        <v>540</v>
      </c>
      <c r="D436" t="s">
        <v>1447</v>
      </c>
    </row>
    <row r="437" spans="1:4">
      <c r="A437">
        <v>1</v>
      </c>
      <c r="B437" t="s">
        <v>1448</v>
      </c>
      <c r="C437" t="s">
        <v>540</v>
      </c>
      <c r="D437" t="s">
        <v>1449</v>
      </c>
    </row>
    <row r="438" spans="1:4">
      <c r="A438">
        <v>1</v>
      </c>
      <c r="B438" t="s">
        <v>1450</v>
      </c>
      <c r="C438" t="s">
        <v>540</v>
      </c>
      <c r="D438" t="s">
        <v>540</v>
      </c>
    </row>
    <row r="439" spans="1:4">
      <c r="A439">
        <v>1</v>
      </c>
      <c r="B439" t="s">
        <v>1451</v>
      </c>
      <c r="C439" t="s">
        <v>1452</v>
      </c>
      <c r="D439" t="s">
        <v>1453</v>
      </c>
    </row>
    <row r="440" spans="1:4">
      <c r="A440">
        <v>1</v>
      </c>
      <c r="B440" t="s">
        <v>1454</v>
      </c>
      <c r="C440" t="s">
        <v>540</v>
      </c>
      <c r="D440" t="s">
        <v>1455</v>
      </c>
    </row>
    <row r="441" spans="1:4">
      <c r="A441">
        <v>1</v>
      </c>
      <c r="B441" t="s">
        <v>1456</v>
      </c>
      <c r="C441" t="s">
        <v>540</v>
      </c>
      <c r="D441" t="s">
        <v>540</v>
      </c>
    </row>
    <row r="442" spans="1:4">
      <c r="A442">
        <v>1</v>
      </c>
      <c r="B442" t="s">
        <v>1457</v>
      </c>
      <c r="C442" t="s">
        <v>540</v>
      </c>
      <c r="D442" t="s">
        <v>1458</v>
      </c>
    </row>
    <row r="443" spans="1:4">
      <c r="A443">
        <v>1</v>
      </c>
      <c r="B443" t="s">
        <v>1459</v>
      </c>
      <c r="C443" t="s">
        <v>540</v>
      </c>
      <c r="D443" t="s">
        <v>540</v>
      </c>
    </row>
    <row r="444" spans="1:4">
      <c r="A444">
        <v>1</v>
      </c>
      <c r="B444" t="s">
        <v>1460</v>
      </c>
      <c r="C444" t="s">
        <v>540</v>
      </c>
      <c r="D444" t="s">
        <v>540</v>
      </c>
    </row>
    <row r="445" spans="1:4">
      <c r="A445">
        <v>1</v>
      </c>
      <c r="B445" t="s">
        <v>1461</v>
      </c>
      <c r="C445" t="s">
        <v>540</v>
      </c>
      <c r="D445" t="s">
        <v>1462</v>
      </c>
    </row>
    <row r="446" spans="1:4">
      <c r="A446">
        <v>1</v>
      </c>
      <c r="B446" t="s">
        <v>1463</v>
      </c>
      <c r="C446" t="s">
        <v>540</v>
      </c>
      <c r="D446" t="s">
        <v>1464</v>
      </c>
    </row>
    <row r="447" spans="1:4">
      <c r="A447">
        <v>1</v>
      </c>
      <c r="B447" t="s">
        <v>1465</v>
      </c>
      <c r="C447" t="s">
        <v>540</v>
      </c>
      <c r="D447" t="s">
        <v>1466</v>
      </c>
    </row>
    <row r="448" spans="1:4">
      <c r="A448">
        <v>1</v>
      </c>
      <c r="B448" t="s">
        <v>1467</v>
      </c>
      <c r="C448" t="s">
        <v>540</v>
      </c>
      <c r="D448" t="s">
        <v>1468</v>
      </c>
    </row>
    <row r="449" spans="1:4">
      <c r="A449">
        <v>1</v>
      </c>
      <c r="B449" t="s">
        <v>1469</v>
      </c>
      <c r="C449" t="s">
        <v>540</v>
      </c>
      <c r="D449" t="s">
        <v>1470</v>
      </c>
    </row>
    <row r="450" spans="1:4">
      <c r="A450">
        <v>1</v>
      </c>
      <c r="B450" t="s">
        <v>1471</v>
      </c>
      <c r="C450" t="s">
        <v>540</v>
      </c>
      <c r="D450" t="s">
        <v>1472</v>
      </c>
    </row>
    <row r="451" spans="1:4">
      <c r="A451">
        <v>1</v>
      </c>
      <c r="B451" t="s">
        <v>1473</v>
      </c>
      <c r="C451" t="s">
        <v>540</v>
      </c>
      <c r="D451" t="s">
        <v>540</v>
      </c>
    </row>
    <row r="452" spans="1:4">
      <c r="A452">
        <v>1</v>
      </c>
      <c r="B452" t="s">
        <v>1474</v>
      </c>
      <c r="C452" t="s">
        <v>540</v>
      </c>
      <c r="D452" t="s">
        <v>540</v>
      </c>
    </row>
    <row r="453" spans="1:4">
      <c r="A453">
        <v>1</v>
      </c>
      <c r="B453" t="s">
        <v>1475</v>
      </c>
      <c r="C453" t="s">
        <v>540</v>
      </c>
      <c r="D453" t="s">
        <v>1476</v>
      </c>
    </row>
    <row r="454" spans="1:4">
      <c r="A454">
        <v>1</v>
      </c>
      <c r="B454" t="s">
        <v>1477</v>
      </c>
      <c r="C454" t="s">
        <v>540</v>
      </c>
      <c r="D454" t="s">
        <v>1478</v>
      </c>
    </row>
    <row r="455" spans="1:4">
      <c r="A455">
        <v>1</v>
      </c>
      <c r="B455" t="s">
        <v>1479</v>
      </c>
      <c r="C455" t="s">
        <v>540</v>
      </c>
      <c r="D455" t="s">
        <v>540</v>
      </c>
    </row>
    <row r="456" spans="1:4">
      <c r="A456">
        <v>1</v>
      </c>
      <c r="B456" t="s">
        <v>1480</v>
      </c>
      <c r="C456" t="s">
        <v>540</v>
      </c>
      <c r="D456" t="s">
        <v>1481</v>
      </c>
    </row>
    <row r="457" spans="1:4">
      <c r="A457">
        <v>1</v>
      </c>
      <c r="B457" t="s">
        <v>1482</v>
      </c>
      <c r="C457" t="s">
        <v>540</v>
      </c>
      <c r="D457" t="s">
        <v>540</v>
      </c>
    </row>
    <row r="458" spans="1:4">
      <c r="A458">
        <v>1</v>
      </c>
      <c r="B458" t="s">
        <v>1483</v>
      </c>
      <c r="C458" t="s">
        <v>540</v>
      </c>
      <c r="D458" t="s">
        <v>540</v>
      </c>
    </row>
    <row r="459" spans="1:4">
      <c r="A459">
        <v>1</v>
      </c>
      <c r="B459" t="s">
        <v>1484</v>
      </c>
      <c r="C459" t="s">
        <v>540</v>
      </c>
      <c r="D459" t="s">
        <v>1485</v>
      </c>
    </row>
    <row r="460" spans="1:4">
      <c r="A460">
        <v>1</v>
      </c>
      <c r="B460" t="s">
        <v>1486</v>
      </c>
      <c r="C460" t="s">
        <v>540</v>
      </c>
      <c r="D460" t="s">
        <v>1487</v>
      </c>
    </row>
    <row r="461" spans="1:4">
      <c r="A461">
        <v>1</v>
      </c>
      <c r="B461" t="s">
        <v>1488</v>
      </c>
      <c r="C461" t="s">
        <v>540</v>
      </c>
      <c r="D461" t="s">
        <v>540</v>
      </c>
    </row>
    <row r="462" spans="1:4">
      <c r="A462">
        <v>1</v>
      </c>
      <c r="B462" t="s">
        <v>1489</v>
      </c>
      <c r="C462" t="s">
        <v>540</v>
      </c>
      <c r="D462" t="s">
        <v>1490</v>
      </c>
    </row>
    <row r="463" spans="1:4">
      <c r="A463">
        <v>1</v>
      </c>
      <c r="B463" t="s">
        <v>1491</v>
      </c>
      <c r="C463" t="s">
        <v>540</v>
      </c>
      <c r="D463" t="s">
        <v>1492</v>
      </c>
    </row>
    <row r="464" spans="1:4">
      <c r="A464">
        <v>1</v>
      </c>
      <c r="B464" t="s">
        <v>1493</v>
      </c>
      <c r="C464" t="s">
        <v>540</v>
      </c>
      <c r="D464" t="s">
        <v>1494</v>
      </c>
    </row>
    <row r="465" spans="1:4">
      <c r="A465">
        <v>1</v>
      </c>
      <c r="B465" t="s">
        <v>1495</v>
      </c>
      <c r="C465" t="s">
        <v>540</v>
      </c>
      <c r="D465" t="s">
        <v>1496</v>
      </c>
    </row>
    <row r="466" spans="1:4">
      <c r="A466">
        <v>1</v>
      </c>
      <c r="B466" t="s">
        <v>1497</v>
      </c>
      <c r="C466" t="s">
        <v>1498</v>
      </c>
      <c r="D466" t="s">
        <v>1499</v>
      </c>
    </row>
    <row r="467" spans="1:4">
      <c r="A467">
        <v>1</v>
      </c>
      <c r="B467" t="s">
        <v>1500</v>
      </c>
      <c r="C467" t="s">
        <v>540</v>
      </c>
      <c r="D467" t="s">
        <v>1501</v>
      </c>
    </row>
    <row r="468" spans="1:4">
      <c r="A468">
        <v>1</v>
      </c>
      <c r="B468" t="s">
        <v>1502</v>
      </c>
      <c r="C468" t="s">
        <v>540</v>
      </c>
      <c r="D468" t="s">
        <v>540</v>
      </c>
    </row>
    <row r="469" spans="1:4">
      <c r="A469">
        <v>1</v>
      </c>
      <c r="B469" t="s">
        <v>1503</v>
      </c>
      <c r="C469" t="s">
        <v>540</v>
      </c>
      <c r="D469" t="s">
        <v>1504</v>
      </c>
    </row>
    <row r="470" spans="1:4">
      <c r="A470">
        <v>1</v>
      </c>
      <c r="B470" t="s">
        <v>1505</v>
      </c>
      <c r="C470" t="s">
        <v>540</v>
      </c>
      <c r="D470" t="s">
        <v>540</v>
      </c>
    </row>
    <row r="471" spans="1:4">
      <c r="A471">
        <v>1</v>
      </c>
      <c r="B471" t="s">
        <v>1506</v>
      </c>
      <c r="C471" t="s">
        <v>540</v>
      </c>
      <c r="D471" t="s">
        <v>1507</v>
      </c>
    </row>
    <row r="472" spans="1:4">
      <c r="A472">
        <v>1</v>
      </c>
      <c r="B472" t="s">
        <v>1508</v>
      </c>
      <c r="C472" t="s">
        <v>540</v>
      </c>
      <c r="D472" t="s">
        <v>1398</v>
      </c>
    </row>
    <row r="473" spans="1:4">
      <c r="A473">
        <v>1</v>
      </c>
      <c r="B473" t="s">
        <v>1509</v>
      </c>
      <c r="C473" t="s">
        <v>540</v>
      </c>
      <c r="D473" t="s">
        <v>540</v>
      </c>
    </row>
    <row r="474" spans="1:4">
      <c r="A474">
        <v>1</v>
      </c>
      <c r="B474" t="s">
        <v>1510</v>
      </c>
      <c r="C474" t="s">
        <v>540</v>
      </c>
      <c r="D474" t="s">
        <v>1511</v>
      </c>
    </row>
    <row r="475" spans="1:4">
      <c r="A475">
        <v>1</v>
      </c>
      <c r="B475" t="s">
        <v>1512</v>
      </c>
      <c r="C475" t="s">
        <v>540</v>
      </c>
      <c r="D475" t="s">
        <v>1513</v>
      </c>
    </row>
    <row r="476" spans="1:4">
      <c r="A476">
        <v>1</v>
      </c>
      <c r="B476" t="s">
        <v>1514</v>
      </c>
      <c r="C476" t="s">
        <v>540</v>
      </c>
      <c r="D476" t="s">
        <v>540</v>
      </c>
    </row>
    <row r="477" spans="1:4">
      <c r="A477">
        <v>1</v>
      </c>
      <c r="B477" t="s">
        <v>1515</v>
      </c>
      <c r="C477" t="s">
        <v>540</v>
      </c>
      <c r="D477" t="s">
        <v>1516</v>
      </c>
    </row>
    <row r="478" spans="1:4">
      <c r="A478">
        <v>1</v>
      </c>
      <c r="B478" t="s">
        <v>1517</v>
      </c>
      <c r="C478" t="s">
        <v>540</v>
      </c>
      <c r="D478" t="s">
        <v>1518</v>
      </c>
    </row>
    <row r="479" spans="1:4">
      <c r="A479">
        <v>1</v>
      </c>
      <c r="B479" t="s">
        <v>1519</v>
      </c>
      <c r="C479" t="s">
        <v>540</v>
      </c>
      <c r="D479" t="s">
        <v>1520</v>
      </c>
    </row>
    <row r="480" spans="1:4">
      <c r="A480">
        <v>1</v>
      </c>
      <c r="B480" t="s">
        <v>1521</v>
      </c>
      <c r="C480" t="s">
        <v>540</v>
      </c>
      <c r="D480" t="s">
        <v>1522</v>
      </c>
    </row>
    <row r="481" spans="1:4">
      <c r="A481">
        <v>1</v>
      </c>
      <c r="B481" t="s">
        <v>1523</v>
      </c>
      <c r="C481" t="s">
        <v>540</v>
      </c>
      <c r="D481" t="s">
        <v>1524</v>
      </c>
    </row>
  </sheetData>
  <autoFilter ref="A1:D1222" xr:uid="{EA5DA872-53DD-E245-88DC-7AF37CA5DD7E}">
    <sortState xmlns:xlrd2="http://schemas.microsoft.com/office/spreadsheetml/2017/richdata2" ref="A2:D1222">
      <sortCondition descending="1" ref="A1:A1222"/>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B0FEE-9AA8-C341-8FC4-887992F9967E}">
  <dimension ref="A1:D390"/>
  <sheetViews>
    <sheetView zoomScaleNormal="100" workbookViewId="0">
      <pane ySplit="1" topLeftCell="A2" activePane="bottomLeft" state="frozen"/>
      <selection pane="bottomLeft" activeCell="D1" sqref="D1"/>
    </sheetView>
  </sheetViews>
  <sheetFormatPr defaultColWidth="11" defaultRowHeight="15.75"/>
  <cols>
    <col min="2" max="2" width="13" customWidth="1"/>
    <col min="4" max="4" width="255.625" bestFit="1" customWidth="1"/>
  </cols>
  <sheetData>
    <row r="1" spans="1:4" ht="47.25">
      <c r="A1" s="7" t="s">
        <v>1525</v>
      </c>
      <c r="B1" s="7" t="s">
        <v>531</v>
      </c>
      <c r="C1" s="7" t="s">
        <v>532</v>
      </c>
      <c r="D1" s="7" t="s">
        <v>533</v>
      </c>
    </row>
    <row r="2" spans="1:4">
      <c r="A2">
        <v>26</v>
      </c>
      <c r="B2" t="s">
        <v>1526</v>
      </c>
      <c r="C2" s="6" t="s">
        <v>540</v>
      </c>
      <c r="D2" s="6" t="s">
        <v>1527</v>
      </c>
    </row>
    <row r="3" spans="1:4">
      <c r="A3">
        <v>22</v>
      </c>
      <c r="B3" t="s">
        <v>534</v>
      </c>
      <c r="C3" s="6" t="s">
        <v>535</v>
      </c>
      <c r="D3" s="6" t="s">
        <v>536</v>
      </c>
    </row>
    <row r="4" spans="1:4">
      <c r="A4">
        <v>20</v>
      </c>
      <c r="B4" t="s">
        <v>1528</v>
      </c>
      <c r="C4" s="6" t="s">
        <v>1529</v>
      </c>
      <c r="D4" s="6" t="s">
        <v>1530</v>
      </c>
    </row>
    <row r="5" spans="1:4">
      <c r="A5">
        <v>19</v>
      </c>
      <c r="B5" t="s">
        <v>1531</v>
      </c>
      <c r="C5" s="6" t="s">
        <v>1532</v>
      </c>
      <c r="D5" s="6" t="s">
        <v>1533</v>
      </c>
    </row>
    <row r="6" spans="1:4">
      <c r="A6">
        <v>19</v>
      </c>
      <c r="B6" t="s">
        <v>668</v>
      </c>
      <c r="C6" s="6" t="s">
        <v>669</v>
      </c>
      <c r="D6" s="6" t="s">
        <v>1534</v>
      </c>
    </row>
    <row r="7" spans="1:4">
      <c r="A7">
        <v>18</v>
      </c>
      <c r="B7" t="s">
        <v>1535</v>
      </c>
      <c r="C7" s="6" t="s">
        <v>1536</v>
      </c>
      <c r="D7" s="6" t="s">
        <v>1537</v>
      </c>
    </row>
    <row r="8" spans="1:4">
      <c r="A8">
        <v>15</v>
      </c>
      <c r="B8" t="s">
        <v>1538</v>
      </c>
      <c r="C8" s="6" t="s">
        <v>540</v>
      </c>
      <c r="D8" s="6" t="s">
        <v>540</v>
      </c>
    </row>
    <row r="9" spans="1:4">
      <c r="A9">
        <v>13</v>
      </c>
      <c r="B9" t="s">
        <v>639</v>
      </c>
      <c r="C9" s="6" t="s">
        <v>1539</v>
      </c>
      <c r="D9" s="6" t="s">
        <v>1540</v>
      </c>
    </row>
    <row r="10" spans="1:4">
      <c r="A10">
        <v>13</v>
      </c>
      <c r="B10" t="s">
        <v>1541</v>
      </c>
      <c r="C10" s="6" t="s">
        <v>1542</v>
      </c>
      <c r="D10" s="6" t="s">
        <v>1543</v>
      </c>
    </row>
    <row r="11" spans="1:4">
      <c r="A11">
        <v>11</v>
      </c>
      <c r="B11" t="s">
        <v>612</v>
      </c>
      <c r="C11" s="6" t="s">
        <v>613</v>
      </c>
      <c r="D11" s="6" t="s">
        <v>611</v>
      </c>
    </row>
    <row r="12" spans="1:4">
      <c r="A12">
        <v>11</v>
      </c>
      <c r="B12" t="s">
        <v>609</v>
      </c>
      <c r="C12" s="6" t="s">
        <v>610</v>
      </c>
      <c r="D12" s="6" t="s">
        <v>611</v>
      </c>
    </row>
    <row r="13" spans="1:4">
      <c r="A13">
        <v>11</v>
      </c>
      <c r="B13" t="s">
        <v>1544</v>
      </c>
      <c r="C13" s="6" t="s">
        <v>540</v>
      </c>
      <c r="D13" s="6" t="s">
        <v>540</v>
      </c>
    </row>
    <row r="14" spans="1:4">
      <c r="A14">
        <v>11</v>
      </c>
      <c r="B14" t="s">
        <v>1545</v>
      </c>
      <c r="C14" s="6" t="s">
        <v>1546</v>
      </c>
      <c r="D14" s="6" t="s">
        <v>1547</v>
      </c>
    </row>
    <row r="15" spans="1:4">
      <c r="A15">
        <v>10</v>
      </c>
      <c r="B15" t="s">
        <v>1548</v>
      </c>
      <c r="C15" s="6" t="s">
        <v>540</v>
      </c>
      <c r="D15" s="6" t="s">
        <v>540</v>
      </c>
    </row>
    <row r="16" spans="1:4">
      <c r="A16">
        <v>9</v>
      </c>
      <c r="B16" t="s">
        <v>1549</v>
      </c>
      <c r="C16" s="6" t="s">
        <v>1550</v>
      </c>
      <c r="D16" s="6" t="s">
        <v>1551</v>
      </c>
    </row>
    <row r="17" spans="1:4">
      <c r="A17">
        <v>8</v>
      </c>
      <c r="B17" t="s">
        <v>1552</v>
      </c>
      <c r="C17" s="6" t="s">
        <v>540</v>
      </c>
      <c r="D17" s="6" t="s">
        <v>883</v>
      </c>
    </row>
    <row r="18" spans="1:4">
      <c r="A18">
        <v>7</v>
      </c>
      <c r="B18" t="s">
        <v>1553</v>
      </c>
      <c r="C18" s="6" t="s">
        <v>540</v>
      </c>
      <c r="D18" s="6" t="s">
        <v>540</v>
      </c>
    </row>
    <row r="19" spans="1:4">
      <c r="A19">
        <v>7</v>
      </c>
      <c r="B19" t="s">
        <v>1554</v>
      </c>
      <c r="C19" s="6" t="s">
        <v>540</v>
      </c>
      <c r="D19" s="6" t="s">
        <v>540</v>
      </c>
    </row>
    <row r="20" spans="1:4">
      <c r="A20">
        <v>7</v>
      </c>
      <c r="B20" t="s">
        <v>1555</v>
      </c>
      <c r="C20" s="6" t="s">
        <v>1556</v>
      </c>
      <c r="D20" s="6" t="s">
        <v>1557</v>
      </c>
    </row>
    <row r="21" spans="1:4">
      <c r="A21">
        <v>6</v>
      </c>
      <c r="B21" t="s">
        <v>1558</v>
      </c>
      <c r="C21" s="6" t="s">
        <v>1559</v>
      </c>
      <c r="D21" s="6" t="s">
        <v>1560</v>
      </c>
    </row>
    <row r="22" spans="1:4">
      <c r="A22">
        <v>6</v>
      </c>
      <c r="B22" t="e">
        <v>#VALUE!</v>
      </c>
      <c r="C22" s="6" t="s">
        <v>540</v>
      </c>
      <c r="D22" s="6" t="s">
        <v>540</v>
      </c>
    </row>
    <row r="23" spans="1:4">
      <c r="A23">
        <v>5</v>
      </c>
      <c r="B23" t="s">
        <v>1561</v>
      </c>
      <c r="C23" s="6" t="s">
        <v>1562</v>
      </c>
      <c r="D23" s="6" t="s">
        <v>853</v>
      </c>
    </row>
    <row r="24" spans="1:4">
      <c r="A24">
        <v>5</v>
      </c>
      <c r="B24" t="s">
        <v>1563</v>
      </c>
      <c r="C24" s="6" t="s">
        <v>1564</v>
      </c>
      <c r="D24" s="6" t="s">
        <v>1565</v>
      </c>
    </row>
    <row r="25" spans="1:4">
      <c r="A25">
        <v>5</v>
      </c>
      <c r="B25" t="s">
        <v>1566</v>
      </c>
      <c r="C25" s="6" t="s">
        <v>1567</v>
      </c>
      <c r="D25" s="6" t="s">
        <v>1527</v>
      </c>
    </row>
    <row r="26" spans="1:4">
      <c r="A26">
        <v>5</v>
      </c>
      <c r="B26" t="s">
        <v>1568</v>
      </c>
      <c r="C26" s="6" t="s">
        <v>540</v>
      </c>
      <c r="D26" s="6" t="s">
        <v>1569</v>
      </c>
    </row>
    <row r="27" spans="1:4">
      <c r="A27">
        <v>5</v>
      </c>
      <c r="B27" t="s">
        <v>1336</v>
      </c>
      <c r="C27" s="6" t="s">
        <v>1570</v>
      </c>
      <c r="D27" s="6" t="s">
        <v>1571</v>
      </c>
    </row>
    <row r="28" spans="1:4">
      <c r="A28">
        <v>5</v>
      </c>
      <c r="B28" t="s">
        <v>1572</v>
      </c>
      <c r="C28" s="6" t="s">
        <v>540</v>
      </c>
      <c r="D28" s="6" t="s">
        <v>1573</v>
      </c>
    </row>
    <row r="29" spans="1:4">
      <c r="A29">
        <v>5</v>
      </c>
      <c r="B29" t="s">
        <v>1574</v>
      </c>
      <c r="C29" s="6" t="s">
        <v>540</v>
      </c>
      <c r="D29" s="6" t="s">
        <v>1571</v>
      </c>
    </row>
    <row r="30" spans="1:4">
      <c r="A30">
        <v>4</v>
      </c>
      <c r="B30" t="s">
        <v>1575</v>
      </c>
      <c r="C30" s="6" t="s">
        <v>540</v>
      </c>
      <c r="D30" s="6" t="s">
        <v>1576</v>
      </c>
    </row>
    <row r="31" spans="1:4">
      <c r="A31">
        <v>4</v>
      </c>
      <c r="B31" t="s">
        <v>1577</v>
      </c>
      <c r="C31" s="6" t="s">
        <v>540</v>
      </c>
      <c r="D31" s="6" t="s">
        <v>540</v>
      </c>
    </row>
    <row r="32" spans="1:4">
      <c r="A32">
        <v>4</v>
      </c>
      <c r="B32" t="s">
        <v>917</v>
      </c>
      <c r="C32" s="6" t="s">
        <v>540</v>
      </c>
      <c r="D32" s="6" t="s">
        <v>1578</v>
      </c>
    </row>
    <row r="33" spans="1:4">
      <c r="A33">
        <v>4</v>
      </c>
      <c r="B33" t="s">
        <v>1579</v>
      </c>
      <c r="C33" s="6" t="s">
        <v>1580</v>
      </c>
      <c r="D33" s="6" t="s">
        <v>1581</v>
      </c>
    </row>
    <row r="34" spans="1:4">
      <c r="A34">
        <v>4</v>
      </c>
      <c r="B34" t="s">
        <v>1582</v>
      </c>
      <c r="C34" s="6" t="s">
        <v>540</v>
      </c>
      <c r="D34" s="6" t="s">
        <v>540</v>
      </c>
    </row>
    <row r="35" spans="1:4">
      <c r="A35">
        <v>4</v>
      </c>
      <c r="B35" t="s">
        <v>950</v>
      </c>
      <c r="C35" s="6" t="s">
        <v>540</v>
      </c>
      <c r="D35" s="6" t="s">
        <v>951</v>
      </c>
    </row>
    <row r="36" spans="1:4">
      <c r="A36">
        <v>3</v>
      </c>
      <c r="B36" t="s">
        <v>1583</v>
      </c>
      <c r="C36" s="6" t="s">
        <v>1584</v>
      </c>
      <c r="D36" s="6" t="s">
        <v>1585</v>
      </c>
    </row>
    <row r="37" spans="1:4">
      <c r="A37">
        <v>3</v>
      </c>
      <c r="B37" t="s">
        <v>1586</v>
      </c>
      <c r="C37" s="6" t="s">
        <v>540</v>
      </c>
      <c r="D37" s="6" t="s">
        <v>1587</v>
      </c>
    </row>
    <row r="38" spans="1:4">
      <c r="A38">
        <v>3</v>
      </c>
      <c r="B38" t="s">
        <v>1588</v>
      </c>
      <c r="C38" s="6" t="s">
        <v>540</v>
      </c>
      <c r="D38" s="6" t="s">
        <v>1571</v>
      </c>
    </row>
    <row r="39" spans="1:4">
      <c r="A39">
        <v>3</v>
      </c>
      <c r="B39" t="s">
        <v>1589</v>
      </c>
      <c r="C39" s="6" t="s">
        <v>1590</v>
      </c>
      <c r="D39" s="6" t="s">
        <v>1591</v>
      </c>
    </row>
    <row r="40" spans="1:4">
      <c r="A40">
        <v>3</v>
      </c>
      <c r="B40" t="s">
        <v>1592</v>
      </c>
      <c r="C40" s="6" t="s">
        <v>1593</v>
      </c>
      <c r="D40" s="6" t="s">
        <v>1594</v>
      </c>
    </row>
    <row r="41" spans="1:4">
      <c r="A41">
        <v>3</v>
      </c>
      <c r="B41" t="s">
        <v>1595</v>
      </c>
      <c r="C41" s="6" t="s">
        <v>1596</v>
      </c>
      <c r="D41" s="6" t="s">
        <v>1597</v>
      </c>
    </row>
    <row r="42" spans="1:4">
      <c r="A42">
        <v>3</v>
      </c>
      <c r="B42" t="s">
        <v>1598</v>
      </c>
      <c r="C42" s="6" t="s">
        <v>1599</v>
      </c>
      <c r="D42" s="6" t="s">
        <v>701</v>
      </c>
    </row>
    <row r="43" spans="1:4">
      <c r="A43">
        <v>3</v>
      </c>
      <c r="B43" t="s">
        <v>1600</v>
      </c>
      <c r="C43" s="6" t="s">
        <v>1601</v>
      </c>
      <c r="D43" s="6" t="s">
        <v>1602</v>
      </c>
    </row>
    <row r="44" spans="1:4">
      <c r="A44">
        <v>3</v>
      </c>
      <c r="B44" t="s">
        <v>1603</v>
      </c>
      <c r="C44" s="6" t="s">
        <v>1604</v>
      </c>
      <c r="D44" s="6" t="s">
        <v>1605</v>
      </c>
    </row>
    <row r="45" spans="1:4">
      <c r="A45">
        <v>3</v>
      </c>
      <c r="B45" t="s">
        <v>1606</v>
      </c>
      <c r="C45" s="6" t="s">
        <v>540</v>
      </c>
      <c r="D45" s="6" t="s">
        <v>1607</v>
      </c>
    </row>
    <row r="46" spans="1:4">
      <c r="A46">
        <v>3</v>
      </c>
      <c r="B46" t="s">
        <v>1608</v>
      </c>
      <c r="C46" s="6" t="s">
        <v>540</v>
      </c>
      <c r="D46" s="6" t="s">
        <v>1609</v>
      </c>
    </row>
    <row r="47" spans="1:4">
      <c r="A47">
        <v>3</v>
      </c>
      <c r="B47" t="s">
        <v>1610</v>
      </c>
      <c r="C47" s="6" t="s">
        <v>1611</v>
      </c>
      <c r="D47" s="6" t="s">
        <v>1612</v>
      </c>
    </row>
    <row r="48" spans="1:4">
      <c r="A48">
        <v>3</v>
      </c>
      <c r="B48" t="s">
        <v>1613</v>
      </c>
      <c r="C48" s="6" t="s">
        <v>540</v>
      </c>
      <c r="D48" s="6" t="s">
        <v>1614</v>
      </c>
    </row>
    <row r="49" spans="1:4">
      <c r="A49">
        <v>3</v>
      </c>
      <c r="B49" t="s">
        <v>1615</v>
      </c>
      <c r="C49" s="6" t="s">
        <v>540</v>
      </c>
      <c r="D49" s="6" t="s">
        <v>1616</v>
      </c>
    </row>
    <row r="50" spans="1:4">
      <c r="A50">
        <v>3</v>
      </c>
      <c r="B50" t="s">
        <v>1617</v>
      </c>
      <c r="C50" s="6" t="s">
        <v>540</v>
      </c>
      <c r="D50" s="6" t="s">
        <v>1618</v>
      </c>
    </row>
    <row r="51" spans="1:4">
      <c r="A51">
        <v>3</v>
      </c>
      <c r="B51" t="s">
        <v>1619</v>
      </c>
      <c r="C51" s="6" t="s">
        <v>1620</v>
      </c>
      <c r="D51" s="6" t="s">
        <v>1036</v>
      </c>
    </row>
    <row r="52" spans="1:4">
      <c r="A52">
        <v>3</v>
      </c>
      <c r="B52" t="s">
        <v>1621</v>
      </c>
      <c r="C52" s="6" t="s">
        <v>540</v>
      </c>
      <c r="D52" s="6" t="s">
        <v>1622</v>
      </c>
    </row>
    <row r="53" spans="1:4">
      <c r="A53">
        <v>3</v>
      </c>
      <c r="B53" t="s">
        <v>1623</v>
      </c>
      <c r="C53" s="6" t="s">
        <v>540</v>
      </c>
      <c r="D53" s="6" t="s">
        <v>1624</v>
      </c>
    </row>
    <row r="54" spans="1:4">
      <c r="A54">
        <v>3</v>
      </c>
      <c r="B54" t="s">
        <v>1625</v>
      </c>
      <c r="C54" s="6" t="s">
        <v>540</v>
      </c>
      <c r="D54" s="6" t="s">
        <v>1626</v>
      </c>
    </row>
    <row r="55" spans="1:4">
      <c r="A55">
        <v>3</v>
      </c>
      <c r="B55" t="s">
        <v>1627</v>
      </c>
      <c r="C55" s="6" t="s">
        <v>1628</v>
      </c>
      <c r="D55" s="6" t="s">
        <v>1629</v>
      </c>
    </row>
    <row r="56" spans="1:4">
      <c r="A56">
        <v>3</v>
      </c>
      <c r="B56" t="s">
        <v>1630</v>
      </c>
      <c r="C56" s="6" t="s">
        <v>540</v>
      </c>
      <c r="D56" s="6" t="s">
        <v>1631</v>
      </c>
    </row>
    <row r="57" spans="1:4">
      <c r="A57">
        <v>2</v>
      </c>
      <c r="B57" t="s">
        <v>1632</v>
      </c>
      <c r="C57" s="6" t="s">
        <v>540</v>
      </c>
      <c r="D57" s="6" t="s">
        <v>1633</v>
      </c>
    </row>
    <row r="58" spans="1:4">
      <c r="A58">
        <v>2</v>
      </c>
      <c r="B58" t="s">
        <v>1634</v>
      </c>
      <c r="C58" s="6" t="s">
        <v>540</v>
      </c>
      <c r="D58" s="6" t="s">
        <v>1626</v>
      </c>
    </row>
    <row r="59" spans="1:4">
      <c r="A59">
        <v>2</v>
      </c>
      <c r="B59" t="s">
        <v>1635</v>
      </c>
      <c r="C59" s="6" t="s">
        <v>540</v>
      </c>
      <c r="D59" s="6" t="s">
        <v>1636</v>
      </c>
    </row>
    <row r="60" spans="1:4">
      <c r="A60">
        <v>2</v>
      </c>
      <c r="B60" t="s">
        <v>1637</v>
      </c>
      <c r="C60" s="6" t="s">
        <v>540</v>
      </c>
      <c r="D60" s="6" t="s">
        <v>540</v>
      </c>
    </row>
    <row r="61" spans="1:4">
      <c r="A61">
        <v>2</v>
      </c>
      <c r="B61" t="s">
        <v>1638</v>
      </c>
      <c r="C61" s="6" t="s">
        <v>540</v>
      </c>
      <c r="D61" s="6" t="s">
        <v>540</v>
      </c>
    </row>
    <row r="62" spans="1:4">
      <c r="A62">
        <v>2</v>
      </c>
      <c r="B62" t="s">
        <v>1639</v>
      </c>
      <c r="C62" s="6" t="s">
        <v>1640</v>
      </c>
      <c r="D62" s="6" t="s">
        <v>1641</v>
      </c>
    </row>
    <row r="63" spans="1:4">
      <c r="A63">
        <v>2</v>
      </c>
      <c r="B63" t="s">
        <v>1642</v>
      </c>
      <c r="C63" s="6" t="s">
        <v>540</v>
      </c>
      <c r="D63" s="6" t="s">
        <v>1643</v>
      </c>
    </row>
    <row r="64" spans="1:4">
      <c r="A64">
        <v>2</v>
      </c>
      <c r="B64" t="s">
        <v>1644</v>
      </c>
      <c r="C64" s="6" t="s">
        <v>540</v>
      </c>
      <c r="D64" s="6" t="s">
        <v>1645</v>
      </c>
    </row>
    <row r="65" spans="1:4">
      <c r="A65">
        <v>2</v>
      </c>
      <c r="B65" t="s">
        <v>1646</v>
      </c>
      <c r="C65" s="6" t="s">
        <v>540</v>
      </c>
      <c r="D65" s="6" t="s">
        <v>1647</v>
      </c>
    </row>
    <row r="66" spans="1:4">
      <c r="A66">
        <v>2</v>
      </c>
      <c r="B66" t="s">
        <v>1436</v>
      </c>
      <c r="C66" s="6" t="s">
        <v>540</v>
      </c>
      <c r="D66" s="6" t="s">
        <v>1648</v>
      </c>
    </row>
    <row r="67" spans="1:4">
      <c r="A67">
        <v>2</v>
      </c>
      <c r="B67" t="s">
        <v>1649</v>
      </c>
      <c r="C67" s="6" t="s">
        <v>540</v>
      </c>
      <c r="D67" s="6" t="s">
        <v>1650</v>
      </c>
    </row>
    <row r="68" spans="1:4">
      <c r="A68">
        <v>2</v>
      </c>
      <c r="B68" t="s">
        <v>1651</v>
      </c>
      <c r="C68" s="6" t="s">
        <v>540</v>
      </c>
      <c r="D68" s="6" t="s">
        <v>1652</v>
      </c>
    </row>
    <row r="69" spans="1:4">
      <c r="A69">
        <v>2</v>
      </c>
      <c r="B69" t="s">
        <v>1653</v>
      </c>
      <c r="C69" s="6" t="s">
        <v>1654</v>
      </c>
      <c r="D69" s="6" t="s">
        <v>1655</v>
      </c>
    </row>
    <row r="70" spans="1:4">
      <c r="A70">
        <v>2</v>
      </c>
      <c r="B70" t="s">
        <v>1656</v>
      </c>
      <c r="C70" s="6" t="s">
        <v>1657</v>
      </c>
      <c r="D70" s="6" t="s">
        <v>1295</v>
      </c>
    </row>
    <row r="71" spans="1:4">
      <c r="A71">
        <v>2</v>
      </c>
      <c r="B71" t="s">
        <v>1658</v>
      </c>
      <c r="C71" s="6" t="s">
        <v>1659</v>
      </c>
      <c r="D71" s="6" t="s">
        <v>1660</v>
      </c>
    </row>
    <row r="72" spans="1:4">
      <c r="A72">
        <v>2</v>
      </c>
      <c r="B72" t="s">
        <v>1661</v>
      </c>
      <c r="C72" s="6" t="s">
        <v>1662</v>
      </c>
      <c r="D72" s="6" t="s">
        <v>1663</v>
      </c>
    </row>
    <row r="73" spans="1:4">
      <c r="A73">
        <v>2</v>
      </c>
      <c r="B73" t="s">
        <v>1664</v>
      </c>
      <c r="C73" s="6" t="s">
        <v>540</v>
      </c>
      <c r="D73" s="6" t="s">
        <v>540</v>
      </c>
    </row>
    <row r="74" spans="1:4">
      <c r="A74">
        <v>2</v>
      </c>
      <c r="B74" t="s">
        <v>1665</v>
      </c>
      <c r="C74" s="6" t="s">
        <v>540</v>
      </c>
      <c r="D74" s="6" t="s">
        <v>1666</v>
      </c>
    </row>
    <row r="75" spans="1:4">
      <c r="A75">
        <v>2</v>
      </c>
      <c r="B75" t="s">
        <v>1667</v>
      </c>
      <c r="C75" s="6" t="s">
        <v>1668</v>
      </c>
      <c r="D75" s="6" t="s">
        <v>1669</v>
      </c>
    </row>
    <row r="76" spans="1:4">
      <c r="A76">
        <v>2</v>
      </c>
      <c r="B76" t="s">
        <v>1670</v>
      </c>
      <c r="C76" s="6" t="s">
        <v>540</v>
      </c>
      <c r="D76" s="6" t="s">
        <v>1671</v>
      </c>
    </row>
    <row r="77" spans="1:4">
      <c r="A77">
        <v>2</v>
      </c>
      <c r="B77" t="s">
        <v>1672</v>
      </c>
      <c r="C77" s="6" t="s">
        <v>540</v>
      </c>
      <c r="D77" s="6" t="s">
        <v>540</v>
      </c>
    </row>
    <row r="78" spans="1:4">
      <c r="A78">
        <v>2</v>
      </c>
      <c r="B78" t="s">
        <v>1673</v>
      </c>
      <c r="C78" s="6" t="s">
        <v>540</v>
      </c>
      <c r="D78" s="6" t="s">
        <v>1674</v>
      </c>
    </row>
    <row r="79" spans="1:4">
      <c r="A79">
        <v>2</v>
      </c>
      <c r="B79" t="s">
        <v>1675</v>
      </c>
      <c r="C79" s="6" t="s">
        <v>540</v>
      </c>
      <c r="D79" s="6" t="s">
        <v>1676</v>
      </c>
    </row>
    <row r="80" spans="1:4">
      <c r="A80">
        <v>2</v>
      </c>
      <c r="B80" t="s">
        <v>1677</v>
      </c>
      <c r="C80" s="6" t="s">
        <v>540</v>
      </c>
      <c r="D80" s="6" t="s">
        <v>1678</v>
      </c>
    </row>
    <row r="81" spans="1:4">
      <c r="A81">
        <v>2</v>
      </c>
      <c r="B81" t="s">
        <v>1679</v>
      </c>
      <c r="C81" s="6" t="s">
        <v>540</v>
      </c>
      <c r="D81" s="6" t="s">
        <v>1680</v>
      </c>
    </row>
    <row r="82" spans="1:4">
      <c r="A82">
        <v>2</v>
      </c>
      <c r="B82" t="s">
        <v>1681</v>
      </c>
      <c r="C82" s="6" t="s">
        <v>540</v>
      </c>
      <c r="D82" s="6" t="s">
        <v>1682</v>
      </c>
    </row>
    <row r="83" spans="1:4">
      <c r="A83">
        <v>2</v>
      </c>
      <c r="B83" t="s">
        <v>1683</v>
      </c>
      <c r="C83" s="6" t="s">
        <v>540</v>
      </c>
      <c r="D83" s="6" t="s">
        <v>1684</v>
      </c>
    </row>
    <row r="84" spans="1:4">
      <c r="A84">
        <v>2</v>
      </c>
      <c r="B84" t="s">
        <v>1685</v>
      </c>
      <c r="C84" s="6" t="s">
        <v>540</v>
      </c>
      <c r="D84" s="6" t="s">
        <v>1686</v>
      </c>
    </row>
    <row r="85" spans="1:4">
      <c r="A85">
        <v>2</v>
      </c>
      <c r="B85" t="s">
        <v>1687</v>
      </c>
      <c r="C85" s="6" t="s">
        <v>1688</v>
      </c>
      <c r="D85" s="6" t="s">
        <v>1689</v>
      </c>
    </row>
    <row r="86" spans="1:4">
      <c r="A86">
        <v>2</v>
      </c>
      <c r="B86" t="s">
        <v>1690</v>
      </c>
      <c r="C86" s="6" t="s">
        <v>1691</v>
      </c>
      <c r="D86" s="6" t="s">
        <v>1339</v>
      </c>
    </row>
    <row r="87" spans="1:4">
      <c r="A87">
        <v>2</v>
      </c>
      <c r="B87" t="s">
        <v>1692</v>
      </c>
      <c r="C87" s="6" t="s">
        <v>540</v>
      </c>
      <c r="D87" s="6" t="s">
        <v>1693</v>
      </c>
    </row>
    <row r="88" spans="1:4">
      <c r="A88">
        <v>2</v>
      </c>
      <c r="B88" t="s">
        <v>1694</v>
      </c>
      <c r="C88" s="6" t="s">
        <v>540</v>
      </c>
      <c r="D88" s="6" t="s">
        <v>540</v>
      </c>
    </row>
    <row r="89" spans="1:4">
      <c r="A89">
        <v>2</v>
      </c>
      <c r="B89" t="s">
        <v>1695</v>
      </c>
      <c r="C89" s="6" t="s">
        <v>540</v>
      </c>
      <c r="D89" s="6" t="s">
        <v>540</v>
      </c>
    </row>
    <row r="90" spans="1:4">
      <c r="A90">
        <v>2</v>
      </c>
      <c r="B90" t="s">
        <v>1696</v>
      </c>
      <c r="C90" s="6" t="s">
        <v>540</v>
      </c>
      <c r="D90" s="6" t="s">
        <v>540</v>
      </c>
    </row>
    <row r="91" spans="1:4">
      <c r="A91">
        <v>2</v>
      </c>
      <c r="B91" t="s">
        <v>1697</v>
      </c>
      <c r="C91" s="6" t="s">
        <v>540</v>
      </c>
      <c r="D91" s="6" t="s">
        <v>1698</v>
      </c>
    </row>
    <row r="92" spans="1:4">
      <c r="A92">
        <v>2</v>
      </c>
      <c r="B92" t="s">
        <v>1699</v>
      </c>
      <c r="C92" s="6" t="s">
        <v>540</v>
      </c>
      <c r="D92" s="6" t="s">
        <v>1700</v>
      </c>
    </row>
    <row r="93" spans="1:4">
      <c r="A93">
        <v>2</v>
      </c>
      <c r="B93" t="s">
        <v>1701</v>
      </c>
      <c r="C93" s="6" t="s">
        <v>540</v>
      </c>
      <c r="D93" s="6" t="s">
        <v>1605</v>
      </c>
    </row>
    <row r="94" spans="1:4">
      <c r="A94">
        <v>2</v>
      </c>
      <c r="B94" t="s">
        <v>1702</v>
      </c>
      <c r="C94" s="6" t="s">
        <v>540</v>
      </c>
      <c r="D94" s="6" t="s">
        <v>1703</v>
      </c>
    </row>
    <row r="95" spans="1:4">
      <c r="A95">
        <v>2</v>
      </c>
      <c r="B95" t="s">
        <v>856</v>
      </c>
      <c r="C95" s="6" t="s">
        <v>540</v>
      </c>
      <c r="D95" s="6" t="s">
        <v>1704</v>
      </c>
    </row>
    <row r="96" spans="1:4">
      <c r="A96">
        <v>2</v>
      </c>
      <c r="B96" t="s">
        <v>1705</v>
      </c>
      <c r="C96" s="6" t="s">
        <v>540</v>
      </c>
      <c r="D96" s="6" t="s">
        <v>1706</v>
      </c>
    </row>
    <row r="97" spans="1:4">
      <c r="A97">
        <v>2</v>
      </c>
      <c r="B97" t="s">
        <v>1707</v>
      </c>
      <c r="C97" s="6" t="s">
        <v>540</v>
      </c>
      <c r="D97" s="6" t="s">
        <v>1708</v>
      </c>
    </row>
    <row r="98" spans="1:4">
      <c r="A98">
        <v>2</v>
      </c>
      <c r="B98" t="s">
        <v>1236</v>
      </c>
      <c r="C98" s="6" t="s">
        <v>540</v>
      </c>
      <c r="D98" s="6" t="s">
        <v>1709</v>
      </c>
    </row>
    <row r="99" spans="1:4">
      <c r="A99">
        <v>2</v>
      </c>
      <c r="B99" t="s">
        <v>1710</v>
      </c>
      <c r="C99" s="6" t="s">
        <v>540</v>
      </c>
      <c r="D99" s="6" t="s">
        <v>1711</v>
      </c>
    </row>
    <row r="100" spans="1:4">
      <c r="A100">
        <v>2</v>
      </c>
      <c r="B100" t="s">
        <v>1712</v>
      </c>
      <c r="C100" s="6" t="s">
        <v>540</v>
      </c>
      <c r="D100" s="6" t="s">
        <v>540</v>
      </c>
    </row>
    <row r="101" spans="1:4">
      <c r="A101">
        <v>2</v>
      </c>
      <c r="B101" t="s">
        <v>1713</v>
      </c>
      <c r="C101" s="6" t="s">
        <v>540</v>
      </c>
      <c r="D101" s="6" t="s">
        <v>1714</v>
      </c>
    </row>
    <row r="102" spans="1:4">
      <c r="A102">
        <v>2</v>
      </c>
      <c r="B102" t="s">
        <v>1715</v>
      </c>
      <c r="C102" s="6" t="s">
        <v>540</v>
      </c>
      <c r="D102" s="6" t="s">
        <v>1716</v>
      </c>
    </row>
    <row r="103" spans="1:4">
      <c r="A103">
        <v>2</v>
      </c>
      <c r="B103" t="s">
        <v>1717</v>
      </c>
      <c r="C103" s="6" t="s">
        <v>1718</v>
      </c>
      <c r="D103" s="6" t="s">
        <v>1719</v>
      </c>
    </row>
    <row r="104" spans="1:4">
      <c r="A104">
        <v>2</v>
      </c>
      <c r="B104" t="s">
        <v>1720</v>
      </c>
      <c r="C104" s="6" t="s">
        <v>540</v>
      </c>
      <c r="D104" s="6" t="s">
        <v>1626</v>
      </c>
    </row>
    <row r="105" spans="1:4">
      <c r="A105">
        <v>2</v>
      </c>
      <c r="B105" t="s">
        <v>1721</v>
      </c>
      <c r="C105" s="6" t="s">
        <v>540</v>
      </c>
      <c r="D105" s="6" t="s">
        <v>1722</v>
      </c>
    </row>
    <row r="106" spans="1:4">
      <c r="A106">
        <v>2</v>
      </c>
      <c r="B106" t="s">
        <v>1723</v>
      </c>
      <c r="C106" s="6" t="s">
        <v>1724</v>
      </c>
      <c r="D106" s="6" t="s">
        <v>1725</v>
      </c>
    </row>
    <row r="107" spans="1:4">
      <c r="A107">
        <v>2</v>
      </c>
      <c r="B107" t="s">
        <v>1726</v>
      </c>
      <c r="C107" s="6" t="s">
        <v>540</v>
      </c>
      <c r="D107" s="6" t="s">
        <v>1727</v>
      </c>
    </row>
    <row r="108" spans="1:4">
      <c r="A108">
        <v>2</v>
      </c>
      <c r="B108" t="s">
        <v>1728</v>
      </c>
      <c r="C108" s="6" t="s">
        <v>1729</v>
      </c>
      <c r="D108" s="6" t="s">
        <v>1730</v>
      </c>
    </row>
    <row r="109" spans="1:4">
      <c r="A109">
        <v>2</v>
      </c>
      <c r="B109" t="s">
        <v>1731</v>
      </c>
      <c r="C109" s="6" t="s">
        <v>540</v>
      </c>
      <c r="D109" s="6" t="s">
        <v>540</v>
      </c>
    </row>
    <row r="110" spans="1:4">
      <c r="A110">
        <v>2</v>
      </c>
      <c r="B110" t="s">
        <v>1732</v>
      </c>
      <c r="C110" s="6" t="s">
        <v>540</v>
      </c>
      <c r="D110" s="6" t="s">
        <v>1733</v>
      </c>
    </row>
    <row r="111" spans="1:4">
      <c r="A111">
        <v>2</v>
      </c>
      <c r="B111" t="s">
        <v>1734</v>
      </c>
      <c r="C111" s="6" t="s">
        <v>1735</v>
      </c>
      <c r="D111" s="6" t="s">
        <v>701</v>
      </c>
    </row>
    <row r="112" spans="1:4">
      <c r="A112">
        <v>2</v>
      </c>
      <c r="B112" t="s">
        <v>1736</v>
      </c>
      <c r="C112" s="6" t="s">
        <v>540</v>
      </c>
      <c r="D112" s="6" t="s">
        <v>540</v>
      </c>
    </row>
    <row r="113" spans="1:4">
      <c r="A113">
        <v>2</v>
      </c>
      <c r="B113" t="s">
        <v>1279</v>
      </c>
      <c r="C113" s="6" t="s">
        <v>540</v>
      </c>
      <c r="D113" s="6" t="s">
        <v>1280</v>
      </c>
    </row>
    <row r="114" spans="1:4">
      <c r="A114">
        <v>2</v>
      </c>
      <c r="B114" t="s">
        <v>1016</v>
      </c>
      <c r="C114" s="6" t="s">
        <v>540</v>
      </c>
      <c r="D114" s="6" t="s">
        <v>1737</v>
      </c>
    </row>
    <row r="115" spans="1:4">
      <c r="A115">
        <v>2</v>
      </c>
      <c r="B115" t="s">
        <v>1738</v>
      </c>
      <c r="C115" s="6" t="s">
        <v>1739</v>
      </c>
      <c r="D115" s="6" t="s">
        <v>1740</v>
      </c>
    </row>
    <row r="116" spans="1:4">
      <c r="A116">
        <v>2</v>
      </c>
      <c r="B116" t="s">
        <v>1741</v>
      </c>
      <c r="C116" s="6" t="s">
        <v>1742</v>
      </c>
      <c r="D116" s="6" t="s">
        <v>1743</v>
      </c>
    </row>
    <row r="117" spans="1:4">
      <c r="A117">
        <v>2</v>
      </c>
      <c r="B117" t="s">
        <v>1744</v>
      </c>
      <c r="C117" s="6" t="s">
        <v>540</v>
      </c>
      <c r="D117" s="6" t="s">
        <v>540</v>
      </c>
    </row>
    <row r="118" spans="1:4">
      <c r="A118">
        <v>2</v>
      </c>
      <c r="B118" t="s">
        <v>1745</v>
      </c>
      <c r="C118" s="6" t="s">
        <v>1746</v>
      </c>
      <c r="D118" s="6" t="s">
        <v>1747</v>
      </c>
    </row>
    <row r="119" spans="1:4">
      <c r="A119">
        <v>2</v>
      </c>
      <c r="B119" t="s">
        <v>1748</v>
      </c>
      <c r="C119" s="6" t="s">
        <v>540</v>
      </c>
      <c r="D119" s="6" t="s">
        <v>1749</v>
      </c>
    </row>
    <row r="120" spans="1:4">
      <c r="A120">
        <v>2</v>
      </c>
      <c r="B120" t="s">
        <v>848</v>
      </c>
      <c r="C120" s="6" t="s">
        <v>540</v>
      </c>
      <c r="D120" s="6" t="s">
        <v>1750</v>
      </c>
    </row>
    <row r="121" spans="1:4">
      <c r="A121">
        <v>2</v>
      </c>
      <c r="B121" t="s">
        <v>1751</v>
      </c>
      <c r="C121" s="6" t="s">
        <v>540</v>
      </c>
      <c r="D121" s="6" t="s">
        <v>540</v>
      </c>
    </row>
    <row r="122" spans="1:4">
      <c r="A122">
        <v>2</v>
      </c>
      <c r="B122" t="s">
        <v>1752</v>
      </c>
      <c r="C122" s="6" t="s">
        <v>540</v>
      </c>
      <c r="D122" s="6" t="s">
        <v>1753</v>
      </c>
    </row>
    <row r="123" spans="1:4">
      <c r="A123">
        <v>2</v>
      </c>
      <c r="B123" t="s">
        <v>1754</v>
      </c>
      <c r="C123" s="6" t="s">
        <v>540</v>
      </c>
      <c r="D123" s="6" t="s">
        <v>1755</v>
      </c>
    </row>
    <row r="124" spans="1:4">
      <c r="A124">
        <v>2</v>
      </c>
      <c r="B124" t="s">
        <v>1756</v>
      </c>
      <c r="C124" s="6" t="s">
        <v>540</v>
      </c>
      <c r="D124" s="6" t="s">
        <v>1757</v>
      </c>
    </row>
    <row r="125" spans="1:4">
      <c r="A125">
        <v>2</v>
      </c>
      <c r="B125" t="s">
        <v>1758</v>
      </c>
      <c r="C125" s="6" t="s">
        <v>540</v>
      </c>
      <c r="D125" s="6" t="s">
        <v>540</v>
      </c>
    </row>
    <row r="126" spans="1:4">
      <c r="A126">
        <v>2</v>
      </c>
      <c r="B126" t="s">
        <v>1759</v>
      </c>
      <c r="C126" s="6" t="s">
        <v>1760</v>
      </c>
      <c r="D126" s="6" t="s">
        <v>1761</v>
      </c>
    </row>
    <row r="127" spans="1:4">
      <c r="A127">
        <v>2</v>
      </c>
      <c r="B127" t="s">
        <v>1762</v>
      </c>
      <c r="C127" s="6" t="s">
        <v>1763</v>
      </c>
      <c r="D127" s="6" t="s">
        <v>1764</v>
      </c>
    </row>
    <row r="128" spans="1:4">
      <c r="A128">
        <v>1</v>
      </c>
      <c r="B128" t="s">
        <v>1765</v>
      </c>
      <c r="C128" s="6" t="s">
        <v>540</v>
      </c>
      <c r="D128" s="6" t="s">
        <v>540</v>
      </c>
    </row>
    <row r="129" spans="1:4">
      <c r="A129">
        <v>1</v>
      </c>
      <c r="B129" t="s">
        <v>1766</v>
      </c>
      <c r="C129" s="6" t="s">
        <v>540</v>
      </c>
      <c r="D129" s="6" t="s">
        <v>1767</v>
      </c>
    </row>
    <row r="130" spans="1:4">
      <c r="A130">
        <v>1</v>
      </c>
      <c r="B130" t="s">
        <v>880</v>
      </c>
      <c r="C130" s="6" t="s">
        <v>540</v>
      </c>
      <c r="D130" s="6" t="s">
        <v>1768</v>
      </c>
    </row>
    <row r="131" spans="1:4">
      <c r="A131">
        <v>1</v>
      </c>
      <c r="B131" t="s">
        <v>1769</v>
      </c>
      <c r="C131" s="6" t="s">
        <v>540</v>
      </c>
      <c r="D131" s="6" t="s">
        <v>1770</v>
      </c>
    </row>
    <row r="132" spans="1:4">
      <c r="A132">
        <v>1</v>
      </c>
      <c r="B132" t="s">
        <v>1771</v>
      </c>
      <c r="C132" s="6" t="s">
        <v>540</v>
      </c>
      <c r="D132" s="6" t="s">
        <v>1772</v>
      </c>
    </row>
    <row r="133" spans="1:4">
      <c r="A133">
        <v>1</v>
      </c>
      <c r="B133" t="s">
        <v>999</v>
      </c>
      <c r="C133" s="6" t="s">
        <v>540</v>
      </c>
      <c r="D133" s="6" t="s">
        <v>1773</v>
      </c>
    </row>
    <row r="134" spans="1:4">
      <c r="A134">
        <v>1</v>
      </c>
      <c r="B134" t="s">
        <v>1774</v>
      </c>
      <c r="C134" s="6" t="s">
        <v>540</v>
      </c>
      <c r="D134" s="6" t="s">
        <v>540</v>
      </c>
    </row>
    <row r="135" spans="1:4">
      <c r="A135">
        <v>1</v>
      </c>
      <c r="B135" t="s">
        <v>1775</v>
      </c>
      <c r="C135" s="6" t="s">
        <v>540</v>
      </c>
      <c r="D135" s="6" t="s">
        <v>1776</v>
      </c>
    </row>
    <row r="136" spans="1:4">
      <c r="A136">
        <v>1</v>
      </c>
      <c r="B136" t="s">
        <v>1777</v>
      </c>
      <c r="C136" s="6" t="s">
        <v>540</v>
      </c>
      <c r="D136" s="6" t="s">
        <v>1778</v>
      </c>
    </row>
    <row r="137" spans="1:4">
      <c r="A137">
        <v>1</v>
      </c>
      <c r="B137" t="s">
        <v>1779</v>
      </c>
      <c r="C137" s="6" t="s">
        <v>540</v>
      </c>
      <c r="D137" s="6" t="s">
        <v>1780</v>
      </c>
    </row>
    <row r="138" spans="1:4">
      <c r="A138">
        <v>1</v>
      </c>
      <c r="B138" t="s">
        <v>1781</v>
      </c>
      <c r="C138" s="6" t="s">
        <v>540</v>
      </c>
      <c r="D138" s="6" t="s">
        <v>1782</v>
      </c>
    </row>
    <row r="139" spans="1:4">
      <c r="A139">
        <v>1</v>
      </c>
      <c r="B139" t="s">
        <v>957</v>
      </c>
      <c r="C139" s="6" t="s">
        <v>1783</v>
      </c>
      <c r="D139" s="6" t="s">
        <v>1530</v>
      </c>
    </row>
    <row r="140" spans="1:4">
      <c r="A140">
        <v>1</v>
      </c>
      <c r="B140" t="s">
        <v>1784</v>
      </c>
      <c r="C140" s="6" t="s">
        <v>540</v>
      </c>
      <c r="D140" s="6" t="s">
        <v>1666</v>
      </c>
    </row>
    <row r="141" spans="1:4">
      <c r="A141">
        <v>1</v>
      </c>
      <c r="B141" t="s">
        <v>1057</v>
      </c>
      <c r="C141" s="6" t="s">
        <v>540</v>
      </c>
      <c r="D141" s="6" t="s">
        <v>1047</v>
      </c>
    </row>
    <row r="142" spans="1:4">
      <c r="A142">
        <v>1</v>
      </c>
      <c r="B142" t="s">
        <v>1785</v>
      </c>
      <c r="C142" s="6" t="s">
        <v>1786</v>
      </c>
      <c r="D142" s="6" t="s">
        <v>1787</v>
      </c>
    </row>
    <row r="143" spans="1:4">
      <c r="A143">
        <v>1</v>
      </c>
      <c r="B143" t="s">
        <v>1788</v>
      </c>
      <c r="C143" s="6" t="s">
        <v>540</v>
      </c>
      <c r="D143" s="6" t="s">
        <v>540</v>
      </c>
    </row>
    <row r="144" spans="1:4">
      <c r="A144">
        <v>1</v>
      </c>
      <c r="B144" t="s">
        <v>1789</v>
      </c>
      <c r="C144" s="6" t="s">
        <v>540</v>
      </c>
      <c r="D144" s="6" t="s">
        <v>1790</v>
      </c>
    </row>
    <row r="145" spans="1:4">
      <c r="A145">
        <v>1</v>
      </c>
      <c r="B145" t="s">
        <v>1113</v>
      </c>
      <c r="C145" s="6" t="s">
        <v>1791</v>
      </c>
      <c r="D145" s="6" t="s">
        <v>1114</v>
      </c>
    </row>
    <row r="146" spans="1:4">
      <c r="A146">
        <v>1</v>
      </c>
      <c r="B146" t="s">
        <v>1792</v>
      </c>
      <c r="C146" s="6" t="s">
        <v>540</v>
      </c>
      <c r="D146" s="6" t="s">
        <v>1793</v>
      </c>
    </row>
    <row r="147" spans="1:4">
      <c r="A147">
        <v>1</v>
      </c>
      <c r="B147" t="s">
        <v>1794</v>
      </c>
      <c r="C147" s="6" t="s">
        <v>540</v>
      </c>
      <c r="D147" s="6" t="s">
        <v>1795</v>
      </c>
    </row>
    <row r="148" spans="1:4">
      <c r="A148">
        <v>1</v>
      </c>
      <c r="B148" t="s">
        <v>700</v>
      </c>
      <c r="C148" s="6" t="s">
        <v>540</v>
      </c>
      <c r="D148" s="6" t="s">
        <v>701</v>
      </c>
    </row>
    <row r="149" spans="1:4">
      <c r="A149">
        <v>1</v>
      </c>
      <c r="B149" t="s">
        <v>1091</v>
      </c>
      <c r="C149" s="6" t="s">
        <v>540</v>
      </c>
      <c r="D149" s="6" t="s">
        <v>1796</v>
      </c>
    </row>
    <row r="150" spans="1:4">
      <c r="A150">
        <v>1</v>
      </c>
      <c r="B150" t="s">
        <v>1797</v>
      </c>
      <c r="C150" s="6" t="s">
        <v>540</v>
      </c>
      <c r="D150" s="6" t="s">
        <v>1256</v>
      </c>
    </row>
    <row r="151" spans="1:4">
      <c r="A151">
        <v>1</v>
      </c>
      <c r="B151" t="s">
        <v>1798</v>
      </c>
      <c r="C151" s="6" t="s">
        <v>540</v>
      </c>
      <c r="D151" s="6" t="s">
        <v>1258</v>
      </c>
    </row>
    <row r="152" spans="1:4">
      <c r="A152">
        <v>1</v>
      </c>
      <c r="B152" t="s">
        <v>1799</v>
      </c>
      <c r="C152" s="6" t="s">
        <v>1800</v>
      </c>
      <c r="D152" s="6" t="s">
        <v>1801</v>
      </c>
    </row>
    <row r="153" spans="1:4">
      <c r="A153">
        <v>1</v>
      </c>
      <c r="B153" t="s">
        <v>1802</v>
      </c>
      <c r="C153" s="6" t="s">
        <v>540</v>
      </c>
      <c r="D153" s="6" t="s">
        <v>1803</v>
      </c>
    </row>
    <row r="154" spans="1:4">
      <c r="A154">
        <v>1</v>
      </c>
      <c r="B154" t="s">
        <v>1804</v>
      </c>
      <c r="C154" s="6" t="s">
        <v>540</v>
      </c>
      <c r="D154" s="6" t="s">
        <v>1674</v>
      </c>
    </row>
    <row r="155" spans="1:4">
      <c r="A155">
        <v>1</v>
      </c>
      <c r="B155" t="s">
        <v>1805</v>
      </c>
      <c r="C155" s="6" t="s">
        <v>540</v>
      </c>
      <c r="D155" s="6" t="s">
        <v>1806</v>
      </c>
    </row>
    <row r="156" spans="1:4">
      <c r="A156">
        <v>1</v>
      </c>
      <c r="B156" t="s">
        <v>1807</v>
      </c>
      <c r="C156" s="6" t="s">
        <v>540</v>
      </c>
      <c r="D156" s="6" t="s">
        <v>1808</v>
      </c>
    </row>
    <row r="157" spans="1:4">
      <c r="A157">
        <v>1</v>
      </c>
      <c r="B157" t="s">
        <v>1809</v>
      </c>
      <c r="C157" s="6" t="s">
        <v>540</v>
      </c>
      <c r="D157" s="6" t="s">
        <v>540</v>
      </c>
    </row>
    <row r="158" spans="1:4">
      <c r="A158">
        <v>1</v>
      </c>
      <c r="B158" t="s">
        <v>1810</v>
      </c>
      <c r="C158" s="6" t="s">
        <v>540</v>
      </c>
      <c r="D158" s="6" t="s">
        <v>1811</v>
      </c>
    </row>
    <row r="159" spans="1:4">
      <c r="A159">
        <v>1</v>
      </c>
      <c r="B159" t="s">
        <v>1812</v>
      </c>
      <c r="C159" s="6" t="s">
        <v>1813</v>
      </c>
      <c r="D159" s="6" t="s">
        <v>1814</v>
      </c>
    </row>
    <row r="160" spans="1:4">
      <c r="A160">
        <v>1</v>
      </c>
      <c r="B160" t="s">
        <v>1815</v>
      </c>
      <c r="C160" s="6" t="s">
        <v>540</v>
      </c>
      <c r="D160" s="6" t="s">
        <v>1816</v>
      </c>
    </row>
    <row r="161" spans="1:4">
      <c r="A161">
        <v>1</v>
      </c>
      <c r="B161" t="s">
        <v>1817</v>
      </c>
      <c r="C161" s="6" t="s">
        <v>540</v>
      </c>
      <c r="D161" s="6" t="s">
        <v>1818</v>
      </c>
    </row>
    <row r="162" spans="1:4">
      <c r="A162">
        <v>1</v>
      </c>
      <c r="B162" t="s">
        <v>1819</v>
      </c>
      <c r="C162" s="6" t="s">
        <v>540</v>
      </c>
      <c r="D162" s="6" t="s">
        <v>789</v>
      </c>
    </row>
    <row r="163" spans="1:4">
      <c r="A163">
        <v>1</v>
      </c>
      <c r="B163" t="s">
        <v>1820</v>
      </c>
      <c r="C163" s="6" t="s">
        <v>1821</v>
      </c>
      <c r="D163" s="6" t="s">
        <v>1822</v>
      </c>
    </row>
    <row r="164" spans="1:4">
      <c r="A164">
        <v>1</v>
      </c>
      <c r="B164" t="s">
        <v>1823</v>
      </c>
      <c r="C164" s="6" t="s">
        <v>540</v>
      </c>
      <c r="D164" s="6" t="s">
        <v>540</v>
      </c>
    </row>
    <row r="165" spans="1:4">
      <c r="A165">
        <v>1</v>
      </c>
      <c r="B165" t="s">
        <v>1824</v>
      </c>
      <c r="C165" s="6" t="s">
        <v>540</v>
      </c>
      <c r="D165" s="6" t="s">
        <v>1825</v>
      </c>
    </row>
    <row r="166" spans="1:4">
      <c r="A166">
        <v>1</v>
      </c>
      <c r="B166" t="s">
        <v>1826</v>
      </c>
      <c r="C166" s="6" t="s">
        <v>540</v>
      </c>
      <c r="D166" s="6" t="s">
        <v>1827</v>
      </c>
    </row>
    <row r="167" spans="1:4">
      <c r="A167">
        <v>1</v>
      </c>
      <c r="B167" t="s">
        <v>1828</v>
      </c>
      <c r="C167" s="6" t="s">
        <v>540</v>
      </c>
      <c r="D167" s="6" t="s">
        <v>1829</v>
      </c>
    </row>
    <row r="168" spans="1:4">
      <c r="A168">
        <v>1</v>
      </c>
      <c r="B168" t="s">
        <v>1830</v>
      </c>
      <c r="C168" s="6" t="s">
        <v>1831</v>
      </c>
      <c r="D168" s="6" t="s">
        <v>1832</v>
      </c>
    </row>
    <row r="169" spans="1:4">
      <c r="A169">
        <v>1</v>
      </c>
      <c r="B169" t="s">
        <v>1833</v>
      </c>
      <c r="C169" s="6" t="s">
        <v>1834</v>
      </c>
      <c r="D169" s="6" t="s">
        <v>1835</v>
      </c>
    </row>
    <row r="170" spans="1:4">
      <c r="A170">
        <v>1</v>
      </c>
      <c r="B170" t="s">
        <v>1836</v>
      </c>
      <c r="C170" s="6" t="s">
        <v>540</v>
      </c>
      <c r="D170" s="6" t="s">
        <v>1837</v>
      </c>
    </row>
    <row r="171" spans="1:4">
      <c r="A171">
        <v>1</v>
      </c>
      <c r="B171" t="s">
        <v>1838</v>
      </c>
      <c r="C171" s="6" t="s">
        <v>540</v>
      </c>
      <c r="D171" s="6" t="s">
        <v>540</v>
      </c>
    </row>
    <row r="172" spans="1:4">
      <c r="A172">
        <v>1</v>
      </c>
      <c r="B172" t="s">
        <v>1839</v>
      </c>
      <c r="C172" s="6" t="s">
        <v>540</v>
      </c>
      <c r="D172" s="6" t="s">
        <v>1840</v>
      </c>
    </row>
    <row r="173" spans="1:4">
      <c r="A173">
        <v>1</v>
      </c>
      <c r="B173" t="s">
        <v>1841</v>
      </c>
      <c r="C173" s="6" t="s">
        <v>540</v>
      </c>
      <c r="D173" s="6" t="s">
        <v>540</v>
      </c>
    </row>
    <row r="174" spans="1:4">
      <c r="A174">
        <v>1</v>
      </c>
      <c r="B174" t="s">
        <v>1842</v>
      </c>
      <c r="C174" s="6" t="s">
        <v>1843</v>
      </c>
      <c r="D174" s="6" t="s">
        <v>1844</v>
      </c>
    </row>
    <row r="175" spans="1:4">
      <c r="A175">
        <v>1</v>
      </c>
      <c r="B175" t="s">
        <v>1845</v>
      </c>
      <c r="C175" s="6" t="s">
        <v>1846</v>
      </c>
      <c r="D175" s="6" t="s">
        <v>1847</v>
      </c>
    </row>
    <row r="176" spans="1:4">
      <c r="A176">
        <v>1</v>
      </c>
      <c r="B176" t="s">
        <v>1848</v>
      </c>
      <c r="C176" s="6" t="s">
        <v>1849</v>
      </c>
      <c r="D176" s="6" t="s">
        <v>1850</v>
      </c>
    </row>
    <row r="177" spans="1:4">
      <c r="A177">
        <v>1</v>
      </c>
      <c r="B177" t="s">
        <v>1851</v>
      </c>
      <c r="C177" s="6" t="s">
        <v>1852</v>
      </c>
      <c r="D177" s="6" t="s">
        <v>1853</v>
      </c>
    </row>
    <row r="178" spans="1:4">
      <c r="A178">
        <v>1</v>
      </c>
      <c r="B178" t="s">
        <v>1854</v>
      </c>
      <c r="C178" s="6" t="s">
        <v>1855</v>
      </c>
      <c r="D178" s="6" t="s">
        <v>1856</v>
      </c>
    </row>
    <row r="179" spans="1:4">
      <c r="A179">
        <v>1</v>
      </c>
      <c r="B179" t="s">
        <v>1857</v>
      </c>
      <c r="C179" s="6" t="s">
        <v>540</v>
      </c>
      <c r="D179" s="6" t="s">
        <v>1858</v>
      </c>
    </row>
    <row r="180" spans="1:4">
      <c r="A180">
        <v>1</v>
      </c>
      <c r="B180" t="s">
        <v>1859</v>
      </c>
      <c r="C180" s="6" t="s">
        <v>540</v>
      </c>
      <c r="D180" s="6" t="s">
        <v>540</v>
      </c>
    </row>
    <row r="181" spans="1:4">
      <c r="A181">
        <v>1</v>
      </c>
      <c r="B181" t="s">
        <v>1860</v>
      </c>
      <c r="C181" s="6" t="s">
        <v>1861</v>
      </c>
      <c r="D181" s="6" t="s">
        <v>1862</v>
      </c>
    </row>
    <row r="182" spans="1:4">
      <c r="A182">
        <v>1</v>
      </c>
      <c r="B182" t="s">
        <v>621</v>
      </c>
      <c r="C182" s="6" t="s">
        <v>622</v>
      </c>
      <c r="D182" s="6" t="s">
        <v>623</v>
      </c>
    </row>
    <row r="183" spans="1:4">
      <c r="A183">
        <v>1</v>
      </c>
      <c r="B183" t="s">
        <v>1863</v>
      </c>
      <c r="C183" s="6" t="s">
        <v>540</v>
      </c>
      <c r="D183" s="6" t="s">
        <v>1864</v>
      </c>
    </row>
    <row r="184" spans="1:4">
      <c r="A184">
        <v>1</v>
      </c>
      <c r="B184" t="s">
        <v>1265</v>
      </c>
      <c r="C184" s="6" t="s">
        <v>540</v>
      </c>
      <c r="D184" s="6" t="s">
        <v>1865</v>
      </c>
    </row>
    <row r="185" spans="1:4">
      <c r="A185">
        <v>1</v>
      </c>
      <c r="B185" t="s">
        <v>1866</v>
      </c>
      <c r="C185" s="6" t="s">
        <v>1867</v>
      </c>
      <c r="D185" s="6" t="s">
        <v>1868</v>
      </c>
    </row>
    <row r="186" spans="1:4">
      <c r="A186">
        <v>1</v>
      </c>
      <c r="B186" t="s">
        <v>1869</v>
      </c>
      <c r="C186" s="6" t="s">
        <v>540</v>
      </c>
      <c r="D186" s="6" t="s">
        <v>1870</v>
      </c>
    </row>
    <row r="187" spans="1:4">
      <c r="A187">
        <v>1</v>
      </c>
      <c r="B187" t="s">
        <v>1871</v>
      </c>
      <c r="C187" s="6" t="s">
        <v>540</v>
      </c>
      <c r="D187" s="6" t="s">
        <v>1872</v>
      </c>
    </row>
    <row r="188" spans="1:4">
      <c r="A188">
        <v>1</v>
      </c>
      <c r="B188" t="s">
        <v>1873</v>
      </c>
      <c r="C188" s="6" t="s">
        <v>540</v>
      </c>
      <c r="D188" s="6" t="s">
        <v>540</v>
      </c>
    </row>
    <row r="189" spans="1:4">
      <c r="A189">
        <v>1</v>
      </c>
      <c r="B189" t="s">
        <v>1874</v>
      </c>
      <c r="C189" s="6" t="s">
        <v>1875</v>
      </c>
      <c r="D189" s="6" t="s">
        <v>1876</v>
      </c>
    </row>
    <row r="190" spans="1:4">
      <c r="A190">
        <v>1</v>
      </c>
      <c r="B190" t="s">
        <v>1877</v>
      </c>
      <c r="C190" s="6" t="s">
        <v>1878</v>
      </c>
      <c r="D190" s="6" t="s">
        <v>1876</v>
      </c>
    </row>
    <row r="191" spans="1:4">
      <c r="A191">
        <v>1</v>
      </c>
      <c r="B191" t="s">
        <v>1879</v>
      </c>
      <c r="C191" s="6" t="s">
        <v>1880</v>
      </c>
      <c r="D191" s="6" t="s">
        <v>1881</v>
      </c>
    </row>
    <row r="192" spans="1:4">
      <c r="A192">
        <v>1</v>
      </c>
      <c r="B192" t="s">
        <v>1882</v>
      </c>
      <c r="C192" s="6" t="s">
        <v>540</v>
      </c>
      <c r="D192" s="6" t="s">
        <v>540</v>
      </c>
    </row>
    <row r="193" spans="1:4">
      <c r="A193">
        <v>1</v>
      </c>
      <c r="B193" t="s">
        <v>1883</v>
      </c>
      <c r="C193" s="6" t="s">
        <v>540</v>
      </c>
      <c r="D193" s="6" t="s">
        <v>1884</v>
      </c>
    </row>
    <row r="194" spans="1:4">
      <c r="A194">
        <v>1</v>
      </c>
      <c r="B194" t="s">
        <v>1885</v>
      </c>
      <c r="C194" s="6" t="s">
        <v>540</v>
      </c>
      <c r="D194" s="6" t="s">
        <v>540</v>
      </c>
    </row>
    <row r="195" spans="1:4">
      <c r="A195">
        <v>1</v>
      </c>
      <c r="B195" t="s">
        <v>1014</v>
      </c>
      <c r="C195" s="6" t="s">
        <v>1886</v>
      </c>
      <c r="D195" s="6" t="s">
        <v>1887</v>
      </c>
    </row>
    <row r="196" spans="1:4">
      <c r="A196">
        <v>1</v>
      </c>
      <c r="B196" t="s">
        <v>1888</v>
      </c>
      <c r="C196" s="6" t="s">
        <v>540</v>
      </c>
      <c r="D196" s="6" t="s">
        <v>540</v>
      </c>
    </row>
    <row r="197" spans="1:4">
      <c r="A197">
        <v>1</v>
      </c>
      <c r="B197" t="s">
        <v>1889</v>
      </c>
      <c r="C197" s="6" t="s">
        <v>540</v>
      </c>
      <c r="D197" s="6" t="s">
        <v>540</v>
      </c>
    </row>
    <row r="198" spans="1:4">
      <c r="A198">
        <v>1</v>
      </c>
      <c r="B198" t="s">
        <v>1890</v>
      </c>
      <c r="C198" s="6" t="s">
        <v>540</v>
      </c>
      <c r="D198" s="6" t="s">
        <v>1891</v>
      </c>
    </row>
    <row r="199" spans="1:4">
      <c r="A199">
        <v>1</v>
      </c>
      <c r="B199" t="s">
        <v>1892</v>
      </c>
      <c r="C199" s="6" t="s">
        <v>540</v>
      </c>
      <c r="D199" s="6" t="s">
        <v>1893</v>
      </c>
    </row>
    <row r="200" spans="1:4">
      <c r="A200">
        <v>1</v>
      </c>
      <c r="B200" t="s">
        <v>1894</v>
      </c>
      <c r="C200" s="6" t="s">
        <v>540</v>
      </c>
      <c r="D200" s="6" t="s">
        <v>1895</v>
      </c>
    </row>
    <row r="201" spans="1:4">
      <c r="A201">
        <v>1</v>
      </c>
      <c r="B201" t="s">
        <v>1896</v>
      </c>
      <c r="C201" s="6" t="s">
        <v>540</v>
      </c>
      <c r="D201" s="6" t="s">
        <v>540</v>
      </c>
    </row>
    <row r="202" spans="1:4">
      <c r="A202">
        <v>1</v>
      </c>
      <c r="B202" t="s">
        <v>1897</v>
      </c>
      <c r="C202" s="6" t="s">
        <v>1898</v>
      </c>
      <c r="D202" s="6" t="s">
        <v>1708</v>
      </c>
    </row>
    <row r="203" spans="1:4">
      <c r="A203">
        <v>1</v>
      </c>
      <c r="B203" t="s">
        <v>1899</v>
      </c>
      <c r="C203" s="6" t="s">
        <v>1900</v>
      </c>
      <c r="D203" s="6" t="s">
        <v>1901</v>
      </c>
    </row>
    <row r="204" spans="1:4">
      <c r="A204">
        <v>1</v>
      </c>
      <c r="B204" t="s">
        <v>1902</v>
      </c>
      <c r="C204" s="6" t="s">
        <v>540</v>
      </c>
      <c r="D204" s="6" t="s">
        <v>540</v>
      </c>
    </row>
    <row r="205" spans="1:4">
      <c r="A205">
        <v>1</v>
      </c>
      <c r="B205" t="s">
        <v>1903</v>
      </c>
      <c r="C205" s="6" t="s">
        <v>1904</v>
      </c>
      <c r="D205" s="6" t="s">
        <v>1905</v>
      </c>
    </row>
    <row r="206" spans="1:4">
      <c r="A206">
        <v>1</v>
      </c>
      <c r="B206" t="s">
        <v>826</v>
      </c>
      <c r="C206" s="6" t="s">
        <v>827</v>
      </c>
      <c r="D206" s="6" t="s">
        <v>828</v>
      </c>
    </row>
    <row r="207" spans="1:4">
      <c r="A207">
        <v>1</v>
      </c>
      <c r="B207" t="s">
        <v>1446</v>
      </c>
      <c r="C207" s="6" t="s">
        <v>1906</v>
      </c>
      <c r="D207" s="6" t="s">
        <v>1907</v>
      </c>
    </row>
    <row r="208" spans="1:4">
      <c r="A208">
        <v>1</v>
      </c>
      <c r="B208" t="s">
        <v>1908</v>
      </c>
      <c r="C208" s="6" t="s">
        <v>1909</v>
      </c>
      <c r="D208" s="6" t="s">
        <v>1910</v>
      </c>
    </row>
    <row r="209" spans="1:4">
      <c r="A209">
        <v>1</v>
      </c>
      <c r="B209" t="s">
        <v>1911</v>
      </c>
      <c r="C209" s="6" t="s">
        <v>540</v>
      </c>
      <c r="D209" s="6" t="s">
        <v>1912</v>
      </c>
    </row>
    <row r="210" spans="1:4">
      <c r="A210">
        <v>1</v>
      </c>
      <c r="B210" t="s">
        <v>1913</v>
      </c>
      <c r="C210" s="6" t="s">
        <v>1914</v>
      </c>
      <c r="D210" s="6" t="s">
        <v>1915</v>
      </c>
    </row>
    <row r="211" spans="1:4">
      <c r="A211">
        <v>1</v>
      </c>
      <c r="B211" t="s">
        <v>1916</v>
      </c>
      <c r="C211" s="6" t="s">
        <v>540</v>
      </c>
      <c r="D211" s="6" t="s">
        <v>540</v>
      </c>
    </row>
    <row r="212" spans="1:4">
      <c r="A212">
        <v>1</v>
      </c>
      <c r="B212" t="s">
        <v>1917</v>
      </c>
      <c r="C212" s="6" t="s">
        <v>540</v>
      </c>
      <c r="D212" s="6" t="s">
        <v>540</v>
      </c>
    </row>
    <row r="213" spans="1:4">
      <c r="A213">
        <v>1</v>
      </c>
      <c r="B213" t="s">
        <v>1918</v>
      </c>
      <c r="C213" s="6" t="s">
        <v>540</v>
      </c>
      <c r="D213" s="6" t="s">
        <v>1919</v>
      </c>
    </row>
    <row r="214" spans="1:4">
      <c r="A214">
        <v>1</v>
      </c>
      <c r="B214" t="s">
        <v>1920</v>
      </c>
      <c r="C214" s="6" t="s">
        <v>1921</v>
      </c>
      <c r="D214" s="6" t="s">
        <v>1922</v>
      </c>
    </row>
    <row r="215" spans="1:4">
      <c r="A215">
        <v>1</v>
      </c>
      <c r="B215" t="s">
        <v>1923</v>
      </c>
      <c r="C215" s="6" t="s">
        <v>1924</v>
      </c>
      <c r="D215" s="6" t="s">
        <v>1925</v>
      </c>
    </row>
    <row r="216" spans="1:4">
      <c r="A216">
        <v>1</v>
      </c>
      <c r="B216" t="s">
        <v>1926</v>
      </c>
      <c r="C216" s="6" t="s">
        <v>1927</v>
      </c>
      <c r="D216" s="6" t="s">
        <v>1928</v>
      </c>
    </row>
    <row r="217" spans="1:4">
      <c r="A217">
        <v>1</v>
      </c>
      <c r="B217" t="s">
        <v>1929</v>
      </c>
      <c r="C217" s="6" t="s">
        <v>540</v>
      </c>
      <c r="D217" s="6" t="s">
        <v>1930</v>
      </c>
    </row>
    <row r="218" spans="1:4">
      <c r="A218">
        <v>1</v>
      </c>
      <c r="B218" t="s">
        <v>1931</v>
      </c>
      <c r="C218" s="6" t="s">
        <v>1932</v>
      </c>
      <c r="D218" s="6" t="s">
        <v>1933</v>
      </c>
    </row>
    <row r="219" spans="1:4">
      <c r="A219">
        <v>1</v>
      </c>
      <c r="B219" t="s">
        <v>1934</v>
      </c>
      <c r="C219" s="6" t="s">
        <v>1935</v>
      </c>
      <c r="D219" s="6" t="s">
        <v>1936</v>
      </c>
    </row>
    <row r="220" spans="1:4">
      <c r="A220">
        <v>1</v>
      </c>
      <c r="B220" t="s">
        <v>1937</v>
      </c>
      <c r="C220" s="6" t="s">
        <v>1938</v>
      </c>
      <c r="D220" s="6" t="s">
        <v>1939</v>
      </c>
    </row>
    <row r="221" spans="1:4">
      <c r="A221">
        <v>1</v>
      </c>
      <c r="B221" t="s">
        <v>1940</v>
      </c>
      <c r="C221" s="6" t="s">
        <v>1941</v>
      </c>
      <c r="D221" s="6" t="s">
        <v>1942</v>
      </c>
    </row>
    <row r="222" spans="1:4">
      <c r="A222">
        <v>1</v>
      </c>
      <c r="B222" t="s">
        <v>1943</v>
      </c>
      <c r="C222" s="6" t="s">
        <v>540</v>
      </c>
      <c r="D222" s="6" t="s">
        <v>1944</v>
      </c>
    </row>
    <row r="223" spans="1:4">
      <c r="A223">
        <v>1</v>
      </c>
      <c r="B223" t="s">
        <v>1945</v>
      </c>
      <c r="C223" s="6" t="s">
        <v>1946</v>
      </c>
      <c r="D223" s="6" t="s">
        <v>1947</v>
      </c>
    </row>
    <row r="224" spans="1:4">
      <c r="A224">
        <v>1</v>
      </c>
      <c r="B224" t="s">
        <v>1948</v>
      </c>
      <c r="C224" s="6" t="s">
        <v>1949</v>
      </c>
      <c r="D224" s="6" t="s">
        <v>1950</v>
      </c>
    </row>
    <row r="225" spans="1:4">
      <c r="A225">
        <v>1</v>
      </c>
      <c r="B225" t="s">
        <v>1951</v>
      </c>
      <c r="C225" s="6" t="s">
        <v>540</v>
      </c>
      <c r="D225" s="6" t="s">
        <v>1952</v>
      </c>
    </row>
    <row r="226" spans="1:4">
      <c r="A226">
        <v>1</v>
      </c>
      <c r="B226" t="s">
        <v>1953</v>
      </c>
      <c r="C226" s="6" t="s">
        <v>540</v>
      </c>
      <c r="D226" s="6" t="s">
        <v>540</v>
      </c>
    </row>
    <row r="227" spans="1:4">
      <c r="A227">
        <v>1</v>
      </c>
      <c r="B227" t="s">
        <v>1954</v>
      </c>
      <c r="C227" s="6" t="s">
        <v>1955</v>
      </c>
      <c r="D227" s="6" t="s">
        <v>1956</v>
      </c>
    </row>
    <row r="228" spans="1:4">
      <c r="A228">
        <v>1</v>
      </c>
      <c r="B228" t="s">
        <v>1957</v>
      </c>
      <c r="C228" s="6" t="s">
        <v>1958</v>
      </c>
      <c r="D228" s="6" t="s">
        <v>1959</v>
      </c>
    </row>
    <row r="229" spans="1:4">
      <c r="A229">
        <v>1</v>
      </c>
      <c r="B229" t="s">
        <v>1960</v>
      </c>
      <c r="C229" s="6" t="s">
        <v>540</v>
      </c>
      <c r="D229" s="6" t="s">
        <v>540</v>
      </c>
    </row>
    <row r="230" spans="1:4">
      <c r="A230">
        <v>1</v>
      </c>
      <c r="B230" t="s">
        <v>1961</v>
      </c>
      <c r="C230" s="6" t="s">
        <v>540</v>
      </c>
      <c r="D230" s="6" t="s">
        <v>1962</v>
      </c>
    </row>
    <row r="231" spans="1:4">
      <c r="A231">
        <v>1</v>
      </c>
      <c r="B231" t="s">
        <v>1963</v>
      </c>
      <c r="C231" s="6" t="s">
        <v>540</v>
      </c>
      <c r="D231" s="6" t="s">
        <v>1964</v>
      </c>
    </row>
    <row r="232" spans="1:4">
      <c r="A232">
        <v>1</v>
      </c>
      <c r="B232" t="s">
        <v>1965</v>
      </c>
      <c r="C232" s="6" t="s">
        <v>1966</v>
      </c>
      <c r="D232" s="6" t="s">
        <v>1967</v>
      </c>
    </row>
    <row r="233" spans="1:4">
      <c r="A233">
        <v>1</v>
      </c>
      <c r="B233" t="s">
        <v>1968</v>
      </c>
      <c r="C233" s="6" t="s">
        <v>540</v>
      </c>
      <c r="D233" s="6" t="s">
        <v>540</v>
      </c>
    </row>
    <row r="234" spans="1:4">
      <c r="A234">
        <v>1</v>
      </c>
      <c r="B234" t="s">
        <v>1969</v>
      </c>
      <c r="C234" s="6" t="s">
        <v>540</v>
      </c>
      <c r="D234" s="6" t="s">
        <v>540</v>
      </c>
    </row>
    <row r="235" spans="1:4">
      <c r="A235">
        <v>1</v>
      </c>
      <c r="B235" t="s">
        <v>1970</v>
      </c>
      <c r="C235" s="6" t="s">
        <v>1971</v>
      </c>
      <c r="D235" s="6" t="s">
        <v>1325</v>
      </c>
    </row>
    <row r="236" spans="1:4">
      <c r="A236">
        <v>1</v>
      </c>
      <c r="B236" t="s">
        <v>1972</v>
      </c>
      <c r="C236" s="6" t="s">
        <v>540</v>
      </c>
      <c r="D236" s="6" t="s">
        <v>540</v>
      </c>
    </row>
    <row r="237" spans="1:4">
      <c r="A237">
        <v>1</v>
      </c>
      <c r="B237" t="s">
        <v>1973</v>
      </c>
      <c r="C237" s="6" t="s">
        <v>1974</v>
      </c>
      <c r="D237" s="6" t="s">
        <v>1975</v>
      </c>
    </row>
    <row r="238" spans="1:4">
      <c r="A238">
        <v>1</v>
      </c>
      <c r="B238" t="s">
        <v>549</v>
      </c>
      <c r="C238" s="6" t="s">
        <v>550</v>
      </c>
      <c r="D238" s="6" t="s">
        <v>551</v>
      </c>
    </row>
    <row r="239" spans="1:4">
      <c r="A239">
        <v>1</v>
      </c>
      <c r="B239" t="s">
        <v>1976</v>
      </c>
      <c r="C239" s="6" t="s">
        <v>540</v>
      </c>
      <c r="D239" s="6" t="s">
        <v>540</v>
      </c>
    </row>
    <row r="240" spans="1:4">
      <c r="A240">
        <v>1</v>
      </c>
      <c r="B240" t="s">
        <v>1977</v>
      </c>
      <c r="C240" s="6" t="s">
        <v>540</v>
      </c>
      <c r="D240" s="6" t="s">
        <v>1795</v>
      </c>
    </row>
    <row r="241" spans="1:4">
      <c r="A241">
        <v>1</v>
      </c>
      <c r="B241" t="s">
        <v>1032</v>
      </c>
      <c r="C241" s="6" t="s">
        <v>540</v>
      </c>
      <c r="D241" s="6" t="s">
        <v>1952</v>
      </c>
    </row>
    <row r="242" spans="1:4">
      <c r="A242">
        <v>1</v>
      </c>
      <c r="B242" t="s">
        <v>1978</v>
      </c>
      <c r="C242" s="6" t="s">
        <v>540</v>
      </c>
      <c r="D242" s="6" t="s">
        <v>1979</v>
      </c>
    </row>
    <row r="243" spans="1:4">
      <c r="A243">
        <v>1</v>
      </c>
      <c r="B243" t="s">
        <v>1980</v>
      </c>
      <c r="C243" s="6" t="s">
        <v>540</v>
      </c>
      <c r="D243" s="6" t="s">
        <v>540</v>
      </c>
    </row>
    <row r="244" spans="1:4">
      <c r="A244">
        <v>1</v>
      </c>
      <c r="B244" t="s">
        <v>1400</v>
      </c>
      <c r="C244" s="6" t="s">
        <v>540</v>
      </c>
      <c r="D244" s="6" t="s">
        <v>1981</v>
      </c>
    </row>
    <row r="245" spans="1:4">
      <c r="A245">
        <v>1</v>
      </c>
      <c r="B245" t="s">
        <v>1982</v>
      </c>
      <c r="C245" s="6" t="s">
        <v>1983</v>
      </c>
      <c r="D245" s="6" t="s">
        <v>1984</v>
      </c>
    </row>
    <row r="246" spans="1:4">
      <c r="A246">
        <v>1</v>
      </c>
      <c r="B246" t="s">
        <v>1985</v>
      </c>
      <c r="C246" s="6" t="s">
        <v>540</v>
      </c>
      <c r="D246" s="6" t="s">
        <v>1986</v>
      </c>
    </row>
    <row r="247" spans="1:4">
      <c r="A247">
        <v>1</v>
      </c>
      <c r="B247" t="s">
        <v>1987</v>
      </c>
      <c r="C247" s="6" t="s">
        <v>540</v>
      </c>
      <c r="D247" s="6" t="s">
        <v>1988</v>
      </c>
    </row>
    <row r="248" spans="1:4">
      <c r="A248">
        <v>1</v>
      </c>
      <c r="B248" t="s">
        <v>1989</v>
      </c>
      <c r="C248" s="6" t="s">
        <v>540</v>
      </c>
      <c r="D248" s="6" t="s">
        <v>1990</v>
      </c>
    </row>
    <row r="249" spans="1:4">
      <c r="A249">
        <v>1</v>
      </c>
      <c r="B249" t="s">
        <v>1991</v>
      </c>
      <c r="C249" s="6" t="s">
        <v>540</v>
      </c>
      <c r="D249" s="6" t="s">
        <v>1992</v>
      </c>
    </row>
    <row r="250" spans="1:4">
      <c r="A250">
        <v>1</v>
      </c>
      <c r="B250" t="s">
        <v>1993</v>
      </c>
      <c r="C250" s="6" t="s">
        <v>540</v>
      </c>
      <c r="D250" s="6" t="s">
        <v>1994</v>
      </c>
    </row>
    <row r="251" spans="1:4">
      <c r="A251">
        <v>1</v>
      </c>
      <c r="B251" t="s">
        <v>1995</v>
      </c>
      <c r="C251" s="6" t="s">
        <v>540</v>
      </c>
      <c r="D251" s="6" t="s">
        <v>1996</v>
      </c>
    </row>
    <row r="252" spans="1:4">
      <c r="A252">
        <v>1</v>
      </c>
      <c r="B252" t="s">
        <v>1997</v>
      </c>
      <c r="C252" s="6" t="s">
        <v>540</v>
      </c>
      <c r="D252" s="6" t="s">
        <v>1998</v>
      </c>
    </row>
    <row r="253" spans="1:4">
      <c r="A253">
        <v>1</v>
      </c>
      <c r="B253" t="s">
        <v>1495</v>
      </c>
      <c r="C253" s="6" t="s">
        <v>1999</v>
      </c>
      <c r="D253" s="6" t="s">
        <v>1496</v>
      </c>
    </row>
    <row r="254" spans="1:4">
      <c r="A254">
        <v>1</v>
      </c>
      <c r="B254" t="s">
        <v>2000</v>
      </c>
      <c r="C254" s="6" t="s">
        <v>2001</v>
      </c>
      <c r="D254" s="6" t="s">
        <v>2002</v>
      </c>
    </row>
    <row r="255" spans="1:4">
      <c r="A255">
        <v>1</v>
      </c>
      <c r="B255" t="s">
        <v>2003</v>
      </c>
      <c r="C255" s="6" t="s">
        <v>540</v>
      </c>
      <c r="D255" s="6" t="s">
        <v>2004</v>
      </c>
    </row>
    <row r="256" spans="1:4">
      <c r="A256">
        <v>1</v>
      </c>
      <c r="B256" t="s">
        <v>2005</v>
      </c>
      <c r="C256" s="6" t="s">
        <v>540</v>
      </c>
      <c r="D256" s="6" t="s">
        <v>2006</v>
      </c>
    </row>
    <row r="257" spans="1:4">
      <c r="A257">
        <v>1</v>
      </c>
      <c r="B257" t="s">
        <v>2007</v>
      </c>
      <c r="C257" s="6" t="s">
        <v>540</v>
      </c>
      <c r="D257" s="6" t="s">
        <v>2008</v>
      </c>
    </row>
    <row r="258" spans="1:4">
      <c r="A258">
        <v>1</v>
      </c>
      <c r="B258" t="s">
        <v>2009</v>
      </c>
      <c r="C258" s="6" t="s">
        <v>540</v>
      </c>
      <c r="D258" s="6" t="s">
        <v>2010</v>
      </c>
    </row>
    <row r="259" spans="1:4">
      <c r="A259">
        <v>1</v>
      </c>
      <c r="B259" t="s">
        <v>2011</v>
      </c>
      <c r="C259" s="6" t="s">
        <v>540</v>
      </c>
      <c r="D259" s="6" t="s">
        <v>2012</v>
      </c>
    </row>
    <row r="260" spans="1:4">
      <c r="A260">
        <v>1</v>
      </c>
      <c r="B260" t="s">
        <v>2013</v>
      </c>
      <c r="C260" s="6" t="s">
        <v>540</v>
      </c>
      <c r="D260" s="6" t="s">
        <v>1626</v>
      </c>
    </row>
    <row r="261" spans="1:4">
      <c r="A261">
        <v>1</v>
      </c>
      <c r="B261" t="s">
        <v>2014</v>
      </c>
      <c r="C261" s="6" t="s">
        <v>2015</v>
      </c>
      <c r="D261" s="6" t="s">
        <v>2016</v>
      </c>
    </row>
    <row r="262" spans="1:4">
      <c r="A262">
        <v>1</v>
      </c>
      <c r="B262" t="s">
        <v>2017</v>
      </c>
      <c r="C262" s="6" t="s">
        <v>2018</v>
      </c>
      <c r="D262" s="6" t="s">
        <v>2019</v>
      </c>
    </row>
    <row r="263" spans="1:4">
      <c r="A263">
        <v>1</v>
      </c>
      <c r="B263" t="s">
        <v>2020</v>
      </c>
      <c r="C263" s="6" t="s">
        <v>540</v>
      </c>
      <c r="D263" s="6" t="s">
        <v>1733</v>
      </c>
    </row>
    <row r="264" spans="1:4">
      <c r="A264">
        <v>1</v>
      </c>
      <c r="B264" t="s">
        <v>2021</v>
      </c>
      <c r="C264" s="6" t="s">
        <v>540</v>
      </c>
      <c r="D264" s="6" t="s">
        <v>853</v>
      </c>
    </row>
    <row r="265" spans="1:4">
      <c r="A265">
        <v>1</v>
      </c>
      <c r="B265" t="s">
        <v>2022</v>
      </c>
      <c r="C265" s="6" t="s">
        <v>540</v>
      </c>
      <c r="D265" s="6" t="s">
        <v>1490</v>
      </c>
    </row>
    <row r="266" spans="1:4">
      <c r="A266">
        <v>1</v>
      </c>
      <c r="B266" t="s">
        <v>2023</v>
      </c>
      <c r="C266" s="6" t="s">
        <v>540</v>
      </c>
      <c r="D266" s="6" t="s">
        <v>821</v>
      </c>
    </row>
    <row r="267" spans="1:4">
      <c r="A267">
        <v>1</v>
      </c>
      <c r="B267" t="s">
        <v>2024</v>
      </c>
      <c r="C267" s="6" t="s">
        <v>540</v>
      </c>
      <c r="D267" s="6" t="s">
        <v>2025</v>
      </c>
    </row>
    <row r="268" spans="1:4">
      <c r="A268">
        <v>1</v>
      </c>
      <c r="B268" t="s">
        <v>763</v>
      </c>
      <c r="C268" s="6" t="s">
        <v>2026</v>
      </c>
      <c r="D268" s="6" t="s">
        <v>1047</v>
      </c>
    </row>
    <row r="269" spans="1:4">
      <c r="A269">
        <v>1</v>
      </c>
      <c r="B269" t="s">
        <v>2027</v>
      </c>
      <c r="C269" s="6" t="s">
        <v>540</v>
      </c>
      <c r="D269" s="6" t="s">
        <v>2028</v>
      </c>
    </row>
    <row r="270" spans="1:4">
      <c r="A270">
        <v>1</v>
      </c>
      <c r="B270" t="s">
        <v>2029</v>
      </c>
      <c r="C270" s="6" t="s">
        <v>540</v>
      </c>
      <c r="D270" s="6" t="s">
        <v>540</v>
      </c>
    </row>
    <row r="271" spans="1:4">
      <c r="A271">
        <v>1</v>
      </c>
      <c r="B271" t="s">
        <v>2030</v>
      </c>
      <c r="C271" s="6" t="s">
        <v>2031</v>
      </c>
      <c r="D271" s="6" t="s">
        <v>2032</v>
      </c>
    </row>
    <row r="272" spans="1:4">
      <c r="A272">
        <v>1</v>
      </c>
      <c r="B272" t="s">
        <v>580</v>
      </c>
      <c r="C272" s="6" t="s">
        <v>581</v>
      </c>
      <c r="D272" s="6" t="s">
        <v>582</v>
      </c>
    </row>
    <row r="273" spans="1:4">
      <c r="A273">
        <v>1</v>
      </c>
      <c r="B273" t="s">
        <v>2033</v>
      </c>
      <c r="C273" s="6" t="s">
        <v>540</v>
      </c>
      <c r="D273" s="6" t="s">
        <v>540</v>
      </c>
    </row>
    <row r="274" spans="1:4">
      <c r="A274">
        <v>1</v>
      </c>
      <c r="B274" t="s">
        <v>2034</v>
      </c>
      <c r="C274" s="6" t="s">
        <v>540</v>
      </c>
      <c r="D274" s="6" t="s">
        <v>540</v>
      </c>
    </row>
    <row r="275" spans="1:4">
      <c r="A275">
        <v>1</v>
      </c>
      <c r="B275" t="s">
        <v>2035</v>
      </c>
      <c r="C275" s="6" t="s">
        <v>2036</v>
      </c>
      <c r="D275" s="6" t="s">
        <v>2037</v>
      </c>
    </row>
    <row r="276" spans="1:4">
      <c r="A276">
        <v>1</v>
      </c>
      <c r="B276" t="s">
        <v>2038</v>
      </c>
      <c r="C276" s="6" t="s">
        <v>540</v>
      </c>
      <c r="D276" s="6" t="s">
        <v>540</v>
      </c>
    </row>
    <row r="277" spans="1:4">
      <c r="A277">
        <v>1</v>
      </c>
      <c r="B277" t="s">
        <v>2039</v>
      </c>
      <c r="C277" s="6" t="s">
        <v>540</v>
      </c>
      <c r="D277" s="6" t="s">
        <v>540</v>
      </c>
    </row>
    <row r="278" spans="1:4">
      <c r="A278">
        <v>1</v>
      </c>
      <c r="B278" t="s">
        <v>2040</v>
      </c>
      <c r="C278" s="6" t="s">
        <v>540</v>
      </c>
      <c r="D278" s="6" t="s">
        <v>540</v>
      </c>
    </row>
    <row r="279" spans="1:4">
      <c r="A279">
        <v>1</v>
      </c>
      <c r="B279" t="s">
        <v>2041</v>
      </c>
      <c r="C279" s="6" t="s">
        <v>540</v>
      </c>
      <c r="D279" s="6" t="s">
        <v>2042</v>
      </c>
    </row>
    <row r="280" spans="1:4">
      <c r="A280">
        <v>1</v>
      </c>
      <c r="B280" t="s">
        <v>2043</v>
      </c>
      <c r="C280" s="6" t="s">
        <v>540</v>
      </c>
      <c r="D280" s="6" t="s">
        <v>540</v>
      </c>
    </row>
    <row r="281" spans="1:4">
      <c r="A281">
        <v>1</v>
      </c>
      <c r="B281" t="s">
        <v>2044</v>
      </c>
      <c r="C281" s="6" t="s">
        <v>540</v>
      </c>
      <c r="D281" s="6" t="s">
        <v>540</v>
      </c>
    </row>
    <row r="282" spans="1:4">
      <c r="A282">
        <v>1</v>
      </c>
      <c r="B282" t="s">
        <v>2045</v>
      </c>
      <c r="C282" s="6" t="s">
        <v>2046</v>
      </c>
      <c r="D282" s="6" t="s">
        <v>2047</v>
      </c>
    </row>
    <row r="283" spans="1:4">
      <c r="A283">
        <v>1</v>
      </c>
      <c r="B283" t="s">
        <v>2048</v>
      </c>
      <c r="C283" s="6" t="s">
        <v>540</v>
      </c>
      <c r="D283" s="6" t="s">
        <v>540</v>
      </c>
    </row>
    <row r="284" spans="1:4">
      <c r="A284">
        <v>1</v>
      </c>
      <c r="B284" t="s">
        <v>2049</v>
      </c>
      <c r="C284" s="6" t="s">
        <v>540</v>
      </c>
      <c r="D284" s="6" t="s">
        <v>540</v>
      </c>
    </row>
    <row r="285" spans="1:4">
      <c r="A285">
        <v>1</v>
      </c>
      <c r="B285" t="s">
        <v>2050</v>
      </c>
      <c r="C285" s="6" t="s">
        <v>540</v>
      </c>
      <c r="D285" s="6" t="s">
        <v>2051</v>
      </c>
    </row>
    <row r="286" spans="1:4">
      <c r="A286">
        <v>1</v>
      </c>
      <c r="B286" t="s">
        <v>695</v>
      </c>
      <c r="C286" s="6" t="s">
        <v>540</v>
      </c>
      <c r="D286" s="6" t="s">
        <v>696</v>
      </c>
    </row>
    <row r="287" spans="1:4">
      <c r="A287">
        <v>1</v>
      </c>
      <c r="B287" t="s">
        <v>2052</v>
      </c>
      <c r="C287" s="6" t="s">
        <v>540</v>
      </c>
      <c r="D287" s="6" t="s">
        <v>540</v>
      </c>
    </row>
    <row r="288" spans="1:4">
      <c r="A288">
        <v>1</v>
      </c>
      <c r="B288" t="s">
        <v>2053</v>
      </c>
      <c r="C288" s="6" t="s">
        <v>540</v>
      </c>
      <c r="D288" s="6" t="s">
        <v>2054</v>
      </c>
    </row>
    <row r="289" spans="1:4">
      <c r="A289">
        <v>1</v>
      </c>
      <c r="B289" t="s">
        <v>2055</v>
      </c>
      <c r="C289" s="6" t="s">
        <v>540</v>
      </c>
      <c r="D289" s="6" t="s">
        <v>1674</v>
      </c>
    </row>
    <row r="290" spans="1:4">
      <c r="A290">
        <v>1</v>
      </c>
      <c r="B290" t="s">
        <v>2056</v>
      </c>
      <c r="C290" s="6" t="s">
        <v>540</v>
      </c>
      <c r="D290" s="6" t="s">
        <v>540</v>
      </c>
    </row>
    <row r="291" spans="1:4">
      <c r="A291">
        <v>1</v>
      </c>
      <c r="B291" t="s">
        <v>2057</v>
      </c>
      <c r="C291" s="6" t="s">
        <v>540</v>
      </c>
      <c r="D291" s="6" t="s">
        <v>540</v>
      </c>
    </row>
    <row r="292" spans="1:4">
      <c r="A292">
        <v>1</v>
      </c>
      <c r="B292" t="s">
        <v>2058</v>
      </c>
      <c r="C292" s="6" t="s">
        <v>540</v>
      </c>
      <c r="D292" s="6" t="s">
        <v>2059</v>
      </c>
    </row>
    <row r="293" spans="1:4">
      <c r="A293">
        <v>1</v>
      </c>
      <c r="B293" t="s">
        <v>2060</v>
      </c>
      <c r="C293" s="6" t="s">
        <v>540</v>
      </c>
      <c r="D293" s="6" t="s">
        <v>540</v>
      </c>
    </row>
    <row r="294" spans="1:4">
      <c r="A294">
        <v>1</v>
      </c>
      <c r="B294" t="s">
        <v>2061</v>
      </c>
      <c r="C294" s="6" t="s">
        <v>540</v>
      </c>
      <c r="D294" s="6" t="s">
        <v>2062</v>
      </c>
    </row>
    <row r="295" spans="1:4">
      <c r="A295">
        <v>1</v>
      </c>
      <c r="B295" t="s">
        <v>2063</v>
      </c>
      <c r="C295" s="6" t="s">
        <v>2064</v>
      </c>
      <c r="D295" s="6" t="s">
        <v>2065</v>
      </c>
    </row>
    <row r="296" spans="1:4">
      <c r="A296">
        <v>1</v>
      </c>
      <c r="B296" t="s">
        <v>2066</v>
      </c>
      <c r="C296" s="6" t="s">
        <v>540</v>
      </c>
      <c r="D296" s="6" t="s">
        <v>1047</v>
      </c>
    </row>
    <row r="297" spans="1:4">
      <c r="A297">
        <v>1</v>
      </c>
      <c r="B297" t="s">
        <v>2067</v>
      </c>
      <c r="C297" s="6" t="s">
        <v>540</v>
      </c>
      <c r="D297" s="6" t="s">
        <v>1706</v>
      </c>
    </row>
    <row r="298" spans="1:4">
      <c r="A298">
        <v>1</v>
      </c>
      <c r="B298" t="s">
        <v>2068</v>
      </c>
      <c r="C298" s="6" t="s">
        <v>540</v>
      </c>
      <c r="D298" s="6" t="s">
        <v>540</v>
      </c>
    </row>
    <row r="299" spans="1:4">
      <c r="A299">
        <v>1</v>
      </c>
      <c r="B299" t="s">
        <v>2069</v>
      </c>
      <c r="C299" s="6" t="s">
        <v>540</v>
      </c>
      <c r="D299" s="6" t="s">
        <v>540</v>
      </c>
    </row>
    <row r="300" spans="1:4">
      <c r="A300">
        <v>1</v>
      </c>
      <c r="B300" t="s">
        <v>2070</v>
      </c>
      <c r="C300" s="6" t="s">
        <v>2071</v>
      </c>
      <c r="D300" s="6" t="s">
        <v>2072</v>
      </c>
    </row>
    <row r="301" spans="1:4">
      <c r="A301">
        <v>1</v>
      </c>
      <c r="B301" t="s">
        <v>2073</v>
      </c>
      <c r="C301" s="6" t="s">
        <v>540</v>
      </c>
      <c r="D301" s="6" t="s">
        <v>540</v>
      </c>
    </row>
    <row r="302" spans="1:4">
      <c r="A302">
        <v>1</v>
      </c>
      <c r="B302" t="s">
        <v>1270</v>
      </c>
      <c r="C302" s="6" t="s">
        <v>540</v>
      </c>
      <c r="D302" s="6" t="s">
        <v>2074</v>
      </c>
    </row>
    <row r="303" spans="1:4">
      <c r="A303">
        <v>1</v>
      </c>
      <c r="B303" t="s">
        <v>2075</v>
      </c>
      <c r="C303" s="6" t="s">
        <v>2076</v>
      </c>
      <c r="D303" s="6" t="s">
        <v>2077</v>
      </c>
    </row>
    <row r="304" spans="1:4">
      <c r="A304">
        <v>1</v>
      </c>
      <c r="B304" t="s">
        <v>2078</v>
      </c>
      <c r="C304" s="6" t="s">
        <v>540</v>
      </c>
      <c r="D304" s="6" t="s">
        <v>2079</v>
      </c>
    </row>
    <row r="305" spans="1:4">
      <c r="A305">
        <v>1</v>
      </c>
      <c r="B305" t="s">
        <v>945</v>
      </c>
      <c r="C305" s="6" t="s">
        <v>540</v>
      </c>
      <c r="D305" s="6" t="s">
        <v>2080</v>
      </c>
    </row>
    <row r="306" spans="1:4">
      <c r="A306">
        <v>1</v>
      </c>
      <c r="B306" t="s">
        <v>2081</v>
      </c>
      <c r="C306" s="6" t="s">
        <v>540</v>
      </c>
      <c r="D306" s="6" t="s">
        <v>1013</v>
      </c>
    </row>
    <row r="307" spans="1:4">
      <c r="A307">
        <v>1</v>
      </c>
      <c r="B307" t="s">
        <v>2082</v>
      </c>
      <c r="C307" s="6" t="s">
        <v>2083</v>
      </c>
      <c r="D307" s="6" t="s">
        <v>2084</v>
      </c>
    </row>
    <row r="308" spans="1:4">
      <c r="A308">
        <v>1</v>
      </c>
      <c r="B308" t="s">
        <v>2085</v>
      </c>
      <c r="C308" s="6" t="s">
        <v>2086</v>
      </c>
      <c r="D308" s="6" t="s">
        <v>2087</v>
      </c>
    </row>
    <row r="309" spans="1:4">
      <c r="A309">
        <v>1</v>
      </c>
      <c r="B309" t="s">
        <v>2088</v>
      </c>
      <c r="C309" s="6" t="s">
        <v>540</v>
      </c>
      <c r="D309" s="6" t="s">
        <v>540</v>
      </c>
    </row>
    <row r="310" spans="1:4">
      <c r="A310">
        <v>1</v>
      </c>
      <c r="B310" t="s">
        <v>2089</v>
      </c>
      <c r="C310" s="6" t="s">
        <v>2090</v>
      </c>
      <c r="D310" s="6" t="s">
        <v>2091</v>
      </c>
    </row>
    <row r="311" spans="1:4">
      <c r="A311">
        <v>1</v>
      </c>
      <c r="B311" t="s">
        <v>2092</v>
      </c>
      <c r="C311" s="6" t="s">
        <v>540</v>
      </c>
      <c r="D311" s="6" t="s">
        <v>2093</v>
      </c>
    </row>
    <row r="312" spans="1:4">
      <c r="A312">
        <v>1</v>
      </c>
      <c r="B312" t="s">
        <v>2094</v>
      </c>
      <c r="C312" s="6" t="s">
        <v>540</v>
      </c>
      <c r="D312" s="6" t="s">
        <v>2095</v>
      </c>
    </row>
    <row r="313" spans="1:4">
      <c r="A313">
        <v>1</v>
      </c>
      <c r="B313" t="s">
        <v>1174</v>
      </c>
      <c r="C313" s="6" t="s">
        <v>2096</v>
      </c>
      <c r="D313" s="6" t="s">
        <v>2097</v>
      </c>
    </row>
    <row r="314" spans="1:4">
      <c r="A314">
        <v>1</v>
      </c>
      <c r="B314" t="s">
        <v>2098</v>
      </c>
      <c r="C314" s="6" t="s">
        <v>540</v>
      </c>
      <c r="D314" s="6" t="s">
        <v>2099</v>
      </c>
    </row>
    <row r="315" spans="1:4">
      <c r="A315">
        <v>1</v>
      </c>
      <c r="B315" t="s">
        <v>2100</v>
      </c>
      <c r="C315" s="6" t="s">
        <v>540</v>
      </c>
      <c r="D315" s="6" t="s">
        <v>1686</v>
      </c>
    </row>
    <row r="316" spans="1:4">
      <c r="A316">
        <v>1</v>
      </c>
      <c r="B316" t="s">
        <v>2101</v>
      </c>
      <c r="C316" s="6" t="s">
        <v>540</v>
      </c>
      <c r="D316" s="6" t="s">
        <v>2102</v>
      </c>
    </row>
    <row r="317" spans="1:4">
      <c r="A317">
        <v>1</v>
      </c>
      <c r="B317" t="s">
        <v>2103</v>
      </c>
      <c r="C317" s="6" t="s">
        <v>540</v>
      </c>
      <c r="D317" s="6" t="s">
        <v>540</v>
      </c>
    </row>
    <row r="318" spans="1:4">
      <c r="A318">
        <v>1</v>
      </c>
      <c r="B318" t="s">
        <v>2104</v>
      </c>
      <c r="C318" s="6" t="s">
        <v>540</v>
      </c>
      <c r="D318" s="6" t="s">
        <v>1666</v>
      </c>
    </row>
    <row r="319" spans="1:4">
      <c r="A319">
        <v>1</v>
      </c>
      <c r="B319" t="s">
        <v>2105</v>
      </c>
      <c r="C319" s="6" t="s">
        <v>540</v>
      </c>
      <c r="D319" s="6" t="s">
        <v>540</v>
      </c>
    </row>
    <row r="320" spans="1:4">
      <c r="A320">
        <v>1</v>
      </c>
      <c r="B320" t="s">
        <v>2106</v>
      </c>
      <c r="C320" s="6" t="s">
        <v>540</v>
      </c>
      <c r="D320" s="6" t="s">
        <v>2107</v>
      </c>
    </row>
    <row r="321" spans="1:4">
      <c r="A321">
        <v>1</v>
      </c>
      <c r="B321" t="s">
        <v>2108</v>
      </c>
      <c r="C321" s="6" t="s">
        <v>540</v>
      </c>
      <c r="D321" s="6" t="s">
        <v>540</v>
      </c>
    </row>
    <row r="322" spans="1:4">
      <c r="A322">
        <v>1</v>
      </c>
      <c r="B322" t="s">
        <v>2109</v>
      </c>
      <c r="C322" s="6" t="s">
        <v>2110</v>
      </c>
      <c r="D322" s="6" t="s">
        <v>2111</v>
      </c>
    </row>
    <row r="323" spans="1:4">
      <c r="A323">
        <v>1</v>
      </c>
      <c r="B323" t="s">
        <v>2112</v>
      </c>
      <c r="C323" s="6" t="s">
        <v>540</v>
      </c>
      <c r="D323" s="6" t="s">
        <v>2113</v>
      </c>
    </row>
    <row r="324" spans="1:4">
      <c r="A324">
        <v>1</v>
      </c>
      <c r="B324" t="s">
        <v>2114</v>
      </c>
      <c r="C324" s="6" t="s">
        <v>2115</v>
      </c>
      <c r="D324" s="6" t="s">
        <v>2116</v>
      </c>
    </row>
    <row r="325" spans="1:4">
      <c r="A325">
        <v>1</v>
      </c>
      <c r="B325" t="s">
        <v>2117</v>
      </c>
      <c r="C325" s="6" t="s">
        <v>540</v>
      </c>
      <c r="D325" s="6" t="s">
        <v>2118</v>
      </c>
    </row>
    <row r="326" spans="1:4">
      <c r="A326">
        <v>1</v>
      </c>
      <c r="B326" t="s">
        <v>2119</v>
      </c>
      <c r="C326" s="6" t="s">
        <v>2120</v>
      </c>
      <c r="D326" s="6" t="s">
        <v>2121</v>
      </c>
    </row>
    <row r="327" spans="1:4">
      <c r="A327">
        <v>1</v>
      </c>
      <c r="B327" t="s">
        <v>2122</v>
      </c>
      <c r="C327" s="6" t="s">
        <v>540</v>
      </c>
      <c r="D327" s="6" t="s">
        <v>1708</v>
      </c>
    </row>
    <row r="328" spans="1:4">
      <c r="A328">
        <v>1</v>
      </c>
      <c r="B328" t="s">
        <v>2123</v>
      </c>
      <c r="C328" s="6" t="s">
        <v>2124</v>
      </c>
      <c r="D328" s="6" t="s">
        <v>2125</v>
      </c>
    </row>
    <row r="329" spans="1:4">
      <c r="A329">
        <v>1</v>
      </c>
      <c r="B329" t="s">
        <v>1048</v>
      </c>
      <c r="C329" s="6" t="s">
        <v>540</v>
      </c>
      <c r="D329" s="6" t="s">
        <v>2126</v>
      </c>
    </row>
    <row r="330" spans="1:4">
      <c r="A330">
        <v>1</v>
      </c>
      <c r="B330" t="s">
        <v>2127</v>
      </c>
      <c r="C330" s="6" t="s">
        <v>540</v>
      </c>
      <c r="D330" s="6" t="s">
        <v>2128</v>
      </c>
    </row>
    <row r="331" spans="1:4">
      <c r="A331">
        <v>1</v>
      </c>
      <c r="B331" t="s">
        <v>2129</v>
      </c>
      <c r="C331" s="6" t="s">
        <v>540</v>
      </c>
      <c r="D331" s="6" t="s">
        <v>540</v>
      </c>
    </row>
    <row r="332" spans="1:4">
      <c r="A332">
        <v>1</v>
      </c>
      <c r="B332" t="s">
        <v>824</v>
      </c>
      <c r="C332" s="6" t="s">
        <v>2130</v>
      </c>
      <c r="D332" s="6" t="s">
        <v>825</v>
      </c>
    </row>
    <row r="333" spans="1:4">
      <c r="A333">
        <v>1</v>
      </c>
      <c r="B333" t="s">
        <v>2131</v>
      </c>
      <c r="C333" s="6" t="s">
        <v>540</v>
      </c>
      <c r="D333" s="6" t="s">
        <v>2132</v>
      </c>
    </row>
    <row r="334" spans="1:4">
      <c r="A334">
        <v>1</v>
      </c>
      <c r="B334" t="s">
        <v>2133</v>
      </c>
      <c r="C334" s="6" t="s">
        <v>540</v>
      </c>
      <c r="D334" s="6" t="s">
        <v>2134</v>
      </c>
    </row>
    <row r="335" spans="1:4">
      <c r="A335">
        <v>1</v>
      </c>
      <c r="B335" t="s">
        <v>2135</v>
      </c>
      <c r="C335" s="6" t="s">
        <v>540</v>
      </c>
      <c r="D335" s="6" t="s">
        <v>2136</v>
      </c>
    </row>
    <row r="336" spans="1:4">
      <c r="A336">
        <v>1</v>
      </c>
      <c r="B336" t="s">
        <v>1331</v>
      </c>
      <c r="C336" s="6" t="s">
        <v>540</v>
      </c>
      <c r="D336" s="6" t="s">
        <v>1674</v>
      </c>
    </row>
    <row r="337" spans="1:4">
      <c r="A337">
        <v>1</v>
      </c>
      <c r="B337" t="s">
        <v>2137</v>
      </c>
      <c r="C337" s="6" t="s">
        <v>540</v>
      </c>
      <c r="D337" s="6" t="s">
        <v>2138</v>
      </c>
    </row>
    <row r="338" spans="1:4">
      <c r="A338">
        <v>1</v>
      </c>
      <c r="B338" t="s">
        <v>1371</v>
      </c>
      <c r="C338" s="6" t="s">
        <v>540</v>
      </c>
      <c r="D338" s="6" t="s">
        <v>1047</v>
      </c>
    </row>
    <row r="339" spans="1:4">
      <c r="A339">
        <v>1</v>
      </c>
      <c r="B339" t="s">
        <v>2139</v>
      </c>
      <c r="C339" s="6" t="s">
        <v>2140</v>
      </c>
      <c r="D339" s="6" t="s">
        <v>2141</v>
      </c>
    </row>
    <row r="340" spans="1:4">
      <c r="A340">
        <v>1</v>
      </c>
      <c r="B340" t="s">
        <v>2142</v>
      </c>
      <c r="C340" s="6" t="s">
        <v>540</v>
      </c>
      <c r="D340" s="6" t="s">
        <v>701</v>
      </c>
    </row>
    <row r="341" spans="1:4">
      <c r="A341">
        <v>1</v>
      </c>
      <c r="B341" t="s">
        <v>2143</v>
      </c>
      <c r="C341" s="6" t="s">
        <v>2144</v>
      </c>
      <c r="D341" s="6" t="s">
        <v>2145</v>
      </c>
    </row>
    <row r="342" spans="1:4">
      <c r="A342">
        <v>1</v>
      </c>
      <c r="B342" t="s">
        <v>2146</v>
      </c>
      <c r="C342" s="6" t="s">
        <v>540</v>
      </c>
      <c r="D342" s="6" t="s">
        <v>2147</v>
      </c>
    </row>
    <row r="343" spans="1:4">
      <c r="A343">
        <v>1</v>
      </c>
      <c r="B343" t="s">
        <v>2148</v>
      </c>
      <c r="C343" s="6" t="s">
        <v>540</v>
      </c>
      <c r="D343" s="6" t="s">
        <v>1827</v>
      </c>
    </row>
    <row r="344" spans="1:4">
      <c r="A344">
        <v>1</v>
      </c>
      <c r="B344" t="s">
        <v>2149</v>
      </c>
      <c r="C344" s="6" t="s">
        <v>2150</v>
      </c>
      <c r="D344" s="6" t="s">
        <v>1663</v>
      </c>
    </row>
    <row r="345" spans="1:4">
      <c r="A345">
        <v>1</v>
      </c>
      <c r="B345" t="s">
        <v>2151</v>
      </c>
      <c r="C345" s="6" t="s">
        <v>540</v>
      </c>
      <c r="D345" s="6" t="s">
        <v>2152</v>
      </c>
    </row>
    <row r="346" spans="1:4">
      <c r="A346">
        <v>1</v>
      </c>
      <c r="B346" t="s">
        <v>2153</v>
      </c>
      <c r="C346" s="6" t="s">
        <v>540</v>
      </c>
      <c r="D346" s="6" t="s">
        <v>2154</v>
      </c>
    </row>
    <row r="347" spans="1:4">
      <c r="A347">
        <v>1</v>
      </c>
      <c r="B347" t="s">
        <v>2155</v>
      </c>
      <c r="C347" s="6" t="s">
        <v>540</v>
      </c>
      <c r="D347" s="6" t="s">
        <v>2156</v>
      </c>
    </row>
    <row r="348" spans="1:4">
      <c r="A348">
        <v>1</v>
      </c>
      <c r="B348" t="s">
        <v>2157</v>
      </c>
      <c r="C348" s="6" t="s">
        <v>540</v>
      </c>
      <c r="D348" s="6" t="s">
        <v>540</v>
      </c>
    </row>
    <row r="349" spans="1:4">
      <c r="A349">
        <v>1</v>
      </c>
      <c r="B349" t="s">
        <v>2158</v>
      </c>
      <c r="C349" s="6" t="s">
        <v>540</v>
      </c>
      <c r="D349" s="6" t="s">
        <v>2159</v>
      </c>
    </row>
    <row r="350" spans="1:4">
      <c r="A350">
        <v>1</v>
      </c>
      <c r="B350" t="s">
        <v>2160</v>
      </c>
      <c r="C350" s="6" t="s">
        <v>540</v>
      </c>
      <c r="D350" s="6" t="s">
        <v>2161</v>
      </c>
    </row>
    <row r="351" spans="1:4">
      <c r="A351">
        <v>1</v>
      </c>
      <c r="B351" t="s">
        <v>2162</v>
      </c>
      <c r="C351" s="6" t="s">
        <v>540</v>
      </c>
      <c r="D351" s="6" t="s">
        <v>1749</v>
      </c>
    </row>
    <row r="352" spans="1:4">
      <c r="A352">
        <v>1</v>
      </c>
      <c r="B352" t="s">
        <v>2163</v>
      </c>
      <c r="C352" s="6" t="s">
        <v>540</v>
      </c>
      <c r="D352" s="6" t="s">
        <v>2164</v>
      </c>
    </row>
    <row r="353" spans="1:4">
      <c r="A353">
        <v>1</v>
      </c>
      <c r="B353" t="s">
        <v>2165</v>
      </c>
      <c r="C353" s="6" t="s">
        <v>540</v>
      </c>
      <c r="D353" s="6" t="s">
        <v>540</v>
      </c>
    </row>
    <row r="354" spans="1:4">
      <c r="A354">
        <v>1</v>
      </c>
      <c r="B354" t="s">
        <v>2166</v>
      </c>
      <c r="C354" s="6" t="s">
        <v>540</v>
      </c>
      <c r="D354" s="6" t="s">
        <v>540</v>
      </c>
    </row>
    <row r="355" spans="1:4">
      <c r="A355">
        <v>1</v>
      </c>
      <c r="B355" t="s">
        <v>2167</v>
      </c>
      <c r="C355" s="6" t="s">
        <v>540</v>
      </c>
      <c r="D355" s="6" t="s">
        <v>2168</v>
      </c>
    </row>
    <row r="356" spans="1:4">
      <c r="A356">
        <v>1</v>
      </c>
      <c r="B356" t="s">
        <v>2169</v>
      </c>
      <c r="C356" s="6" t="s">
        <v>540</v>
      </c>
      <c r="D356" s="6" t="s">
        <v>2170</v>
      </c>
    </row>
    <row r="357" spans="1:4">
      <c r="A357">
        <v>1</v>
      </c>
      <c r="B357" t="s">
        <v>2171</v>
      </c>
      <c r="C357" s="6" t="s">
        <v>540</v>
      </c>
      <c r="D357" s="6" t="s">
        <v>540</v>
      </c>
    </row>
    <row r="358" spans="1:4">
      <c r="A358">
        <v>1</v>
      </c>
      <c r="B358" t="s">
        <v>2172</v>
      </c>
      <c r="C358" s="6" t="s">
        <v>540</v>
      </c>
      <c r="D358" s="6" t="s">
        <v>2173</v>
      </c>
    </row>
    <row r="359" spans="1:4">
      <c r="A359">
        <v>1</v>
      </c>
      <c r="B359" t="s">
        <v>2174</v>
      </c>
      <c r="C359" s="6" t="s">
        <v>540</v>
      </c>
      <c r="D359" s="6" t="s">
        <v>2175</v>
      </c>
    </row>
    <row r="360" spans="1:4">
      <c r="A360">
        <v>1</v>
      </c>
      <c r="B360" t="s">
        <v>2176</v>
      </c>
      <c r="C360" s="6" t="s">
        <v>2177</v>
      </c>
      <c r="D360" s="6" t="s">
        <v>2178</v>
      </c>
    </row>
    <row r="361" spans="1:4">
      <c r="A361">
        <v>1</v>
      </c>
      <c r="B361" t="s">
        <v>1291</v>
      </c>
      <c r="C361" s="6" t="s">
        <v>540</v>
      </c>
      <c r="D361" s="6" t="s">
        <v>2079</v>
      </c>
    </row>
    <row r="362" spans="1:4">
      <c r="A362">
        <v>1</v>
      </c>
      <c r="B362" t="s">
        <v>2179</v>
      </c>
      <c r="C362" s="6" t="s">
        <v>540</v>
      </c>
      <c r="D362" s="6" t="s">
        <v>2180</v>
      </c>
    </row>
    <row r="363" spans="1:4">
      <c r="A363">
        <v>1</v>
      </c>
      <c r="B363" t="s">
        <v>2181</v>
      </c>
      <c r="C363" s="6" t="s">
        <v>540</v>
      </c>
      <c r="D363" s="6" t="s">
        <v>1706</v>
      </c>
    </row>
    <row r="364" spans="1:4">
      <c r="A364">
        <v>1</v>
      </c>
      <c r="B364" t="s">
        <v>2182</v>
      </c>
      <c r="C364" s="6" t="s">
        <v>540</v>
      </c>
      <c r="D364" s="6" t="s">
        <v>1530</v>
      </c>
    </row>
    <row r="365" spans="1:4">
      <c r="A365">
        <v>1</v>
      </c>
      <c r="B365" t="s">
        <v>2183</v>
      </c>
      <c r="C365" s="6" t="s">
        <v>540</v>
      </c>
      <c r="D365" s="6" t="s">
        <v>540</v>
      </c>
    </row>
    <row r="366" spans="1:4">
      <c r="A366">
        <v>1</v>
      </c>
      <c r="B366" t="s">
        <v>2184</v>
      </c>
      <c r="C366" s="6" t="s">
        <v>540</v>
      </c>
      <c r="D366" s="6" t="s">
        <v>540</v>
      </c>
    </row>
    <row r="367" spans="1:4">
      <c r="A367">
        <v>1</v>
      </c>
      <c r="B367" t="s">
        <v>2185</v>
      </c>
      <c r="C367" s="6" t="s">
        <v>2186</v>
      </c>
      <c r="D367" s="6" t="s">
        <v>2187</v>
      </c>
    </row>
    <row r="368" spans="1:4">
      <c r="A368">
        <v>1</v>
      </c>
      <c r="B368" t="s">
        <v>2188</v>
      </c>
      <c r="C368" s="6" t="s">
        <v>540</v>
      </c>
      <c r="D368" s="6" t="s">
        <v>540</v>
      </c>
    </row>
    <row r="369" spans="1:4">
      <c r="A369">
        <v>1</v>
      </c>
      <c r="B369" t="s">
        <v>2189</v>
      </c>
      <c r="C369" s="6" t="s">
        <v>540</v>
      </c>
      <c r="D369" s="6" t="s">
        <v>1666</v>
      </c>
    </row>
    <row r="370" spans="1:4">
      <c r="A370">
        <v>1</v>
      </c>
      <c r="B370" t="s">
        <v>2190</v>
      </c>
      <c r="C370" s="6" t="s">
        <v>540</v>
      </c>
      <c r="D370" s="6" t="s">
        <v>2191</v>
      </c>
    </row>
    <row r="371" spans="1:4">
      <c r="A371">
        <v>1</v>
      </c>
      <c r="B371" t="s">
        <v>2192</v>
      </c>
      <c r="C371" s="6" t="s">
        <v>540</v>
      </c>
      <c r="D371" s="6" t="s">
        <v>2193</v>
      </c>
    </row>
    <row r="372" spans="1:4">
      <c r="A372">
        <v>1</v>
      </c>
      <c r="B372" t="s">
        <v>2194</v>
      </c>
      <c r="C372" s="6" t="s">
        <v>540</v>
      </c>
      <c r="D372" s="6" t="s">
        <v>540</v>
      </c>
    </row>
    <row r="373" spans="1:4">
      <c r="A373">
        <v>1</v>
      </c>
      <c r="B373" t="s">
        <v>2195</v>
      </c>
      <c r="C373" s="6" t="s">
        <v>540</v>
      </c>
      <c r="D373" s="6" t="s">
        <v>540</v>
      </c>
    </row>
    <row r="374" spans="1:4">
      <c r="A374">
        <v>1</v>
      </c>
      <c r="B374" t="s">
        <v>2196</v>
      </c>
      <c r="C374" s="6" t="s">
        <v>540</v>
      </c>
      <c r="D374" s="6" t="s">
        <v>2197</v>
      </c>
    </row>
    <row r="375" spans="1:4">
      <c r="A375">
        <v>1</v>
      </c>
      <c r="B375" t="s">
        <v>2198</v>
      </c>
      <c r="C375" s="6" t="s">
        <v>540</v>
      </c>
      <c r="D375" s="6" t="s">
        <v>540</v>
      </c>
    </row>
    <row r="376" spans="1:4">
      <c r="A376">
        <v>1</v>
      </c>
      <c r="B376" t="s">
        <v>2199</v>
      </c>
      <c r="C376" s="6" t="s">
        <v>540</v>
      </c>
      <c r="D376" s="6" t="s">
        <v>540</v>
      </c>
    </row>
    <row r="377" spans="1:4">
      <c r="A377">
        <v>1</v>
      </c>
      <c r="B377" t="s">
        <v>2200</v>
      </c>
      <c r="C377" s="6" t="s">
        <v>540</v>
      </c>
      <c r="D377" s="6" t="s">
        <v>2201</v>
      </c>
    </row>
    <row r="378" spans="1:4">
      <c r="A378">
        <v>1</v>
      </c>
      <c r="B378" t="s">
        <v>2202</v>
      </c>
      <c r="C378" s="6" t="s">
        <v>540</v>
      </c>
      <c r="D378" s="6" t="s">
        <v>2203</v>
      </c>
    </row>
    <row r="379" spans="1:4">
      <c r="A379">
        <v>1</v>
      </c>
      <c r="B379" t="s">
        <v>2204</v>
      </c>
      <c r="C379" s="6" t="s">
        <v>2205</v>
      </c>
      <c r="D379" s="6" t="s">
        <v>2206</v>
      </c>
    </row>
    <row r="380" spans="1:4">
      <c r="A380">
        <v>1</v>
      </c>
      <c r="B380" t="s">
        <v>2207</v>
      </c>
      <c r="C380" s="6" t="s">
        <v>540</v>
      </c>
      <c r="D380" s="6" t="s">
        <v>540</v>
      </c>
    </row>
    <row r="381" spans="1:4">
      <c r="A381">
        <v>1</v>
      </c>
      <c r="B381" t="s">
        <v>768</v>
      </c>
      <c r="C381" s="6" t="s">
        <v>769</v>
      </c>
      <c r="D381" s="6" t="s">
        <v>2208</v>
      </c>
    </row>
    <row r="382" spans="1:4">
      <c r="A382">
        <v>1</v>
      </c>
      <c r="B382" t="s">
        <v>2209</v>
      </c>
      <c r="C382" s="6" t="s">
        <v>540</v>
      </c>
      <c r="D382" s="6" t="s">
        <v>540</v>
      </c>
    </row>
    <row r="383" spans="1:4">
      <c r="A383">
        <v>1</v>
      </c>
      <c r="B383" t="s">
        <v>2210</v>
      </c>
      <c r="C383" s="6" t="s">
        <v>540</v>
      </c>
      <c r="D383" s="6" t="s">
        <v>2211</v>
      </c>
    </row>
    <row r="384" spans="1:4">
      <c r="A384">
        <v>1</v>
      </c>
      <c r="B384" t="s">
        <v>2212</v>
      </c>
      <c r="C384" s="6" t="s">
        <v>540</v>
      </c>
      <c r="D384" s="6" t="s">
        <v>2173</v>
      </c>
    </row>
    <row r="385" spans="1:4">
      <c r="A385">
        <v>1</v>
      </c>
      <c r="B385" t="s">
        <v>1239</v>
      </c>
      <c r="C385" s="6" t="s">
        <v>540</v>
      </c>
      <c r="D385" s="6" t="s">
        <v>2213</v>
      </c>
    </row>
    <row r="386" spans="1:4">
      <c r="A386">
        <v>1</v>
      </c>
      <c r="B386" t="s">
        <v>2214</v>
      </c>
      <c r="C386" s="6" t="s">
        <v>540</v>
      </c>
      <c r="D386" s="6" t="s">
        <v>2215</v>
      </c>
    </row>
    <row r="387" spans="1:4">
      <c r="A387">
        <v>1</v>
      </c>
      <c r="B387" t="s">
        <v>2216</v>
      </c>
      <c r="C387" s="6" t="s">
        <v>540</v>
      </c>
      <c r="D387" s="6" t="s">
        <v>2217</v>
      </c>
    </row>
    <row r="388" spans="1:4">
      <c r="A388">
        <v>1</v>
      </c>
      <c r="B388" t="s">
        <v>2218</v>
      </c>
      <c r="C388" s="6" t="s">
        <v>540</v>
      </c>
      <c r="D388" s="6" t="s">
        <v>2219</v>
      </c>
    </row>
    <row r="389" spans="1:4">
      <c r="A389">
        <v>1</v>
      </c>
      <c r="B389" t="s">
        <v>2220</v>
      </c>
      <c r="C389" s="6" t="s">
        <v>540</v>
      </c>
      <c r="D389" s="6" t="s">
        <v>540</v>
      </c>
    </row>
    <row r="390" spans="1:4">
      <c r="A390">
        <v>1</v>
      </c>
      <c r="B390" t="s">
        <v>2221</v>
      </c>
      <c r="C390" s="6" t="s">
        <v>540</v>
      </c>
      <c r="D390" s="6" t="s">
        <v>540</v>
      </c>
    </row>
  </sheetData>
  <autoFilter ref="A1:D1" xr:uid="{F24B0FEE-9AA8-C341-8FC4-887992F9967E}">
    <sortState xmlns:xlrd2="http://schemas.microsoft.com/office/spreadsheetml/2017/richdata2" ref="A2:D390">
      <sortCondition descending="1" ref="A1:A390"/>
    </sortState>
  </autoFilter>
  <conditionalFormatting sqref="B876:B1048576 B1:B390">
    <cfRule type="containsText" dxfId="29" priority="1" operator="containsText" text="arCOG02202">
      <formula>NOT(ISERROR(SEARCH("arCOG02202",B1)))</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709FB-6559-EA45-BCD0-E714EFB9F7A2}">
  <dimension ref="A1:D405"/>
  <sheetViews>
    <sheetView zoomScaleNormal="100" workbookViewId="0">
      <pane ySplit="1" topLeftCell="A2" activePane="bottomLeft" state="frozen"/>
      <selection pane="bottomLeft" activeCell="D1" sqref="D1"/>
    </sheetView>
  </sheetViews>
  <sheetFormatPr defaultColWidth="11" defaultRowHeight="15.75"/>
  <cols>
    <col min="2" max="2" width="13" customWidth="1"/>
    <col min="4" max="4" width="255.625" bestFit="1" customWidth="1"/>
  </cols>
  <sheetData>
    <row r="1" spans="1:4" ht="47.25">
      <c r="A1" s="7" t="s">
        <v>2222</v>
      </c>
      <c r="B1" s="7" t="s">
        <v>531</v>
      </c>
      <c r="C1" s="7" t="s">
        <v>532</v>
      </c>
      <c r="D1" s="7" t="s">
        <v>533</v>
      </c>
    </row>
    <row r="2" spans="1:4">
      <c r="A2">
        <v>23</v>
      </c>
      <c r="B2" t="s">
        <v>534</v>
      </c>
      <c r="C2" t="s">
        <v>2223</v>
      </c>
      <c r="D2" t="s">
        <v>536</v>
      </c>
    </row>
    <row r="3" spans="1:4">
      <c r="A3">
        <v>18</v>
      </c>
      <c r="B3" t="s">
        <v>2181</v>
      </c>
      <c r="C3" t="s">
        <v>540</v>
      </c>
      <c r="D3" t="s">
        <v>1706</v>
      </c>
    </row>
    <row r="4" spans="1:4">
      <c r="A4">
        <v>16</v>
      </c>
      <c r="B4" t="s">
        <v>2182</v>
      </c>
      <c r="C4" t="s">
        <v>540</v>
      </c>
      <c r="D4" t="s">
        <v>1530</v>
      </c>
    </row>
    <row r="5" spans="1:4">
      <c r="A5">
        <v>15</v>
      </c>
      <c r="B5" t="s">
        <v>1754</v>
      </c>
      <c r="C5" t="s">
        <v>540</v>
      </c>
      <c r="D5" t="s">
        <v>2224</v>
      </c>
    </row>
    <row r="6" spans="1:4">
      <c r="A6">
        <v>13</v>
      </c>
      <c r="B6" t="s">
        <v>2225</v>
      </c>
      <c r="C6" t="s">
        <v>540</v>
      </c>
      <c r="D6" t="s">
        <v>540</v>
      </c>
    </row>
    <row r="7" spans="1:4">
      <c r="A7">
        <v>13</v>
      </c>
      <c r="B7" t="s">
        <v>2226</v>
      </c>
      <c r="C7" t="s">
        <v>540</v>
      </c>
      <c r="D7" t="s">
        <v>540</v>
      </c>
    </row>
    <row r="8" spans="1:4">
      <c r="A8">
        <v>12</v>
      </c>
      <c r="B8" t="s">
        <v>2227</v>
      </c>
      <c r="C8" t="s">
        <v>540</v>
      </c>
      <c r="D8" t="s">
        <v>2118</v>
      </c>
    </row>
    <row r="9" spans="1:4">
      <c r="A9">
        <v>12</v>
      </c>
      <c r="B9" t="s">
        <v>2228</v>
      </c>
      <c r="C9" t="s">
        <v>540</v>
      </c>
      <c r="D9" t="s">
        <v>1706</v>
      </c>
    </row>
    <row r="10" spans="1:4">
      <c r="A10">
        <v>12</v>
      </c>
      <c r="B10" t="s">
        <v>2229</v>
      </c>
      <c r="C10" t="s">
        <v>540</v>
      </c>
      <c r="D10" t="s">
        <v>540</v>
      </c>
    </row>
    <row r="11" spans="1:4">
      <c r="A11">
        <v>12</v>
      </c>
      <c r="B11" t="s">
        <v>1320</v>
      </c>
      <c r="C11" t="s">
        <v>540</v>
      </c>
      <c r="D11" t="s">
        <v>540</v>
      </c>
    </row>
    <row r="12" spans="1:4">
      <c r="A12">
        <v>11</v>
      </c>
      <c r="B12" t="s">
        <v>2230</v>
      </c>
      <c r="C12" t="s">
        <v>540</v>
      </c>
      <c r="D12" t="s">
        <v>540</v>
      </c>
    </row>
    <row r="13" spans="1:4">
      <c r="A13">
        <v>11</v>
      </c>
      <c r="B13" t="s">
        <v>2184</v>
      </c>
      <c r="C13" t="s">
        <v>540</v>
      </c>
      <c r="D13" t="s">
        <v>540</v>
      </c>
    </row>
    <row r="14" spans="1:4">
      <c r="A14">
        <v>11</v>
      </c>
      <c r="B14" t="s">
        <v>2185</v>
      </c>
      <c r="C14" t="s">
        <v>2186</v>
      </c>
      <c r="D14" t="s">
        <v>2187</v>
      </c>
    </row>
    <row r="15" spans="1:4">
      <c r="A15">
        <v>10</v>
      </c>
      <c r="B15" t="s">
        <v>591</v>
      </c>
      <c r="C15" t="s">
        <v>592</v>
      </c>
      <c r="D15" t="s">
        <v>593</v>
      </c>
    </row>
    <row r="16" spans="1:4">
      <c r="A16">
        <v>10</v>
      </c>
      <c r="B16" t="s">
        <v>2231</v>
      </c>
      <c r="C16" t="s">
        <v>2232</v>
      </c>
      <c r="D16" t="s">
        <v>1674</v>
      </c>
    </row>
    <row r="17" spans="1:4">
      <c r="A17">
        <v>10</v>
      </c>
      <c r="B17" t="s">
        <v>2233</v>
      </c>
      <c r="C17" t="s">
        <v>540</v>
      </c>
      <c r="D17" t="s">
        <v>540</v>
      </c>
    </row>
    <row r="18" spans="1:4">
      <c r="A18">
        <v>10</v>
      </c>
      <c r="B18" t="s">
        <v>2234</v>
      </c>
      <c r="C18" t="s">
        <v>2235</v>
      </c>
      <c r="D18" t="s">
        <v>2236</v>
      </c>
    </row>
    <row r="19" spans="1:4">
      <c r="A19">
        <v>10</v>
      </c>
      <c r="B19" t="s">
        <v>1052</v>
      </c>
      <c r="C19" t="s">
        <v>540</v>
      </c>
      <c r="D19" t="s">
        <v>1054</v>
      </c>
    </row>
    <row r="20" spans="1:4">
      <c r="A20">
        <v>10</v>
      </c>
      <c r="B20" t="s">
        <v>2237</v>
      </c>
      <c r="C20" t="s">
        <v>540</v>
      </c>
      <c r="D20" t="s">
        <v>540</v>
      </c>
    </row>
    <row r="21" spans="1:4">
      <c r="A21">
        <v>10</v>
      </c>
      <c r="B21" t="s">
        <v>2188</v>
      </c>
      <c r="C21" t="s">
        <v>540</v>
      </c>
      <c r="D21" t="s">
        <v>540</v>
      </c>
    </row>
    <row r="22" spans="1:4">
      <c r="A22">
        <v>10</v>
      </c>
      <c r="B22" t="s">
        <v>2189</v>
      </c>
      <c r="C22" t="s">
        <v>540</v>
      </c>
      <c r="D22" t="s">
        <v>1666</v>
      </c>
    </row>
    <row r="23" spans="1:4">
      <c r="A23">
        <v>9</v>
      </c>
      <c r="B23" t="s">
        <v>2238</v>
      </c>
      <c r="C23" t="s">
        <v>540</v>
      </c>
      <c r="D23" t="s">
        <v>540</v>
      </c>
    </row>
    <row r="24" spans="1:4">
      <c r="A24">
        <v>9</v>
      </c>
      <c r="B24" t="s">
        <v>2239</v>
      </c>
      <c r="C24" t="s">
        <v>540</v>
      </c>
      <c r="D24" t="s">
        <v>540</v>
      </c>
    </row>
    <row r="25" spans="1:4">
      <c r="A25">
        <v>9</v>
      </c>
      <c r="B25" t="s">
        <v>2240</v>
      </c>
      <c r="C25" t="s">
        <v>540</v>
      </c>
      <c r="D25" t="s">
        <v>2241</v>
      </c>
    </row>
    <row r="26" spans="1:4">
      <c r="A26">
        <v>9</v>
      </c>
      <c r="B26" t="s">
        <v>2242</v>
      </c>
      <c r="C26" t="s">
        <v>2243</v>
      </c>
      <c r="D26" t="s">
        <v>916</v>
      </c>
    </row>
    <row r="27" spans="1:4">
      <c r="A27">
        <v>8</v>
      </c>
      <c r="B27" t="s">
        <v>2244</v>
      </c>
      <c r="C27" t="s">
        <v>540</v>
      </c>
      <c r="D27" t="s">
        <v>2245</v>
      </c>
    </row>
    <row r="28" spans="1:4">
      <c r="A28">
        <v>8</v>
      </c>
      <c r="B28" t="s">
        <v>2246</v>
      </c>
      <c r="C28" t="s">
        <v>540</v>
      </c>
      <c r="D28" t="s">
        <v>2247</v>
      </c>
    </row>
    <row r="29" spans="1:4">
      <c r="A29">
        <v>8</v>
      </c>
      <c r="B29" t="s">
        <v>2190</v>
      </c>
      <c r="C29" t="s">
        <v>540</v>
      </c>
      <c r="D29" t="s">
        <v>2191</v>
      </c>
    </row>
    <row r="30" spans="1:4">
      <c r="A30">
        <v>8</v>
      </c>
      <c r="B30" t="s">
        <v>2248</v>
      </c>
      <c r="C30" t="s">
        <v>540</v>
      </c>
      <c r="D30" t="s">
        <v>540</v>
      </c>
    </row>
    <row r="31" spans="1:4">
      <c r="A31">
        <v>8</v>
      </c>
      <c r="B31" t="s">
        <v>2249</v>
      </c>
      <c r="C31" t="s">
        <v>540</v>
      </c>
      <c r="D31" t="s">
        <v>2250</v>
      </c>
    </row>
    <row r="32" spans="1:4">
      <c r="A32">
        <v>8</v>
      </c>
      <c r="B32" t="s">
        <v>540</v>
      </c>
      <c r="C32" t="s">
        <v>540</v>
      </c>
      <c r="D32" t="s">
        <v>540</v>
      </c>
    </row>
    <row r="33" spans="1:4">
      <c r="A33">
        <v>7</v>
      </c>
      <c r="B33" t="s">
        <v>2251</v>
      </c>
      <c r="C33" t="s">
        <v>2252</v>
      </c>
      <c r="D33" t="s">
        <v>2253</v>
      </c>
    </row>
    <row r="34" spans="1:4">
      <c r="A34">
        <v>7</v>
      </c>
      <c r="B34" t="s">
        <v>2254</v>
      </c>
      <c r="C34" t="s">
        <v>540</v>
      </c>
      <c r="D34" t="s">
        <v>540</v>
      </c>
    </row>
    <row r="35" spans="1:4">
      <c r="A35">
        <v>7</v>
      </c>
      <c r="B35" t="s">
        <v>2255</v>
      </c>
      <c r="C35" t="s">
        <v>540</v>
      </c>
      <c r="D35" t="s">
        <v>1750</v>
      </c>
    </row>
    <row r="36" spans="1:4">
      <c r="A36">
        <v>7</v>
      </c>
      <c r="B36" t="s">
        <v>1762</v>
      </c>
      <c r="C36" t="s">
        <v>1763</v>
      </c>
      <c r="D36" t="s">
        <v>1764</v>
      </c>
    </row>
    <row r="37" spans="1:4">
      <c r="A37">
        <v>7</v>
      </c>
      <c r="B37" t="s">
        <v>2256</v>
      </c>
      <c r="C37" t="s">
        <v>540</v>
      </c>
      <c r="D37" t="s">
        <v>2257</v>
      </c>
    </row>
    <row r="38" spans="1:4">
      <c r="A38">
        <v>6</v>
      </c>
      <c r="B38" t="s">
        <v>2258</v>
      </c>
      <c r="C38" t="s">
        <v>2259</v>
      </c>
      <c r="D38" t="s">
        <v>2260</v>
      </c>
    </row>
    <row r="39" spans="1:4">
      <c r="A39">
        <v>6</v>
      </c>
      <c r="B39" t="s">
        <v>2261</v>
      </c>
      <c r="C39" t="s">
        <v>540</v>
      </c>
      <c r="D39" t="s">
        <v>2262</v>
      </c>
    </row>
    <row r="40" spans="1:4">
      <c r="A40">
        <v>6</v>
      </c>
      <c r="B40" t="s">
        <v>1178</v>
      </c>
      <c r="C40" t="s">
        <v>1179</v>
      </c>
      <c r="D40" t="s">
        <v>2263</v>
      </c>
    </row>
    <row r="41" spans="1:4">
      <c r="A41">
        <v>6</v>
      </c>
      <c r="B41" t="s">
        <v>2179</v>
      </c>
      <c r="C41" t="s">
        <v>540</v>
      </c>
      <c r="D41" t="s">
        <v>2180</v>
      </c>
    </row>
    <row r="42" spans="1:4">
      <c r="A42">
        <v>5</v>
      </c>
      <c r="B42" t="s">
        <v>2264</v>
      </c>
      <c r="C42" t="s">
        <v>540</v>
      </c>
      <c r="D42" t="s">
        <v>2265</v>
      </c>
    </row>
    <row r="43" spans="1:4">
      <c r="A43">
        <v>5</v>
      </c>
      <c r="B43" t="s">
        <v>2266</v>
      </c>
      <c r="C43" t="s">
        <v>540</v>
      </c>
      <c r="D43" t="s">
        <v>2267</v>
      </c>
    </row>
    <row r="44" spans="1:4">
      <c r="A44">
        <v>5</v>
      </c>
      <c r="B44" t="s">
        <v>1119</v>
      </c>
      <c r="C44" t="s">
        <v>540</v>
      </c>
      <c r="D44" t="s">
        <v>2268</v>
      </c>
    </row>
    <row r="45" spans="1:4">
      <c r="A45">
        <v>5</v>
      </c>
      <c r="B45" t="s">
        <v>950</v>
      </c>
      <c r="C45" t="s">
        <v>540</v>
      </c>
      <c r="D45" t="s">
        <v>951</v>
      </c>
    </row>
    <row r="46" spans="1:4">
      <c r="A46">
        <v>5</v>
      </c>
      <c r="B46" t="s">
        <v>1336</v>
      </c>
      <c r="C46" t="s">
        <v>540</v>
      </c>
      <c r="D46" t="s">
        <v>1571</v>
      </c>
    </row>
    <row r="47" spans="1:4">
      <c r="A47">
        <v>5</v>
      </c>
      <c r="B47" t="s">
        <v>1804</v>
      </c>
      <c r="C47" t="s">
        <v>540</v>
      </c>
      <c r="D47" t="s">
        <v>1674</v>
      </c>
    </row>
    <row r="48" spans="1:4">
      <c r="A48">
        <v>4</v>
      </c>
      <c r="B48" t="s">
        <v>1759</v>
      </c>
      <c r="C48" t="s">
        <v>1760</v>
      </c>
      <c r="D48" t="s">
        <v>1761</v>
      </c>
    </row>
    <row r="49" spans="1:4">
      <c r="A49">
        <v>3</v>
      </c>
      <c r="B49" t="s">
        <v>2269</v>
      </c>
      <c r="C49" t="s">
        <v>540</v>
      </c>
      <c r="D49" t="s">
        <v>2270</v>
      </c>
    </row>
    <row r="50" spans="1:4">
      <c r="A50">
        <v>3</v>
      </c>
      <c r="B50" t="s">
        <v>1526</v>
      </c>
      <c r="C50" t="s">
        <v>540</v>
      </c>
      <c r="D50" t="s">
        <v>1527</v>
      </c>
    </row>
    <row r="51" spans="1:4">
      <c r="A51">
        <v>3</v>
      </c>
      <c r="B51" t="s">
        <v>2271</v>
      </c>
      <c r="C51" t="s">
        <v>540</v>
      </c>
      <c r="D51" t="s">
        <v>1047</v>
      </c>
    </row>
    <row r="52" spans="1:4">
      <c r="A52">
        <v>3</v>
      </c>
      <c r="B52" t="s">
        <v>2272</v>
      </c>
      <c r="C52" t="s">
        <v>540</v>
      </c>
      <c r="D52" t="s">
        <v>2273</v>
      </c>
    </row>
    <row r="53" spans="1:4">
      <c r="A53">
        <v>3</v>
      </c>
      <c r="B53" t="s">
        <v>2274</v>
      </c>
      <c r="C53" t="s">
        <v>2275</v>
      </c>
      <c r="D53" t="s">
        <v>2276</v>
      </c>
    </row>
    <row r="54" spans="1:4">
      <c r="A54">
        <v>3</v>
      </c>
      <c r="B54" t="s">
        <v>2045</v>
      </c>
      <c r="C54" t="s">
        <v>2277</v>
      </c>
      <c r="D54" t="s">
        <v>2047</v>
      </c>
    </row>
    <row r="55" spans="1:4">
      <c r="A55">
        <v>3</v>
      </c>
      <c r="B55" t="s">
        <v>2192</v>
      </c>
      <c r="C55" t="s">
        <v>540</v>
      </c>
      <c r="D55" t="s">
        <v>2193</v>
      </c>
    </row>
    <row r="56" spans="1:4">
      <c r="A56">
        <v>3</v>
      </c>
      <c r="B56" t="s">
        <v>1291</v>
      </c>
      <c r="C56" t="s">
        <v>540</v>
      </c>
      <c r="D56" t="s">
        <v>2079</v>
      </c>
    </row>
    <row r="57" spans="1:4">
      <c r="A57">
        <v>3</v>
      </c>
      <c r="B57" t="s">
        <v>2176</v>
      </c>
      <c r="C57" t="s">
        <v>2177</v>
      </c>
      <c r="D57" t="s">
        <v>2178</v>
      </c>
    </row>
    <row r="58" spans="1:4">
      <c r="A58">
        <v>3</v>
      </c>
      <c r="B58" t="s">
        <v>2278</v>
      </c>
      <c r="C58" t="s">
        <v>540</v>
      </c>
      <c r="D58" t="s">
        <v>2279</v>
      </c>
    </row>
    <row r="59" spans="1:4">
      <c r="A59">
        <v>3</v>
      </c>
      <c r="B59" t="s">
        <v>700</v>
      </c>
      <c r="C59" t="s">
        <v>2280</v>
      </c>
      <c r="D59" t="s">
        <v>2008</v>
      </c>
    </row>
    <row r="60" spans="1:4">
      <c r="A60">
        <v>3</v>
      </c>
      <c r="B60" t="s">
        <v>2281</v>
      </c>
      <c r="C60" t="s">
        <v>2282</v>
      </c>
      <c r="D60" t="s">
        <v>1773</v>
      </c>
    </row>
    <row r="61" spans="1:4">
      <c r="A61">
        <v>3</v>
      </c>
      <c r="B61" t="s">
        <v>999</v>
      </c>
      <c r="C61" t="s">
        <v>2283</v>
      </c>
      <c r="D61" t="s">
        <v>1773</v>
      </c>
    </row>
    <row r="62" spans="1:4">
      <c r="A62">
        <v>3</v>
      </c>
      <c r="B62" t="s">
        <v>2284</v>
      </c>
      <c r="C62" t="s">
        <v>2285</v>
      </c>
      <c r="D62" t="s">
        <v>2187</v>
      </c>
    </row>
    <row r="63" spans="1:4">
      <c r="A63">
        <v>3</v>
      </c>
      <c r="B63" t="s">
        <v>2286</v>
      </c>
      <c r="C63" t="s">
        <v>540</v>
      </c>
      <c r="D63" t="s">
        <v>2154</v>
      </c>
    </row>
    <row r="64" spans="1:4">
      <c r="A64">
        <v>3</v>
      </c>
      <c r="B64" t="s">
        <v>1211</v>
      </c>
      <c r="C64" t="s">
        <v>1212</v>
      </c>
      <c r="D64" t="s">
        <v>900</v>
      </c>
    </row>
    <row r="65" spans="1:4">
      <c r="A65">
        <v>3</v>
      </c>
      <c r="B65" t="s">
        <v>773</v>
      </c>
      <c r="C65" t="s">
        <v>2287</v>
      </c>
      <c r="D65" t="s">
        <v>2288</v>
      </c>
    </row>
    <row r="66" spans="1:4">
      <c r="A66">
        <v>2</v>
      </c>
      <c r="B66" t="s">
        <v>2289</v>
      </c>
      <c r="C66" t="s">
        <v>540</v>
      </c>
      <c r="D66" t="s">
        <v>540</v>
      </c>
    </row>
    <row r="67" spans="1:4">
      <c r="A67">
        <v>2</v>
      </c>
      <c r="B67" t="s">
        <v>2290</v>
      </c>
      <c r="C67" t="s">
        <v>540</v>
      </c>
      <c r="D67" t="s">
        <v>2291</v>
      </c>
    </row>
    <row r="68" spans="1:4">
      <c r="A68">
        <v>2</v>
      </c>
      <c r="B68" t="s">
        <v>2292</v>
      </c>
      <c r="C68" t="s">
        <v>540</v>
      </c>
      <c r="D68" t="s">
        <v>2293</v>
      </c>
    </row>
    <row r="69" spans="1:4">
      <c r="A69">
        <v>2</v>
      </c>
      <c r="B69" t="s">
        <v>2294</v>
      </c>
      <c r="C69" t="s">
        <v>2295</v>
      </c>
      <c r="D69" t="s">
        <v>2296</v>
      </c>
    </row>
    <row r="70" spans="1:4">
      <c r="A70">
        <v>2</v>
      </c>
      <c r="B70" t="s">
        <v>2297</v>
      </c>
      <c r="C70" t="s">
        <v>540</v>
      </c>
      <c r="D70" t="s">
        <v>2241</v>
      </c>
    </row>
    <row r="71" spans="1:4">
      <c r="A71">
        <v>2</v>
      </c>
      <c r="B71" t="s">
        <v>2100</v>
      </c>
      <c r="C71" t="s">
        <v>540</v>
      </c>
      <c r="D71" t="s">
        <v>1686</v>
      </c>
    </row>
    <row r="72" spans="1:4">
      <c r="A72">
        <v>2</v>
      </c>
      <c r="B72" t="s">
        <v>2298</v>
      </c>
      <c r="C72" t="s">
        <v>540</v>
      </c>
      <c r="D72" t="s">
        <v>2299</v>
      </c>
    </row>
    <row r="73" spans="1:4">
      <c r="A73">
        <v>2</v>
      </c>
      <c r="B73" t="s">
        <v>2300</v>
      </c>
      <c r="C73" t="s">
        <v>2301</v>
      </c>
      <c r="D73" t="s">
        <v>2302</v>
      </c>
    </row>
    <row r="74" spans="1:4">
      <c r="A74">
        <v>2</v>
      </c>
      <c r="B74" t="s">
        <v>2303</v>
      </c>
      <c r="C74" t="s">
        <v>540</v>
      </c>
      <c r="D74" t="s">
        <v>2304</v>
      </c>
    </row>
    <row r="75" spans="1:4">
      <c r="A75">
        <v>2</v>
      </c>
      <c r="B75" t="s">
        <v>2305</v>
      </c>
      <c r="C75" t="s">
        <v>540</v>
      </c>
      <c r="D75" t="s">
        <v>2306</v>
      </c>
    </row>
    <row r="76" spans="1:4">
      <c r="A76">
        <v>2</v>
      </c>
      <c r="B76" t="s">
        <v>2307</v>
      </c>
      <c r="C76" t="s">
        <v>540</v>
      </c>
      <c r="D76" t="s">
        <v>2308</v>
      </c>
    </row>
    <row r="77" spans="1:4">
      <c r="A77">
        <v>2</v>
      </c>
      <c r="B77" t="s">
        <v>2309</v>
      </c>
      <c r="C77" t="s">
        <v>540</v>
      </c>
      <c r="D77" t="s">
        <v>1530</v>
      </c>
    </row>
    <row r="78" spans="1:4">
      <c r="A78">
        <v>2</v>
      </c>
      <c r="B78" t="s">
        <v>1225</v>
      </c>
      <c r="C78" t="s">
        <v>2310</v>
      </c>
      <c r="D78" t="s">
        <v>2311</v>
      </c>
    </row>
    <row r="79" spans="1:4">
      <c r="A79">
        <v>2</v>
      </c>
      <c r="B79" t="s">
        <v>2312</v>
      </c>
      <c r="C79" t="s">
        <v>540</v>
      </c>
      <c r="D79" t="s">
        <v>2313</v>
      </c>
    </row>
    <row r="80" spans="1:4">
      <c r="A80">
        <v>2</v>
      </c>
      <c r="B80" t="s">
        <v>2092</v>
      </c>
      <c r="C80" t="s">
        <v>540</v>
      </c>
      <c r="D80" t="s">
        <v>1733</v>
      </c>
    </row>
    <row r="81" spans="1:4">
      <c r="A81">
        <v>2</v>
      </c>
      <c r="B81" t="s">
        <v>2314</v>
      </c>
      <c r="C81" t="s">
        <v>2315</v>
      </c>
      <c r="D81" t="s">
        <v>2316</v>
      </c>
    </row>
    <row r="82" spans="1:4">
      <c r="A82">
        <v>2</v>
      </c>
      <c r="B82" t="s">
        <v>2317</v>
      </c>
      <c r="C82" t="s">
        <v>540</v>
      </c>
      <c r="D82" t="s">
        <v>2318</v>
      </c>
    </row>
    <row r="83" spans="1:4">
      <c r="A83">
        <v>2</v>
      </c>
      <c r="B83" t="s">
        <v>2319</v>
      </c>
      <c r="C83" t="s">
        <v>2320</v>
      </c>
      <c r="D83" t="s">
        <v>2321</v>
      </c>
    </row>
    <row r="84" spans="1:4">
      <c r="A84">
        <v>2</v>
      </c>
      <c r="B84" t="s">
        <v>839</v>
      </c>
      <c r="C84" t="s">
        <v>2322</v>
      </c>
      <c r="D84" t="s">
        <v>2323</v>
      </c>
    </row>
    <row r="85" spans="1:4">
      <c r="A85">
        <v>2</v>
      </c>
      <c r="B85" t="s">
        <v>2324</v>
      </c>
      <c r="C85" t="s">
        <v>540</v>
      </c>
      <c r="D85" t="s">
        <v>540</v>
      </c>
    </row>
    <row r="86" spans="1:4">
      <c r="A86">
        <v>2</v>
      </c>
      <c r="B86" t="s">
        <v>2325</v>
      </c>
      <c r="C86" t="s">
        <v>540</v>
      </c>
      <c r="D86" t="s">
        <v>540</v>
      </c>
    </row>
    <row r="87" spans="1:4">
      <c r="A87">
        <v>2</v>
      </c>
      <c r="B87" t="s">
        <v>2326</v>
      </c>
      <c r="C87" t="s">
        <v>540</v>
      </c>
      <c r="D87" t="s">
        <v>540</v>
      </c>
    </row>
    <row r="88" spans="1:4">
      <c r="A88">
        <v>2</v>
      </c>
      <c r="B88" t="s">
        <v>2327</v>
      </c>
      <c r="C88" t="s">
        <v>2328</v>
      </c>
      <c r="D88" t="s">
        <v>2329</v>
      </c>
    </row>
    <row r="89" spans="1:4">
      <c r="A89">
        <v>2</v>
      </c>
      <c r="B89" t="s">
        <v>2330</v>
      </c>
      <c r="C89" t="s">
        <v>2331</v>
      </c>
      <c r="D89" t="s">
        <v>2332</v>
      </c>
    </row>
    <row r="90" spans="1:4">
      <c r="A90">
        <v>2</v>
      </c>
      <c r="B90" t="s">
        <v>2333</v>
      </c>
      <c r="C90" t="s">
        <v>2334</v>
      </c>
      <c r="D90" t="s">
        <v>2335</v>
      </c>
    </row>
    <row r="91" spans="1:4">
      <c r="A91">
        <v>2</v>
      </c>
      <c r="B91" t="s">
        <v>2336</v>
      </c>
      <c r="C91" t="s">
        <v>2337</v>
      </c>
      <c r="D91" t="s">
        <v>2338</v>
      </c>
    </row>
    <row r="92" spans="1:4">
      <c r="A92">
        <v>2</v>
      </c>
      <c r="B92" t="s">
        <v>2339</v>
      </c>
      <c r="C92" t="s">
        <v>2340</v>
      </c>
      <c r="D92" t="s">
        <v>2341</v>
      </c>
    </row>
    <row r="93" spans="1:4">
      <c r="A93">
        <v>2</v>
      </c>
      <c r="B93" t="s">
        <v>1057</v>
      </c>
      <c r="C93" t="s">
        <v>540</v>
      </c>
      <c r="D93" t="s">
        <v>1047</v>
      </c>
    </row>
    <row r="94" spans="1:4">
      <c r="A94">
        <v>2</v>
      </c>
      <c r="B94" t="s">
        <v>2342</v>
      </c>
      <c r="C94" t="s">
        <v>540</v>
      </c>
      <c r="D94" t="s">
        <v>2343</v>
      </c>
    </row>
    <row r="95" spans="1:4">
      <c r="A95">
        <v>2</v>
      </c>
      <c r="B95" t="s">
        <v>2344</v>
      </c>
      <c r="C95" t="s">
        <v>540</v>
      </c>
      <c r="D95" t="s">
        <v>540</v>
      </c>
    </row>
    <row r="96" spans="1:4">
      <c r="A96">
        <v>2</v>
      </c>
      <c r="B96" t="s">
        <v>2345</v>
      </c>
      <c r="C96" t="s">
        <v>540</v>
      </c>
      <c r="D96" t="s">
        <v>540</v>
      </c>
    </row>
    <row r="97" spans="1:4">
      <c r="A97">
        <v>2</v>
      </c>
      <c r="B97" t="s">
        <v>2346</v>
      </c>
      <c r="C97" t="s">
        <v>2347</v>
      </c>
      <c r="D97" t="s">
        <v>2348</v>
      </c>
    </row>
    <row r="98" spans="1:4">
      <c r="A98">
        <v>2</v>
      </c>
      <c r="B98" t="s">
        <v>2349</v>
      </c>
      <c r="C98" t="s">
        <v>540</v>
      </c>
      <c r="D98" t="s">
        <v>2350</v>
      </c>
    </row>
    <row r="99" spans="1:4">
      <c r="A99">
        <v>2</v>
      </c>
      <c r="B99" t="s">
        <v>1394</v>
      </c>
      <c r="C99" t="s">
        <v>1395</v>
      </c>
      <c r="D99" t="s">
        <v>1396</v>
      </c>
    </row>
    <row r="100" spans="1:4">
      <c r="A100">
        <v>2</v>
      </c>
      <c r="B100" t="s">
        <v>2351</v>
      </c>
      <c r="C100" t="s">
        <v>540</v>
      </c>
      <c r="D100" t="s">
        <v>540</v>
      </c>
    </row>
    <row r="101" spans="1:4">
      <c r="A101">
        <v>2</v>
      </c>
      <c r="B101" t="s">
        <v>2352</v>
      </c>
      <c r="C101" t="s">
        <v>2353</v>
      </c>
      <c r="D101" t="s">
        <v>2354</v>
      </c>
    </row>
    <row r="102" spans="1:4">
      <c r="A102">
        <v>2</v>
      </c>
      <c r="B102" t="s">
        <v>1820</v>
      </c>
      <c r="C102" t="s">
        <v>1821</v>
      </c>
      <c r="D102" t="s">
        <v>1822</v>
      </c>
    </row>
    <row r="103" spans="1:4">
      <c r="A103">
        <v>2</v>
      </c>
      <c r="B103" t="s">
        <v>2355</v>
      </c>
      <c r="C103" t="s">
        <v>2356</v>
      </c>
      <c r="D103" t="s">
        <v>2357</v>
      </c>
    </row>
    <row r="104" spans="1:4">
      <c r="A104">
        <v>2</v>
      </c>
      <c r="B104" t="s">
        <v>2358</v>
      </c>
      <c r="C104" t="s">
        <v>540</v>
      </c>
      <c r="D104" t="s">
        <v>2359</v>
      </c>
    </row>
    <row r="105" spans="1:4">
      <c r="A105">
        <v>2</v>
      </c>
      <c r="B105" t="s">
        <v>2360</v>
      </c>
      <c r="C105" t="s">
        <v>540</v>
      </c>
      <c r="D105" t="s">
        <v>2361</v>
      </c>
    </row>
    <row r="106" spans="1:4">
      <c r="A106">
        <v>2</v>
      </c>
      <c r="B106" t="s">
        <v>2362</v>
      </c>
      <c r="C106" t="s">
        <v>2363</v>
      </c>
      <c r="D106" t="s">
        <v>2364</v>
      </c>
    </row>
    <row r="107" spans="1:4">
      <c r="A107">
        <v>2</v>
      </c>
      <c r="B107" t="s">
        <v>2365</v>
      </c>
      <c r="C107" t="s">
        <v>2366</v>
      </c>
      <c r="D107" t="s">
        <v>2367</v>
      </c>
    </row>
    <row r="108" spans="1:4">
      <c r="A108">
        <v>2</v>
      </c>
      <c r="B108" t="s">
        <v>2368</v>
      </c>
      <c r="C108" t="s">
        <v>2369</v>
      </c>
      <c r="D108" t="s">
        <v>2370</v>
      </c>
    </row>
    <row r="109" spans="1:4">
      <c r="A109">
        <v>2</v>
      </c>
      <c r="B109" t="s">
        <v>2371</v>
      </c>
      <c r="C109" t="s">
        <v>540</v>
      </c>
      <c r="D109" t="s">
        <v>2372</v>
      </c>
    </row>
    <row r="110" spans="1:4">
      <c r="A110">
        <v>2</v>
      </c>
      <c r="B110" t="s">
        <v>1568</v>
      </c>
      <c r="C110" t="s">
        <v>2373</v>
      </c>
      <c r="D110" t="s">
        <v>1569</v>
      </c>
    </row>
    <row r="111" spans="1:4">
      <c r="A111">
        <v>2</v>
      </c>
      <c r="B111" t="s">
        <v>632</v>
      </c>
      <c r="C111" t="s">
        <v>540</v>
      </c>
      <c r="D111" t="s">
        <v>2374</v>
      </c>
    </row>
    <row r="112" spans="1:4">
      <c r="A112">
        <v>2</v>
      </c>
      <c r="B112" t="s">
        <v>2375</v>
      </c>
      <c r="C112" t="s">
        <v>2376</v>
      </c>
      <c r="D112" t="s">
        <v>738</v>
      </c>
    </row>
    <row r="113" spans="1:4">
      <c r="A113">
        <v>2</v>
      </c>
      <c r="B113" t="s">
        <v>2377</v>
      </c>
      <c r="C113" t="s">
        <v>2378</v>
      </c>
      <c r="D113" t="s">
        <v>2379</v>
      </c>
    </row>
    <row r="114" spans="1:4">
      <c r="A114">
        <v>2</v>
      </c>
      <c r="B114" t="s">
        <v>2380</v>
      </c>
      <c r="C114" t="s">
        <v>540</v>
      </c>
      <c r="D114" t="s">
        <v>540</v>
      </c>
    </row>
    <row r="115" spans="1:4">
      <c r="A115">
        <v>2</v>
      </c>
      <c r="B115" t="s">
        <v>2381</v>
      </c>
      <c r="C115" t="s">
        <v>2382</v>
      </c>
      <c r="D115" t="s">
        <v>2383</v>
      </c>
    </row>
    <row r="116" spans="1:4">
      <c r="A116">
        <v>2</v>
      </c>
      <c r="B116" t="s">
        <v>2384</v>
      </c>
      <c r="C116" t="s">
        <v>540</v>
      </c>
      <c r="D116" t="s">
        <v>540</v>
      </c>
    </row>
    <row r="117" spans="1:4">
      <c r="A117">
        <v>2</v>
      </c>
      <c r="B117" t="s">
        <v>2385</v>
      </c>
      <c r="C117" t="s">
        <v>2386</v>
      </c>
      <c r="D117" t="s">
        <v>2387</v>
      </c>
    </row>
    <row r="118" spans="1:4">
      <c r="A118">
        <v>2</v>
      </c>
      <c r="B118" t="s">
        <v>917</v>
      </c>
      <c r="C118" t="s">
        <v>540</v>
      </c>
      <c r="D118" t="s">
        <v>2388</v>
      </c>
    </row>
    <row r="119" spans="1:4">
      <c r="A119">
        <v>2</v>
      </c>
      <c r="B119" t="s">
        <v>2389</v>
      </c>
      <c r="C119" t="s">
        <v>540</v>
      </c>
      <c r="D119" t="s">
        <v>2390</v>
      </c>
    </row>
    <row r="120" spans="1:4">
      <c r="A120">
        <v>2</v>
      </c>
      <c r="B120" t="s">
        <v>2391</v>
      </c>
      <c r="C120" t="s">
        <v>540</v>
      </c>
      <c r="D120" t="s">
        <v>540</v>
      </c>
    </row>
    <row r="121" spans="1:4">
      <c r="A121">
        <v>2</v>
      </c>
      <c r="B121" t="s">
        <v>1213</v>
      </c>
      <c r="C121" t="s">
        <v>1214</v>
      </c>
      <c r="D121" t="s">
        <v>1215</v>
      </c>
    </row>
    <row r="122" spans="1:4">
      <c r="A122">
        <v>2</v>
      </c>
      <c r="B122" t="s">
        <v>1218</v>
      </c>
      <c r="C122" t="s">
        <v>1219</v>
      </c>
      <c r="D122" t="s">
        <v>2392</v>
      </c>
    </row>
    <row r="123" spans="1:4">
      <c r="A123">
        <v>2</v>
      </c>
      <c r="B123" t="s">
        <v>1220</v>
      </c>
      <c r="C123" t="s">
        <v>1221</v>
      </c>
      <c r="D123" t="s">
        <v>1222</v>
      </c>
    </row>
    <row r="124" spans="1:4">
      <c r="A124">
        <v>2</v>
      </c>
      <c r="B124" t="s">
        <v>2393</v>
      </c>
      <c r="C124" t="s">
        <v>540</v>
      </c>
      <c r="D124" t="s">
        <v>2394</v>
      </c>
    </row>
    <row r="125" spans="1:4">
      <c r="A125">
        <v>2</v>
      </c>
      <c r="B125" t="s">
        <v>2395</v>
      </c>
      <c r="C125" t="s">
        <v>540</v>
      </c>
      <c r="D125" t="s">
        <v>2396</v>
      </c>
    </row>
    <row r="126" spans="1:4">
      <c r="A126">
        <v>2</v>
      </c>
      <c r="B126" t="s">
        <v>2397</v>
      </c>
      <c r="C126" t="s">
        <v>540</v>
      </c>
      <c r="D126" t="s">
        <v>1952</v>
      </c>
    </row>
    <row r="127" spans="1:4">
      <c r="A127">
        <v>2</v>
      </c>
      <c r="B127" t="s">
        <v>1630</v>
      </c>
      <c r="C127" t="s">
        <v>540</v>
      </c>
      <c r="D127" t="s">
        <v>1631</v>
      </c>
    </row>
    <row r="128" spans="1:4">
      <c r="A128">
        <v>2</v>
      </c>
      <c r="B128" t="s">
        <v>1741</v>
      </c>
      <c r="C128" t="s">
        <v>2398</v>
      </c>
      <c r="D128" t="s">
        <v>1743</v>
      </c>
    </row>
    <row r="129" spans="1:4">
      <c r="A129">
        <v>2</v>
      </c>
      <c r="B129" t="s">
        <v>2399</v>
      </c>
      <c r="C129" t="s">
        <v>540</v>
      </c>
      <c r="D129" t="s">
        <v>2400</v>
      </c>
    </row>
    <row r="130" spans="1:4">
      <c r="A130">
        <v>2</v>
      </c>
      <c r="B130" t="s">
        <v>2401</v>
      </c>
      <c r="C130" t="s">
        <v>2402</v>
      </c>
      <c r="D130" t="s">
        <v>2403</v>
      </c>
    </row>
    <row r="131" spans="1:4">
      <c r="A131">
        <v>2</v>
      </c>
      <c r="B131" t="s">
        <v>2404</v>
      </c>
      <c r="C131" t="s">
        <v>2405</v>
      </c>
      <c r="D131" t="s">
        <v>2406</v>
      </c>
    </row>
    <row r="132" spans="1:4">
      <c r="A132">
        <v>2</v>
      </c>
      <c r="B132" t="s">
        <v>2407</v>
      </c>
      <c r="C132" t="s">
        <v>2408</v>
      </c>
      <c r="D132" t="s">
        <v>821</v>
      </c>
    </row>
    <row r="133" spans="1:4">
      <c r="A133">
        <v>2</v>
      </c>
      <c r="B133" t="s">
        <v>2409</v>
      </c>
      <c r="C133" t="s">
        <v>2410</v>
      </c>
      <c r="D133" t="s">
        <v>2411</v>
      </c>
    </row>
    <row r="134" spans="1:4">
      <c r="A134">
        <v>2</v>
      </c>
      <c r="B134" t="s">
        <v>2412</v>
      </c>
      <c r="C134" t="s">
        <v>540</v>
      </c>
      <c r="D134" t="s">
        <v>2413</v>
      </c>
    </row>
    <row r="135" spans="1:4">
      <c r="A135">
        <v>2</v>
      </c>
      <c r="B135" t="s">
        <v>2414</v>
      </c>
      <c r="C135" t="s">
        <v>540</v>
      </c>
      <c r="D135" t="s">
        <v>2415</v>
      </c>
    </row>
    <row r="136" spans="1:4">
      <c r="A136">
        <v>2</v>
      </c>
      <c r="B136" t="s">
        <v>2416</v>
      </c>
      <c r="C136" t="s">
        <v>540</v>
      </c>
      <c r="D136" t="s">
        <v>2417</v>
      </c>
    </row>
    <row r="137" spans="1:4">
      <c r="A137">
        <v>2</v>
      </c>
      <c r="B137" t="s">
        <v>1491</v>
      </c>
      <c r="C137" t="s">
        <v>2418</v>
      </c>
      <c r="D137" t="s">
        <v>2419</v>
      </c>
    </row>
    <row r="138" spans="1:4">
      <c r="A138">
        <v>2</v>
      </c>
      <c r="B138" t="s">
        <v>2420</v>
      </c>
      <c r="C138" t="s">
        <v>540</v>
      </c>
      <c r="D138" t="s">
        <v>2421</v>
      </c>
    </row>
    <row r="139" spans="1:4">
      <c r="A139">
        <v>1</v>
      </c>
      <c r="B139" t="s">
        <v>2422</v>
      </c>
      <c r="C139" t="s">
        <v>540</v>
      </c>
      <c r="D139" t="s">
        <v>2423</v>
      </c>
    </row>
    <row r="140" spans="1:4">
      <c r="A140">
        <v>1</v>
      </c>
      <c r="B140" t="s">
        <v>2424</v>
      </c>
      <c r="C140" t="s">
        <v>540</v>
      </c>
      <c r="D140" t="s">
        <v>2425</v>
      </c>
    </row>
    <row r="141" spans="1:4">
      <c r="A141">
        <v>1</v>
      </c>
      <c r="B141" t="s">
        <v>1623</v>
      </c>
      <c r="C141" t="s">
        <v>540</v>
      </c>
      <c r="D141" t="s">
        <v>2426</v>
      </c>
    </row>
    <row r="142" spans="1:4">
      <c r="A142">
        <v>1</v>
      </c>
      <c r="B142" t="s">
        <v>2427</v>
      </c>
      <c r="C142" t="s">
        <v>540</v>
      </c>
      <c r="D142" t="s">
        <v>2054</v>
      </c>
    </row>
    <row r="143" spans="1:4">
      <c r="A143">
        <v>1</v>
      </c>
      <c r="B143" t="s">
        <v>2428</v>
      </c>
      <c r="C143" t="s">
        <v>2429</v>
      </c>
      <c r="D143" t="s">
        <v>2430</v>
      </c>
    </row>
    <row r="144" spans="1:4">
      <c r="A144">
        <v>1</v>
      </c>
      <c r="B144" t="s">
        <v>2431</v>
      </c>
      <c r="C144" t="s">
        <v>2432</v>
      </c>
      <c r="D144" t="s">
        <v>2433</v>
      </c>
    </row>
    <row r="145" spans="1:4">
      <c r="A145">
        <v>1</v>
      </c>
      <c r="B145" t="s">
        <v>2434</v>
      </c>
      <c r="C145" t="s">
        <v>540</v>
      </c>
      <c r="D145" t="s">
        <v>1806</v>
      </c>
    </row>
    <row r="146" spans="1:4">
      <c r="A146">
        <v>1</v>
      </c>
      <c r="B146" t="s">
        <v>2435</v>
      </c>
      <c r="C146" t="s">
        <v>2436</v>
      </c>
      <c r="D146" t="s">
        <v>2437</v>
      </c>
    </row>
    <row r="147" spans="1:4">
      <c r="A147">
        <v>1</v>
      </c>
      <c r="B147" t="s">
        <v>2438</v>
      </c>
      <c r="C147" t="s">
        <v>540</v>
      </c>
      <c r="D147" t="s">
        <v>540</v>
      </c>
    </row>
    <row r="148" spans="1:4">
      <c r="A148">
        <v>1</v>
      </c>
      <c r="B148" t="s">
        <v>2439</v>
      </c>
      <c r="C148" t="s">
        <v>2440</v>
      </c>
      <c r="D148" t="s">
        <v>821</v>
      </c>
    </row>
    <row r="149" spans="1:4">
      <c r="A149">
        <v>1</v>
      </c>
      <c r="B149" t="s">
        <v>2441</v>
      </c>
      <c r="C149" t="s">
        <v>540</v>
      </c>
      <c r="D149" t="s">
        <v>540</v>
      </c>
    </row>
    <row r="150" spans="1:4">
      <c r="A150">
        <v>1</v>
      </c>
      <c r="B150" t="s">
        <v>2442</v>
      </c>
      <c r="C150" t="s">
        <v>2443</v>
      </c>
      <c r="D150" t="s">
        <v>2444</v>
      </c>
    </row>
    <row r="151" spans="1:4">
      <c r="A151">
        <v>1</v>
      </c>
      <c r="B151" t="s">
        <v>2445</v>
      </c>
      <c r="C151" t="s">
        <v>540</v>
      </c>
      <c r="D151" t="s">
        <v>2446</v>
      </c>
    </row>
    <row r="152" spans="1:4">
      <c r="A152">
        <v>1</v>
      </c>
      <c r="B152" t="s">
        <v>2447</v>
      </c>
      <c r="C152" t="s">
        <v>540</v>
      </c>
      <c r="D152" t="s">
        <v>2448</v>
      </c>
    </row>
    <row r="153" spans="1:4">
      <c r="A153">
        <v>1</v>
      </c>
      <c r="B153" t="s">
        <v>2449</v>
      </c>
      <c r="C153" t="s">
        <v>2450</v>
      </c>
      <c r="D153" t="s">
        <v>2451</v>
      </c>
    </row>
    <row r="154" spans="1:4">
      <c r="A154">
        <v>1</v>
      </c>
      <c r="B154" t="s">
        <v>2452</v>
      </c>
      <c r="C154" t="s">
        <v>2453</v>
      </c>
      <c r="D154" t="s">
        <v>2454</v>
      </c>
    </row>
    <row r="155" spans="1:4">
      <c r="A155">
        <v>1</v>
      </c>
      <c r="B155" t="s">
        <v>2455</v>
      </c>
      <c r="C155" t="s">
        <v>540</v>
      </c>
      <c r="D155" t="s">
        <v>2079</v>
      </c>
    </row>
    <row r="156" spans="1:4">
      <c r="A156">
        <v>1</v>
      </c>
      <c r="B156" t="s">
        <v>2456</v>
      </c>
      <c r="C156" t="s">
        <v>2457</v>
      </c>
      <c r="D156" t="s">
        <v>2458</v>
      </c>
    </row>
    <row r="157" spans="1:4">
      <c r="A157">
        <v>1</v>
      </c>
      <c r="B157" t="s">
        <v>1005</v>
      </c>
      <c r="C157" t="s">
        <v>2459</v>
      </c>
      <c r="D157" t="s">
        <v>1007</v>
      </c>
    </row>
    <row r="158" spans="1:4">
      <c r="A158">
        <v>1</v>
      </c>
      <c r="B158" t="s">
        <v>1575</v>
      </c>
      <c r="C158" t="s">
        <v>540</v>
      </c>
      <c r="D158" t="s">
        <v>1576</v>
      </c>
    </row>
    <row r="159" spans="1:4">
      <c r="A159">
        <v>1</v>
      </c>
      <c r="B159" t="s">
        <v>1545</v>
      </c>
      <c r="C159" t="s">
        <v>1546</v>
      </c>
      <c r="D159" t="s">
        <v>1547</v>
      </c>
    </row>
    <row r="160" spans="1:4">
      <c r="A160">
        <v>1</v>
      </c>
      <c r="B160" t="s">
        <v>2460</v>
      </c>
      <c r="C160" t="s">
        <v>540</v>
      </c>
      <c r="D160" t="s">
        <v>2154</v>
      </c>
    </row>
    <row r="161" spans="1:4">
      <c r="A161">
        <v>1</v>
      </c>
      <c r="B161" t="s">
        <v>2461</v>
      </c>
      <c r="C161" t="s">
        <v>2462</v>
      </c>
      <c r="D161" t="s">
        <v>2463</v>
      </c>
    </row>
    <row r="162" spans="1:4">
      <c r="A162">
        <v>1</v>
      </c>
      <c r="B162" t="s">
        <v>2464</v>
      </c>
      <c r="C162" t="s">
        <v>2465</v>
      </c>
      <c r="D162" t="s">
        <v>2466</v>
      </c>
    </row>
    <row r="163" spans="1:4">
      <c r="A163">
        <v>1</v>
      </c>
      <c r="B163" t="s">
        <v>2467</v>
      </c>
      <c r="C163" t="s">
        <v>2468</v>
      </c>
      <c r="D163" t="s">
        <v>2469</v>
      </c>
    </row>
    <row r="164" spans="1:4">
      <c r="A164">
        <v>1</v>
      </c>
      <c r="B164" t="s">
        <v>2470</v>
      </c>
      <c r="C164" t="s">
        <v>540</v>
      </c>
      <c r="D164" t="s">
        <v>2471</v>
      </c>
    </row>
    <row r="165" spans="1:4">
      <c r="A165">
        <v>1</v>
      </c>
      <c r="B165" t="s">
        <v>2472</v>
      </c>
      <c r="C165" t="s">
        <v>540</v>
      </c>
      <c r="D165" t="s">
        <v>2473</v>
      </c>
    </row>
    <row r="166" spans="1:4">
      <c r="A166">
        <v>1</v>
      </c>
      <c r="B166" t="s">
        <v>2474</v>
      </c>
      <c r="C166" t="s">
        <v>540</v>
      </c>
      <c r="D166" t="s">
        <v>540</v>
      </c>
    </row>
    <row r="167" spans="1:4">
      <c r="A167">
        <v>1</v>
      </c>
      <c r="B167" t="s">
        <v>677</v>
      </c>
      <c r="C167" t="s">
        <v>2475</v>
      </c>
      <c r="D167" t="s">
        <v>2476</v>
      </c>
    </row>
    <row r="168" spans="1:4">
      <c r="A168">
        <v>1</v>
      </c>
      <c r="B168" t="s">
        <v>1582</v>
      </c>
      <c r="C168" t="s">
        <v>540</v>
      </c>
      <c r="D168" t="s">
        <v>540</v>
      </c>
    </row>
    <row r="169" spans="1:4">
      <c r="A169">
        <v>1</v>
      </c>
      <c r="B169" t="s">
        <v>2477</v>
      </c>
      <c r="C169" t="s">
        <v>540</v>
      </c>
      <c r="D169" t="s">
        <v>540</v>
      </c>
    </row>
    <row r="170" spans="1:4">
      <c r="A170">
        <v>1</v>
      </c>
      <c r="B170" t="s">
        <v>2478</v>
      </c>
      <c r="C170" t="s">
        <v>540</v>
      </c>
      <c r="D170" t="s">
        <v>540</v>
      </c>
    </row>
    <row r="171" spans="1:4">
      <c r="A171">
        <v>1</v>
      </c>
      <c r="B171" t="s">
        <v>2479</v>
      </c>
      <c r="C171" t="s">
        <v>540</v>
      </c>
      <c r="D171" t="s">
        <v>2480</v>
      </c>
    </row>
    <row r="172" spans="1:4">
      <c r="A172">
        <v>1</v>
      </c>
      <c r="B172" t="s">
        <v>2481</v>
      </c>
      <c r="C172" t="s">
        <v>540</v>
      </c>
      <c r="D172" t="s">
        <v>2482</v>
      </c>
    </row>
    <row r="173" spans="1:4">
      <c r="A173">
        <v>1</v>
      </c>
      <c r="B173" t="s">
        <v>2483</v>
      </c>
      <c r="C173" t="s">
        <v>540</v>
      </c>
      <c r="D173" t="s">
        <v>2484</v>
      </c>
    </row>
    <row r="174" spans="1:4">
      <c r="A174">
        <v>1</v>
      </c>
      <c r="B174" t="s">
        <v>1673</v>
      </c>
      <c r="C174" t="s">
        <v>540</v>
      </c>
      <c r="D174" t="s">
        <v>1674</v>
      </c>
    </row>
    <row r="175" spans="1:4">
      <c r="A175">
        <v>1</v>
      </c>
      <c r="B175" t="s">
        <v>2485</v>
      </c>
      <c r="C175" t="s">
        <v>2486</v>
      </c>
      <c r="D175" t="s">
        <v>2487</v>
      </c>
    </row>
    <row r="176" spans="1:4">
      <c r="A176">
        <v>1</v>
      </c>
      <c r="B176" t="s">
        <v>2488</v>
      </c>
      <c r="C176" t="s">
        <v>2489</v>
      </c>
      <c r="D176" t="s">
        <v>2490</v>
      </c>
    </row>
    <row r="177" spans="1:4">
      <c r="A177">
        <v>1</v>
      </c>
      <c r="B177" t="s">
        <v>981</v>
      </c>
      <c r="C177" t="s">
        <v>2491</v>
      </c>
      <c r="D177" t="s">
        <v>2492</v>
      </c>
    </row>
    <row r="178" spans="1:4">
      <c r="A178">
        <v>1</v>
      </c>
      <c r="B178" t="s">
        <v>983</v>
      </c>
      <c r="C178" t="s">
        <v>2493</v>
      </c>
      <c r="D178" t="s">
        <v>2494</v>
      </c>
    </row>
    <row r="179" spans="1:4">
      <c r="A179">
        <v>1</v>
      </c>
      <c r="B179" t="s">
        <v>2495</v>
      </c>
      <c r="C179" t="s">
        <v>2496</v>
      </c>
      <c r="D179" t="s">
        <v>2497</v>
      </c>
    </row>
    <row r="180" spans="1:4">
      <c r="A180">
        <v>1</v>
      </c>
      <c r="B180" t="s">
        <v>2498</v>
      </c>
      <c r="C180" t="s">
        <v>540</v>
      </c>
      <c r="D180" t="s">
        <v>2079</v>
      </c>
    </row>
    <row r="181" spans="1:4">
      <c r="A181">
        <v>1</v>
      </c>
      <c r="B181" t="s">
        <v>2499</v>
      </c>
      <c r="C181" t="s">
        <v>540</v>
      </c>
      <c r="D181" t="s">
        <v>540</v>
      </c>
    </row>
    <row r="182" spans="1:4">
      <c r="A182">
        <v>1</v>
      </c>
      <c r="B182" t="s">
        <v>833</v>
      </c>
      <c r="C182" t="s">
        <v>2500</v>
      </c>
      <c r="D182" t="s">
        <v>834</v>
      </c>
    </row>
    <row r="183" spans="1:4">
      <c r="A183">
        <v>1</v>
      </c>
      <c r="B183" t="s">
        <v>2501</v>
      </c>
      <c r="C183" t="s">
        <v>540</v>
      </c>
      <c r="D183" t="s">
        <v>2502</v>
      </c>
    </row>
    <row r="184" spans="1:4">
      <c r="A184">
        <v>1</v>
      </c>
      <c r="B184" t="s">
        <v>2503</v>
      </c>
      <c r="C184" t="s">
        <v>2504</v>
      </c>
      <c r="D184" t="s">
        <v>2505</v>
      </c>
    </row>
    <row r="185" spans="1:4">
      <c r="A185">
        <v>1</v>
      </c>
      <c r="B185" t="s">
        <v>2506</v>
      </c>
      <c r="C185" t="s">
        <v>540</v>
      </c>
      <c r="D185" t="s">
        <v>2079</v>
      </c>
    </row>
    <row r="186" spans="1:4">
      <c r="A186">
        <v>1</v>
      </c>
      <c r="B186" t="s">
        <v>2507</v>
      </c>
      <c r="C186" t="s">
        <v>540</v>
      </c>
      <c r="D186" t="s">
        <v>2508</v>
      </c>
    </row>
    <row r="187" spans="1:4">
      <c r="A187">
        <v>1</v>
      </c>
      <c r="B187" t="s">
        <v>2509</v>
      </c>
      <c r="C187" t="s">
        <v>540</v>
      </c>
      <c r="D187" t="s">
        <v>540</v>
      </c>
    </row>
    <row r="188" spans="1:4">
      <c r="A188">
        <v>1</v>
      </c>
      <c r="B188" t="s">
        <v>2510</v>
      </c>
      <c r="C188" t="s">
        <v>540</v>
      </c>
      <c r="D188" t="s">
        <v>540</v>
      </c>
    </row>
    <row r="189" spans="1:4">
      <c r="A189">
        <v>1</v>
      </c>
      <c r="B189" t="s">
        <v>2511</v>
      </c>
      <c r="C189" t="s">
        <v>540</v>
      </c>
      <c r="D189" t="s">
        <v>1837</v>
      </c>
    </row>
    <row r="190" spans="1:4">
      <c r="A190">
        <v>1</v>
      </c>
      <c r="B190" t="s">
        <v>2512</v>
      </c>
      <c r="C190" t="s">
        <v>2513</v>
      </c>
      <c r="D190" t="s">
        <v>2514</v>
      </c>
    </row>
    <row r="191" spans="1:4">
      <c r="A191">
        <v>1</v>
      </c>
      <c r="B191" t="s">
        <v>2515</v>
      </c>
      <c r="C191" t="s">
        <v>540</v>
      </c>
      <c r="D191" t="s">
        <v>540</v>
      </c>
    </row>
    <row r="192" spans="1:4">
      <c r="A192">
        <v>1</v>
      </c>
      <c r="B192" t="s">
        <v>1953</v>
      </c>
      <c r="C192" t="s">
        <v>540</v>
      </c>
      <c r="D192" t="s">
        <v>540</v>
      </c>
    </row>
    <row r="193" spans="1:4">
      <c r="A193">
        <v>1</v>
      </c>
      <c r="B193" t="s">
        <v>2516</v>
      </c>
      <c r="C193" t="s">
        <v>2517</v>
      </c>
      <c r="D193" t="s">
        <v>2518</v>
      </c>
    </row>
    <row r="194" spans="1:4">
      <c r="A194">
        <v>1</v>
      </c>
      <c r="B194" t="s">
        <v>2519</v>
      </c>
      <c r="C194" t="s">
        <v>2520</v>
      </c>
      <c r="D194" t="s">
        <v>2521</v>
      </c>
    </row>
    <row r="195" spans="1:4">
      <c r="A195">
        <v>1</v>
      </c>
      <c r="B195" t="s">
        <v>2522</v>
      </c>
      <c r="C195" t="s">
        <v>2523</v>
      </c>
      <c r="D195" t="s">
        <v>2524</v>
      </c>
    </row>
    <row r="196" spans="1:4">
      <c r="A196">
        <v>1</v>
      </c>
      <c r="B196" t="s">
        <v>2525</v>
      </c>
      <c r="C196" t="s">
        <v>2526</v>
      </c>
      <c r="D196" t="s">
        <v>916</v>
      </c>
    </row>
    <row r="197" spans="1:4">
      <c r="A197">
        <v>1</v>
      </c>
      <c r="B197" t="s">
        <v>2527</v>
      </c>
      <c r="C197" t="s">
        <v>2528</v>
      </c>
      <c r="D197" t="s">
        <v>2529</v>
      </c>
    </row>
    <row r="198" spans="1:4">
      <c r="A198">
        <v>1</v>
      </c>
      <c r="B198" t="s">
        <v>2530</v>
      </c>
      <c r="C198" t="s">
        <v>540</v>
      </c>
      <c r="D198" t="s">
        <v>2531</v>
      </c>
    </row>
    <row r="199" spans="1:4">
      <c r="A199">
        <v>1</v>
      </c>
      <c r="B199" t="s">
        <v>2532</v>
      </c>
      <c r="C199" t="s">
        <v>2533</v>
      </c>
      <c r="D199" t="s">
        <v>2534</v>
      </c>
    </row>
    <row r="200" spans="1:4">
      <c r="A200">
        <v>1</v>
      </c>
      <c r="B200" t="s">
        <v>2535</v>
      </c>
      <c r="C200" t="s">
        <v>2536</v>
      </c>
      <c r="D200" t="s">
        <v>2537</v>
      </c>
    </row>
    <row r="201" spans="1:4">
      <c r="A201">
        <v>1</v>
      </c>
      <c r="B201" t="s">
        <v>2538</v>
      </c>
      <c r="C201" t="s">
        <v>2539</v>
      </c>
      <c r="D201" t="s">
        <v>2540</v>
      </c>
    </row>
    <row r="202" spans="1:4">
      <c r="A202">
        <v>1</v>
      </c>
      <c r="B202" t="s">
        <v>2155</v>
      </c>
      <c r="C202" t="s">
        <v>540</v>
      </c>
      <c r="D202" t="s">
        <v>2541</v>
      </c>
    </row>
    <row r="203" spans="1:4">
      <c r="A203">
        <v>1</v>
      </c>
      <c r="B203" t="s">
        <v>1305</v>
      </c>
      <c r="C203" t="s">
        <v>2542</v>
      </c>
      <c r="D203" t="s">
        <v>2543</v>
      </c>
    </row>
    <row r="204" spans="1:4">
      <c r="A204">
        <v>1</v>
      </c>
      <c r="B204" t="s">
        <v>2544</v>
      </c>
      <c r="C204" t="s">
        <v>540</v>
      </c>
      <c r="D204" t="s">
        <v>2545</v>
      </c>
    </row>
    <row r="205" spans="1:4">
      <c r="A205">
        <v>1</v>
      </c>
      <c r="B205" t="s">
        <v>2546</v>
      </c>
      <c r="C205" t="s">
        <v>540</v>
      </c>
      <c r="D205" t="s">
        <v>1624</v>
      </c>
    </row>
    <row r="206" spans="1:4">
      <c r="A206">
        <v>1</v>
      </c>
      <c r="B206" t="s">
        <v>2547</v>
      </c>
      <c r="C206" t="s">
        <v>540</v>
      </c>
      <c r="D206" t="s">
        <v>2548</v>
      </c>
    </row>
    <row r="207" spans="1:4">
      <c r="A207">
        <v>1</v>
      </c>
      <c r="B207" t="s">
        <v>594</v>
      </c>
      <c r="C207" t="s">
        <v>2549</v>
      </c>
      <c r="D207" t="s">
        <v>2550</v>
      </c>
    </row>
    <row r="208" spans="1:4">
      <c r="A208">
        <v>1</v>
      </c>
      <c r="B208" t="s">
        <v>2551</v>
      </c>
      <c r="C208" t="s">
        <v>2552</v>
      </c>
      <c r="D208" t="s">
        <v>2553</v>
      </c>
    </row>
    <row r="209" spans="1:4">
      <c r="A209">
        <v>1</v>
      </c>
      <c r="B209" t="s">
        <v>2554</v>
      </c>
      <c r="C209" t="s">
        <v>540</v>
      </c>
      <c r="D209" t="s">
        <v>540</v>
      </c>
    </row>
    <row r="210" spans="1:4">
      <c r="A210">
        <v>1</v>
      </c>
      <c r="B210" t="s">
        <v>1346</v>
      </c>
      <c r="C210" t="s">
        <v>2555</v>
      </c>
      <c r="D210" t="s">
        <v>2556</v>
      </c>
    </row>
    <row r="211" spans="1:4">
      <c r="A211">
        <v>1</v>
      </c>
      <c r="B211" t="s">
        <v>2557</v>
      </c>
      <c r="C211" t="s">
        <v>540</v>
      </c>
      <c r="D211" t="s">
        <v>540</v>
      </c>
    </row>
    <row r="212" spans="1:4">
      <c r="A212">
        <v>1</v>
      </c>
      <c r="B212" t="s">
        <v>824</v>
      </c>
      <c r="C212" t="s">
        <v>540</v>
      </c>
      <c r="D212" t="s">
        <v>825</v>
      </c>
    </row>
    <row r="213" spans="1:4">
      <c r="A213">
        <v>1</v>
      </c>
      <c r="B213" t="s">
        <v>2558</v>
      </c>
      <c r="C213" t="s">
        <v>2559</v>
      </c>
      <c r="D213" t="s">
        <v>2560</v>
      </c>
    </row>
    <row r="214" spans="1:4">
      <c r="A214">
        <v>1</v>
      </c>
      <c r="B214" t="s">
        <v>2561</v>
      </c>
      <c r="C214" t="s">
        <v>540</v>
      </c>
      <c r="D214" t="s">
        <v>540</v>
      </c>
    </row>
    <row r="215" spans="1:4">
      <c r="A215">
        <v>1</v>
      </c>
      <c r="B215" t="s">
        <v>2562</v>
      </c>
      <c r="C215" t="s">
        <v>540</v>
      </c>
      <c r="D215" t="s">
        <v>2563</v>
      </c>
    </row>
    <row r="216" spans="1:4">
      <c r="A216">
        <v>1</v>
      </c>
      <c r="B216" t="s">
        <v>2564</v>
      </c>
      <c r="C216" t="s">
        <v>2565</v>
      </c>
      <c r="D216" t="s">
        <v>2566</v>
      </c>
    </row>
    <row r="217" spans="1:4">
      <c r="A217">
        <v>1</v>
      </c>
      <c r="B217" t="s">
        <v>2567</v>
      </c>
      <c r="C217" t="s">
        <v>540</v>
      </c>
      <c r="D217" t="s">
        <v>2568</v>
      </c>
    </row>
    <row r="218" spans="1:4">
      <c r="A218">
        <v>1</v>
      </c>
      <c r="B218" t="s">
        <v>2569</v>
      </c>
      <c r="C218" t="s">
        <v>540</v>
      </c>
      <c r="D218" t="s">
        <v>2570</v>
      </c>
    </row>
    <row r="219" spans="1:4">
      <c r="A219">
        <v>1</v>
      </c>
      <c r="B219" t="s">
        <v>2571</v>
      </c>
      <c r="C219" t="s">
        <v>2572</v>
      </c>
      <c r="D219" t="s">
        <v>2573</v>
      </c>
    </row>
    <row r="220" spans="1:4">
      <c r="A220">
        <v>1</v>
      </c>
      <c r="B220" t="s">
        <v>2574</v>
      </c>
      <c r="C220" t="s">
        <v>2575</v>
      </c>
      <c r="D220" t="s">
        <v>2576</v>
      </c>
    </row>
    <row r="221" spans="1:4">
      <c r="A221">
        <v>1</v>
      </c>
      <c r="B221" t="s">
        <v>2577</v>
      </c>
      <c r="C221" t="s">
        <v>540</v>
      </c>
      <c r="D221" t="s">
        <v>540</v>
      </c>
    </row>
    <row r="222" spans="1:4">
      <c r="A222">
        <v>1</v>
      </c>
      <c r="B222" t="s">
        <v>2578</v>
      </c>
      <c r="C222" t="s">
        <v>540</v>
      </c>
      <c r="D222" t="s">
        <v>2579</v>
      </c>
    </row>
    <row r="223" spans="1:4">
      <c r="A223">
        <v>1</v>
      </c>
      <c r="B223" t="s">
        <v>2580</v>
      </c>
      <c r="C223" t="s">
        <v>2581</v>
      </c>
      <c r="D223" t="s">
        <v>2582</v>
      </c>
    </row>
    <row r="224" spans="1:4">
      <c r="A224">
        <v>1</v>
      </c>
      <c r="B224" t="s">
        <v>2583</v>
      </c>
      <c r="C224" t="s">
        <v>2584</v>
      </c>
      <c r="D224" t="s">
        <v>2585</v>
      </c>
    </row>
    <row r="225" spans="1:4">
      <c r="A225">
        <v>1</v>
      </c>
      <c r="B225" t="s">
        <v>1769</v>
      </c>
      <c r="C225" t="s">
        <v>540</v>
      </c>
      <c r="D225" t="s">
        <v>1770</v>
      </c>
    </row>
    <row r="226" spans="1:4">
      <c r="A226">
        <v>1</v>
      </c>
      <c r="B226" t="s">
        <v>2586</v>
      </c>
      <c r="C226" t="s">
        <v>2587</v>
      </c>
      <c r="D226" t="s">
        <v>2588</v>
      </c>
    </row>
    <row r="227" spans="1:4">
      <c r="A227">
        <v>1</v>
      </c>
      <c r="B227" t="s">
        <v>1145</v>
      </c>
      <c r="C227" t="s">
        <v>540</v>
      </c>
      <c r="D227" t="s">
        <v>2589</v>
      </c>
    </row>
    <row r="228" spans="1:4">
      <c r="A228">
        <v>1</v>
      </c>
      <c r="B228" t="s">
        <v>2590</v>
      </c>
      <c r="C228" t="s">
        <v>540</v>
      </c>
      <c r="D228" t="s">
        <v>540</v>
      </c>
    </row>
    <row r="229" spans="1:4">
      <c r="A229">
        <v>1</v>
      </c>
      <c r="B229" t="s">
        <v>2591</v>
      </c>
      <c r="C229" t="s">
        <v>540</v>
      </c>
      <c r="D229" t="s">
        <v>2592</v>
      </c>
    </row>
    <row r="230" spans="1:4">
      <c r="A230">
        <v>1</v>
      </c>
      <c r="B230" t="s">
        <v>2593</v>
      </c>
      <c r="C230" t="s">
        <v>540</v>
      </c>
      <c r="D230" t="s">
        <v>2594</v>
      </c>
    </row>
    <row r="231" spans="1:4">
      <c r="A231">
        <v>1</v>
      </c>
      <c r="B231" t="s">
        <v>2595</v>
      </c>
      <c r="C231" t="s">
        <v>540</v>
      </c>
      <c r="D231" t="s">
        <v>540</v>
      </c>
    </row>
    <row r="232" spans="1:4">
      <c r="A232">
        <v>1</v>
      </c>
      <c r="B232" t="s">
        <v>2596</v>
      </c>
      <c r="C232" t="s">
        <v>2597</v>
      </c>
      <c r="D232" t="s">
        <v>2598</v>
      </c>
    </row>
    <row r="233" spans="1:4">
      <c r="A233">
        <v>1</v>
      </c>
      <c r="B233" t="s">
        <v>2599</v>
      </c>
      <c r="C233" t="s">
        <v>540</v>
      </c>
      <c r="D233" t="s">
        <v>1571</v>
      </c>
    </row>
    <row r="234" spans="1:4">
      <c r="A234">
        <v>1</v>
      </c>
      <c r="B234" t="s">
        <v>2600</v>
      </c>
      <c r="C234" t="s">
        <v>540</v>
      </c>
      <c r="D234" t="s">
        <v>540</v>
      </c>
    </row>
    <row r="235" spans="1:4">
      <c r="A235">
        <v>1</v>
      </c>
      <c r="B235" t="s">
        <v>2601</v>
      </c>
      <c r="C235" t="s">
        <v>2602</v>
      </c>
      <c r="D235" t="s">
        <v>2603</v>
      </c>
    </row>
    <row r="236" spans="1:4">
      <c r="A236">
        <v>1</v>
      </c>
      <c r="B236" t="s">
        <v>2604</v>
      </c>
      <c r="C236" t="s">
        <v>540</v>
      </c>
      <c r="D236" t="s">
        <v>1686</v>
      </c>
    </row>
    <row r="237" spans="1:4">
      <c r="A237">
        <v>1</v>
      </c>
      <c r="B237" t="s">
        <v>2605</v>
      </c>
      <c r="C237" t="s">
        <v>540</v>
      </c>
      <c r="D237" t="s">
        <v>540</v>
      </c>
    </row>
    <row r="238" spans="1:4">
      <c r="A238">
        <v>1</v>
      </c>
      <c r="B238" t="s">
        <v>1826</v>
      </c>
      <c r="C238" t="s">
        <v>540</v>
      </c>
      <c r="D238" t="s">
        <v>1827</v>
      </c>
    </row>
    <row r="239" spans="1:4">
      <c r="A239">
        <v>1</v>
      </c>
      <c r="B239" t="s">
        <v>1574</v>
      </c>
      <c r="C239" t="s">
        <v>540</v>
      </c>
      <c r="D239" t="s">
        <v>1571</v>
      </c>
    </row>
    <row r="240" spans="1:4">
      <c r="A240">
        <v>1</v>
      </c>
      <c r="B240" t="s">
        <v>2606</v>
      </c>
      <c r="C240" t="s">
        <v>540</v>
      </c>
      <c r="D240" t="s">
        <v>2607</v>
      </c>
    </row>
    <row r="241" spans="1:4">
      <c r="A241">
        <v>1</v>
      </c>
      <c r="B241" t="s">
        <v>2608</v>
      </c>
      <c r="C241" t="s">
        <v>540</v>
      </c>
      <c r="D241" t="s">
        <v>1750</v>
      </c>
    </row>
    <row r="242" spans="1:4">
      <c r="A242">
        <v>1</v>
      </c>
      <c r="B242" t="s">
        <v>2609</v>
      </c>
      <c r="C242" t="s">
        <v>2610</v>
      </c>
      <c r="D242" t="s">
        <v>2611</v>
      </c>
    </row>
    <row r="243" spans="1:4">
      <c r="A243">
        <v>1</v>
      </c>
      <c r="B243" t="s">
        <v>2612</v>
      </c>
      <c r="C243" t="s">
        <v>2613</v>
      </c>
      <c r="D243" t="s">
        <v>2614</v>
      </c>
    </row>
    <row r="244" spans="1:4">
      <c r="A244">
        <v>1</v>
      </c>
      <c r="B244" t="s">
        <v>2615</v>
      </c>
      <c r="C244" t="s">
        <v>2616</v>
      </c>
      <c r="D244" t="s">
        <v>2617</v>
      </c>
    </row>
    <row r="245" spans="1:4">
      <c r="A245">
        <v>1</v>
      </c>
      <c r="B245" t="s">
        <v>2618</v>
      </c>
      <c r="C245" t="s">
        <v>2619</v>
      </c>
      <c r="D245" t="s">
        <v>2620</v>
      </c>
    </row>
    <row r="246" spans="1:4">
      <c r="A246">
        <v>1</v>
      </c>
      <c r="B246" t="s">
        <v>2621</v>
      </c>
      <c r="C246" t="s">
        <v>540</v>
      </c>
      <c r="D246" t="s">
        <v>540</v>
      </c>
    </row>
    <row r="247" spans="1:4">
      <c r="A247">
        <v>1</v>
      </c>
      <c r="B247" t="s">
        <v>2622</v>
      </c>
      <c r="C247" t="s">
        <v>540</v>
      </c>
      <c r="D247" t="s">
        <v>2623</v>
      </c>
    </row>
    <row r="248" spans="1:4">
      <c r="A248">
        <v>1</v>
      </c>
      <c r="B248" t="s">
        <v>2624</v>
      </c>
      <c r="C248" t="s">
        <v>540</v>
      </c>
      <c r="D248" t="s">
        <v>540</v>
      </c>
    </row>
    <row r="249" spans="1:4">
      <c r="A249">
        <v>1</v>
      </c>
      <c r="B249" t="s">
        <v>2625</v>
      </c>
      <c r="C249" t="s">
        <v>540</v>
      </c>
      <c r="D249" t="s">
        <v>2626</v>
      </c>
    </row>
    <row r="250" spans="1:4">
      <c r="A250">
        <v>1</v>
      </c>
      <c r="B250" t="s">
        <v>1784</v>
      </c>
      <c r="C250" t="s">
        <v>2627</v>
      </c>
      <c r="D250" t="s">
        <v>1666</v>
      </c>
    </row>
    <row r="251" spans="1:4">
      <c r="A251">
        <v>1</v>
      </c>
      <c r="B251" t="s">
        <v>2628</v>
      </c>
      <c r="C251" t="s">
        <v>540</v>
      </c>
      <c r="D251" t="s">
        <v>540</v>
      </c>
    </row>
    <row r="252" spans="1:4">
      <c r="A252">
        <v>1</v>
      </c>
      <c r="B252" t="s">
        <v>2629</v>
      </c>
      <c r="C252" t="s">
        <v>2630</v>
      </c>
      <c r="D252" t="s">
        <v>2631</v>
      </c>
    </row>
    <row r="253" spans="1:4">
      <c r="A253">
        <v>1</v>
      </c>
      <c r="B253" t="s">
        <v>2632</v>
      </c>
      <c r="C253" t="s">
        <v>540</v>
      </c>
      <c r="D253" t="s">
        <v>1047</v>
      </c>
    </row>
    <row r="254" spans="1:4">
      <c r="A254">
        <v>1</v>
      </c>
      <c r="B254" t="s">
        <v>1608</v>
      </c>
      <c r="C254" t="s">
        <v>540</v>
      </c>
      <c r="D254" t="s">
        <v>2633</v>
      </c>
    </row>
    <row r="255" spans="1:4">
      <c r="A255">
        <v>1</v>
      </c>
      <c r="B255" t="s">
        <v>1265</v>
      </c>
      <c r="C255" t="s">
        <v>2634</v>
      </c>
      <c r="D255" t="s">
        <v>1865</v>
      </c>
    </row>
    <row r="256" spans="1:4">
      <c r="A256">
        <v>1</v>
      </c>
      <c r="B256" t="s">
        <v>2635</v>
      </c>
      <c r="C256" t="s">
        <v>2636</v>
      </c>
      <c r="D256" t="s">
        <v>2637</v>
      </c>
    </row>
    <row r="257" spans="1:4">
      <c r="A257">
        <v>1</v>
      </c>
      <c r="B257" t="s">
        <v>1076</v>
      </c>
      <c r="C257" t="s">
        <v>540</v>
      </c>
      <c r="D257" t="s">
        <v>1077</v>
      </c>
    </row>
    <row r="258" spans="1:4">
      <c r="A258">
        <v>1</v>
      </c>
      <c r="B258" t="s">
        <v>2638</v>
      </c>
      <c r="C258" t="s">
        <v>2639</v>
      </c>
      <c r="D258" t="s">
        <v>2187</v>
      </c>
    </row>
    <row r="259" spans="1:4">
      <c r="A259">
        <v>1</v>
      </c>
      <c r="B259" t="s">
        <v>2640</v>
      </c>
      <c r="C259" t="s">
        <v>540</v>
      </c>
      <c r="D259" t="s">
        <v>540</v>
      </c>
    </row>
    <row r="260" spans="1:4">
      <c r="A260">
        <v>1</v>
      </c>
      <c r="B260" t="s">
        <v>2641</v>
      </c>
      <c r="C260" t="s">
        <v>2642</v>
      </c>
      <c r="D260" t="s">
        <v>2643</v>
      </c>
    </row>
    <row r="261" spans="1:4">
      <c r="A261">
        <v>1</v>
      </c>
      <c r="B261" t="s">
        <v>2644</v>
      </c>
      <c r="C261" t="s">
        <v>2645</v>
      </c>
      <c r="D261" t="s">
        <v>2646</v>
      </c>
    </row>
    <row r="262" spans="1:4">
      <c r="A262">
        <v>1</v>
      </c>
      <c r="B262" t="s">
        <v>1259</v>
      </c>
      <c r="C262" t="s">
        <v>1260</v>
      </c>
      <c r="D262" t="s">
        <v>1261</v>
      </c>
    </row>
    <row r="263" spans="1:4">
      <c r="A263">
        <v>1</v>
      </c>
      <c r="B263" t="s">
        <v>2647</v>
      </c>
      <c r="C263" t="s">
        <v>540</v>
      </c>
      <c r="D263" t="s">
        <v>2154</v>
      </c>
    </row>
    <row r="264" spans="1:4">
      <c r="A264">
        <v>1</v>
      </c>
      <c r="B264" t="s">
        <v>1838</v>
      </c>
      <c r="C264" t="s">
        <v>540</v>
      </c>
      <c r="D264" t="s">
        <v>540</v>
      </c>
    </row>
    <row r="265" spans="1:4">
      <c r="A265">
        <v>1</v>
      </c>
      <c r="B265" t="s">
        <v>2648</v>
      </c>
      <c r="C265" t="s">
        <v>2649</v>
      </c>
      <c r="D265" t="s">
        <v>2650</v>
      </c>
    </row>
    <row r="266" spans="1:4">
      <c r="A266">
        <v>1</v>
      </c>
      <c r="B266" t="s">
        <v>2171</v>
      </c>
      <c r="C266" t="s">
        <v>540</v>
      </c>
      <c r="D266" t="s">
        <v>540</v>
      </c>
    </row>
    <row r="267" spans="1:4">
      <c r="A267">
        <v>1</v>
      </c>
      <c r="B267" t="s">
        <v>552</v>
      </c>
      <c r="C267" t="s">
        <v>553</v>
      </c>
      <c r="D267" t="s">
        <v>551</v>
      </c>
    </row>
    <row r="268" spans="1:4">
      <c r="A268">
        <v>1</v>
      </c>
      <c r="B268" t="s">
        <v>2651</v>
      </c>
      <c r="C268" t="s">
        <v>2652</v>
      </c>
      <c r="D268" t="s">
        <v>2653</v>
      </c>
    </row>
    <row r="269" spans="1:4">
      <c r="A269">
        <v>1</v>
      </c>
      <c r="B269" t="s">
        <v>2654</v>
      </c>
      <c r="C269" t="s">
        <v>540</v>
      </c>
      <c r="D269" t="s">
        <v>1872</v>
      </c>
    </row>
    <row r="270" spans="1:4">
      <c r="A270">
        <v>1</v>
      </c>
      <c r="B270" t="s">
        <v>2655</v>
      </c>
      <c r="C270" t="s">
        <v>540</v>
      </c>
      <c r="D270" t="s">
        <v>2656</v>
      </c>
    </row>
    <row r="271" spans="1:4">
      <c r="A271">
        <v>1</v>
      </c>
      <c r="B271" t="s">
        <v>2657</v>
      </c>
      <c r="C271" t="s">
        <v>2658</v>
      </c>
      <c r="D271" t="s">
        <v>1431</v>
      </c>
    </row>
    <row r="272" spans="1:4">
      <c r="A272">
        <v>1</v>
      </c>
      <c r="B272" t="s">
        <v>2659</v>
      </c>
      <c r="C272" t="s">
        <v>540</v>
      </c>
      <c r="D272" t="s">
        <v>2660</v>
      </c>
    </row>
    <row r="273" spans="1:4">
      <c r="A273">
        <v>1</v>
      </c>
      <c r="B273" t="s">
        <v>1326</v>
      </c>
      <c r="C273" t="s">
        <v>1327</v>
      </c>
      <c r="D273" t="s">
        <v>1328</v>
      </c>
    </row>
    <row r="274" spans="1:4">
      <c r="A274">
        <v>1</v>
      </c>
      <c r="B274" t="s">
        <v>2661</v>
      </c>
      <c r="C274" t="s">
        <v>2662</v>
      </c>
      <c r="D274" t="s">
        <v>2663</v>
      </c>
    </row>
    <row r="275" spans="1:4">
      <c r="A275">
        <v>1</v>
      </c>
      <c r="B275" t="s">
        <v>2664</v>
      </c>
      <c r="C275" t="s">
        <v>2665</v>
      </c>
      <c r="D275" t="s">
        <v>2666</v>
      </c>
    </row>
    <row r="276" spans="1:4">
      <c r="A276">
        <v>1</v>
      </c>
      <c r="B276" t="s">
        <v>846</v>
      </c>
      <c r="C276" t="s">
        <v>1327</v>
      </c>
      <c r="D276" t="s">
        <v>2667</v>
      </c>
    </row>
    <row r="277" spans="1:4">
      <c r="A277">
        <v>1</v>
      </c>
      <c r="B277" t="s">
        <v>1989</v>
      </c>
      <c r="C277" t="s">
        <v>540</v>
      </c>
      <c r="D277" t="s">
        <v>1990</v>
      </c>
    </row>
    <row r="278" spans="1:4">
      <c r="A278">
        <v>1</v>
      </c>
      <c r="B278" t="s">
        <v>2668</v>
      </c>
      <c r="C278" t="s">
        <v>540</v>
      </c>
      <c r="D278" t="s">
        <v>2669</v>
      </c>
    </row>
    <row r="279" spans="1:4">
      <c r="A279">
        <v>1</v>
      </c>
      <c r="B279" t="s">
        <v>1664</v>
      </c>
      <c r="C279" t="s">
        <v>540</v>
      </c>
      <c r="D279" t="s">
        <v>540</v>
      </c>
    </row>
    <row r="280" spans="1:4">
      <c r="A280">
        <v>1</v>
      </c>
      <c r="B280" t="s">
        <v>2670</v>
      </c>
      <c r="C280" t="s">
        <v>540</v>
      </c>
      <c r="D280" t="s">
        <v>2671</v>
      </c>
    </row>
    <row r="281" spans="1:4">
      <c r="A281">
        <v>1</v>
      </c>
      <c r="B281" t="s">
        <v>2672</v>
      </c>
      <c r="C281" t="s">
        <v>540</v>
      </c>
      <c r="D281" t="s">
        <v>2028</v>
      </c>
    </row>
    <row r="282" spans="1:4">
      <c r="A282">
        <v>1</v>
      </c>
      <c r="B282" t="s">
        <v>2673</v>
      </c>
      <c r="C282" t="s">
        <v>540</v>
      </c>
      <c r="D282" t="s">
        <v>2674</v>
      </c>
    </row>
    <row r="283" spans="1:4">
      <c r="A283">
        <v>1</v>
      </c>
      <c r="B283" t="s">
        <v>2675</v>
      </c>
      <c r="C283" t="s">
        <v>2676</v>
      </c>
      <c r="D283" t="s">
        <v>2677</v>
      </c>
    </row>
    <row r="284" spans="1:4">
      <c r="A284">
        <v>1</v>
      </c>
      <c r="B284" t="s">
        <v>957</v>
      </c>
      <c r="C284" t="s">
        <v>540</v>
      </c>
      <c r="D284" t="s">
        <v>2678</v>
      </c>
    </row>
    <row r="285" spans="1:4">
      <c r="A285">
        <v>1</v>
      </c>
      <c r="B285" t="s">
        <v>2679</v>
      </c>
      <c r="C285" t="s">
        <v>540</v>
      </c>
      <c r="D285" t="s">
        <v>2680</v>
      </c>
    </row>
    <row r="286" spans="1:4">
      <c r="A286">
        <v>1</v>
      </c>
      <c r="B286" t="s">
        <v>2681</v>
      </c>
      <c r="C286" t="s">
        <v>540</v>
      </c>
      <c r="D286" t="s">
        <v>540</v>
      </c>
    </row>
    <row r="287" spans="1:4">
      <c r="A287">
        <v>1</v>
      </c>
      <c r="B287" t="s">
        <v>2682</v>
      </c>
      <c r="C287" t="s">
        <v>540</v>
      </c>
      <c r="D287" t="s">
        <v>540</v>
      </c>
    </row>
    <row r="288" spans="1:4">
      <c r="A288">
        <v>1</v>
      </c>
      <c r="B288" t="s">
        <v>2683</v>
      </c>
      <c r="C288" t="s">
        <v>540</v>
      </c>
      <c r="D288" t="s">
        <v>2684</v>
      </c>
    </row>
    <row r="289" spans="1:4">
      <c r="A289">
        <v>1</v>
      </c>
      <c r="B289" t="s">
        <v>2685</v>
      </c>
      <c r="C289" t="s">
        <v>540</v>
      </c>
      <c r="D289" t="s">
        <v>1706</v>
      </c>
    </row>
    <row r="290" spans="1:4">
      <c r="A290">
        <v>1</v>
      </c>
      <c r="B290" t="s">
        <v>1032</v>
      </c>
      <c r="C290" t="s">
        <v>540</v>
      </c>
      <c r="D290" t="s">
        <v>1033</v>
      </c>
    </row>
    <row r="291" spans="1:4">
      <c r="A291">
        <v>1</v>
      </c>
      <c r="B291" t="s">
        <v>2686</v>
      </c>
      <c r="C291" t="s">
        <v>540</v>
      </c>
      <c r="D291" t="s">
        <v>2687</v>
      </c>
    </row>
    <row r="292" spans="1:4">
      <c r="A292">
        <v>1</v>
      </c>
      <c r="B292" t="s">
        <v>2688</v>
      </c>
      <c r="C292" t="s">
        <v>540</v>
      </c>
      <c r="D292" t="s">
        <v>2689</v>
      </c>
    </row>
    <row r="293" spans="1:4">
      <c r="A293">
        <v>1</v>
      </c>
      <c r="B293" t="s">
        <v>1595</v>
      </c>
      <c r="C293" t="s">
        <v>540</v>
      </c>
      <c r="D293" t="s">
        <v>2690</v>
      </c>
    </row>
    <row r="294" spans="1:4">
      <c r="A294">
        <v>1</v>
      </c>
      <c r="B294" t="s">
        <v>2691</v>
      </c>
      <c r="C294" t="s">
        <v>540</v>
      </c>
      <c r="D294" t="s">
        <v>2425</v>
      </c>
    </row>
    <row r="295" spans="1:4">
      <c r="A295">
        <v>1</v>
      </c>
      <c r="B295" t="s">
        <v>2692</v>
      </c>
      <c r="C295" t="s">
        <v>540</v>
      </c>
      <c r="D295" t="s">
        <v>540</v>
      </c>
    </row>
    <row r="296" spans="1:4">
      <c r="A296">
        <v>1</v>
      </c>
      <c r="B296" t="s">
        <v>2693</v>
      </c>
      <c r="C296" t="s">
        <v>540</v>
      </c>
      <c r="D296" t="s">
        <v>540</v>
      </c>
    </row>
    <row r="297" spans="1:4">
      <c r="A297">
        <v>1</v>
      </c>
      <c r="B297" t="s">
        <v>2694</v>
      </c>
      <c r="C297" t="s">
        <v>540</v>
      </c>
      <c r="D297" t="s">
        <v>2695</v>
      </c>
    </row>
    <row r="298" spans="1:4">
      <c r="A298">
        <v>1</v>
      </c>
      <c r="B298" t="s">
        <v>2218</v>
      </c>
      <c r="C298" t="s">
        <v>540</v>
      </c>
      <c r="D298" t="s">
        <v>853</v>
      </c>
    </row>
    <row r="299" spans="1:4">
      <c r="A299">
        <v>1</v>
      </c>
      <c r="B299" t="s">
        <v>921</v>
      </c>
      <c r="C299" t="s">
        <v>2696</v>
      </c>
      <c r="D299" t="s">
        <v>2697</v>
      </c>
    </row>
    <row r="300" spans="1:4">
      <c r="A300">
        <v>1</v>
      </c>
      <c r="B300" t="s">
        <v>2698</v>
      </c>
      <c r="C300" t="s">
        <v>540</v>
      </c>
      <c r="D300" t="s">
        <v>2699</v>
      </c>
    </row>
    <row r="301" spans="1:4">
      <c r="A301">
        <v>1</v>
      </c>
      <c r="B301" t="s">
        <v>2700</v>
      </c>
      <c r="C301" t="s">
        <v>540</v>
      </c>
      <c r="D301" t="s">
        <v>2701</v>
      </c>
    </row>
    <row r="302" spans="1:4">
      <c r="A302">
        <v>1</v>
      </c>
      <c r="B302" t="s">
        <v>2702</v>
      </c>
      <c r="C302" t="s">
        <v>540</v>
      </c>
      <c r="D302" t="s">
        <v>2703</v>
      </c>
    </row>
    <row r="303" spans="1:4">
      <c r="A303">
        <v>1</v>
      </c>
      <c r="B303" t="s">
        <v>2704</v>
      </c>
      <c r="C303" t="s">
        <v>2705</v>
      </c>
      <c r="D303" t="s">
        <v>2706</v>
      </c>
    </row>
    <row r="304" spans="1:4">
      <c r="A304">
        <v>1</v>
      </c>
      <c r="B304" t="s">
        <v>1521</v>
      </c>
      <c r="C304" t="s">
        <v>540</v>
      </c>
      <c r="D304" t="s">
        <v>2707</v>
      </c>
    </row>
    <row r="305" spans="1:4">
      <c r="A305">
        <v>1</v>
      </c>
      <c r="B305" t="s">
        <v>2708</v>
      </c>
      <c r="C305" t="s">
        <v>540</v>
      </c>
      <c r="D305" t="s">
        <v>2709</v>
      </c>
    </row>
    <row r="306" spans="1:4">
      <c r="A306">
        <v>1</v>
      </c>
      <c r="B306" t="s">
        <v>2710</v>
      </c>
      <c r="C306" t="s">
        <v>540</v>
      </c>
      <c r="D306" t="s">
        <v>1708</v>
      </c>
    </row>
    <row r="307" spans="1:4">
      <c r="A307">
        <v>1</v>
      </c>
      <c r="B307" t="s">
        <v>1185</v>
      </c>
      <c r="C307" t="s">
        <v>2711</v>
      </c>
      <c r="D307" t="s">
        <v>2712</v>
      </c>
    </row>
    <row r="308" spans="1:4">
      <c r="A308">
        <v>1</v>
      </c>
      <c r="B308" t="s">
        <v>1188</v>
      </c>
      <c r="C308" t="s">
        <v>1189</v>
      </c>
      <c r="D308" t="s">
        <v>1190</v>
      </c>
    </row>
    <row r="309" spans="1:4">
      <c r="A309">
        <v>1</v>
      </c>
      <c r="B309" t="s">
        <v>2713</v>
      </c>
      <c r="C309" t="s">
        <v>540</v>
      </c>
      <c r="D309" t="s">
        <v>2714</v>
      </c>
    </row>
    <row r="310" spans="1:4">
      <c r="A310">
        <v>1</v>
      </c>
      <c r="B310" t="s">
        <v>1191</v>
      </c>
      <c r="C310" t="s">
        <v>540</v>
      </c>
      <c r="D310" t="s">
        <v>2715</v>
      </c>
    </row>
    <row r="311" spans="1:4">
      <c r="A311">
        <v>1</v>
      </c>
      <c r="B311" t="s">
        <v>2716</v>
      </c>
      <c r="C311" t="s">
        <v>2287</v>
      </c>
      <c r="D311" t="s">
        <v>2288</v>
      </c>
    </row>
    <row r="312" spans="1:4">
      <c r="A312">
        <v>1</v>
      </c>
      <c r="B312" t="s">
        <v>2717</v>
      </c>
      <c r="C312" t="s">
        <v>540</v>
      </c>
      <c r="D312" t="s">
        <v>540</v>
      </c>
    </row>
    <row r="313" spans="1:4">
      <c r="A313">
        <v>1</v>
      </c>
      <c r="B313" t="s">
        <v>1828</v>
      </c>
      <c r="C313" t="s">
        <v>540</v>
      </c>
      <c r="D313" t="s">
        <v>1829</v>
      </c>
    </row>
    <row r="314" spans="1:4">
      <c r="A314">
        <v>1</v>
      </c>
      <c r="B314" t="s">
        <v>1830</v>
      </c>
      <c r="C314" t="s">
        <v>1831</v>
      </c>
      <c r="D314" t="s">
        <v>1832</v>
      </c>
    </row>
    <row r="315" spans="1:4">
      <c r="A315">
        <v>1</v>
      </c>
      <c r="B315" t="s">
        <v>1833</v>
      </c>
      <c r="C315" t="s">
        <v>1834</v>
      </c>
      <c r="D315" t="s">
        <v>1835</v>
      </c>
    </row>
    <row r="316" spans="1:4">
      <c r="A316">
        <v>1</v>
      </c>
      <c r="B316" t="s">
        <v>2718</v>
      </c>
      <c r="C316" t="s">
        <v>540</v>
      </c>
      <c r="D316" t="s">
        <v>2719</v>
      </c>
    </row>
    <row r="317" spans="1:4">
      <c r="A317">
        <v>1</v>
      </c>
      <c r="B317" t="s">
        <v>2720</v>
      </c>
      <c r="C317" t="s">
        <v>2721</v>
      </c>
      <c r="D317" t="s">
        <v>2722</v>
      </c>
    </row>
    <row r="318" spans="1:4">
      <c r="A318">
        <v>1</v>
      </c>
      <c r="B318" t="s">
        <v>2723</v>
      </c>
      <c r="C318" t="s">
        <v>540</v>
      </c>
      <c r="D318" t="s">
        <v>2724</v>
      </c>
    </row>
    <row r="319" spans="1:4">
      <c r="A319">
        <v>1</v>
      </c>
      <c r="B319" t="s">
        <v>2725</v>
      </c>
      <c r="C319" t="s">
        <v>2726</v>
      </c>
      <c r="D319" t="s">
        <v>2727</v>
      </c>
    </row>
    <row r="320" spans="1:4">
      <c r="A320">
        <v>1</v>
      </c>
      <c r="B320" t="s">
        <v>2078</v>
      </c>
      <c r="C320" t="s">
        <v>540</v>
      </c>
      <c r="D320" t="s">
        <v>2079</v>
      </c>
    </row>
    <row r="321" spans="1:4">
      <c r="A321">
        <v>1</v>
      </c>
      <c r="B321" t="s">
        <v>2728</v>
      </c>
      <c r="C321" t="s">
        <v>2729</v>
      </c>
      <c r="D321" t="s">
        <v>900</v>
      </c>
    </row>
    <row r="322" spans="1:4">
      <c r="A322">
        <v>1</v>
      </c>
      <c r="B322" t="s">
        <v>2730</v>
      </c>
      <c r="C322" t="s">
        <v>2731</v>
      </c>
      <c r="D322" t="s">
        <v>2732</v>
      </c>
    </row>
    <row r="323" spans="1:4">
      <c r="A323">
        <v>1</v>
      </c>
      <c r="B323" t="s">
        <v>2733</v>
      </c>
      <c r="C323" t="s">
        <v>2734</v>
      </c>
      <c r="D323" t="s">
        <v>2735</v>
      </c>
    </row>
    <row r="324" spans="1:4">
      <c r="A324">
        <v>1</v>
      </c>
      <c r="B324" t="s">
        <v>2736</v>
      </c>
      <c r="C324" t="s">
        <v>2737</v>
      </c>
      <c r="D324" t="s">
        <v>2738</v>
      </c>
    </row>
    <row r="325" spans="1:4">
      <c r="A325">
        <v>1</v>
      </c>
      <c r="B325" t="s">
        <v>1342</v>
      </c>
      <c r="C325" t="s">
        <v>540</v>
      </c>
      <c r="D325" t="s">
        <v>2739</v>
      </c>
    </row>
    <row r="326" spans="1:4">
      <c r="A326">
        <v>1</v>
      </c>
      <c r="B326" t="s">
        <v>2740</v>
      </c>
      <c r="C326" t="s">
        <v>540</v>
      </c>
      <c r="D326" t="s">
        <v>540</v>
      </c>
    </row>
    <row r="327" spans="1:4">
      <c r="A327">
        <v>1</v>
      </c>
      <c r="B327" t="s">
        <v>2741</v>
      </c>
      <c r="C327" t="s">
        <v>540</v>
      </c>
      <c r="D327" t="s">
        <v>540</v>
      </c>
    </row>
    <row r="328" spans="1:4">
      <c r="A328">
        <v>1</v>
      </c>
      <c r="B328" t="s">
        <v>2742</v>
      </c>
      <c r="C328" t="s">
        <v>540</v>
      </c>
      <c r="D328" t="s">
        <v>2743</v>
      </c>
    </row>
    <row r="329" spans="1:4">
      <c r="A329">
        <v>1</v>
      </c>
      <c r="B329" t="s">
        <v>1785</v>
      </c>
      <c r="C329" t="s">
        <v>1786</v>
      </c>
      <c r="D329" t="s">
        <v>1787</v>
      </c>
    </row>
    <row r="330" spans="1:4">
      <c r="A330">
        <v>1</v>
      </c>
      <c r="B330" t="s">
        <v>2744</v>
      </c>
      <c r="C330" t="s">
        <v>540</v>
      </c>
      <c r="D330" t="s">
        <v>1501</v>
      </c>
    </row>
    <row r="331" spans="1:4">
      <c r="A331">
        <v>1</v>
      </c>
      <c r="B331" t="s">
        <v>2745</v>
      </c>
      <c r="C331" t="s">
        <v>540</v>
      </c>
      <c r="D331" t="s">
        <v>540</v>
      </c>
    </row>
    <row r="332" spans="1:4">
      <c r="A332">
        <v>1</v>
      </c>
      <c r="B332" t="s">
        <v>2746</v>
      </c>
      <c r="C332" t="s">
        <v>540</v>
      </c>
      <c r="D332" t="s">
        <v>2042</v>
      </c>
    </row>
    <row r="333" spans="1:4">
      <c r="A333">
        <v>1</v>
      </c>
      <c r="B333" t="s">
        <v>1665</v>
      </c>
      <c r="C333" t="s">
        <v>540</v>
      </c>
      <c r="D333" t="s">
        <v>1666</v>
      </c>
    </row>
    <row r="334" spans="1:4">
      <c r="A334">
        <v>1</v>
      </c>
      <c r="B334" t="s">
        <v>1667</v>
      </c>
      <c r="C334" t="s">
        <v>1668</v>
      </c>
      <c r="D334" t="s">
        <v>1669</v>
      </c>
    </row>
    <row r="335" spans="1:4">
      <c r="A335">
        <v>1</v>
      </c>
      <c r="B335" t="s">
        <v>2747</v>
      </c>
      <c r="C335" t="s">
        <v>540</v>
      </c>
      <c r="D335" t="s">
        <v>2257</v>
      </c>
    </row>
    <row r="336" spans="1:4">
      <c r="A336">
        <v>1</v>
      </c>
      <c r="B336" t="s">
        <v>2748</v>
      </c>
      <c r="C336" t="s">
        <v>540</v>
      </c>
      <c r="D336" t="s">
        <v>821</v>
      </c>
    </row>
    <row r="337" spans="1:4">
      <c r="A337">
        <v>1</v>
      </c>
      <c r="B337" t="s">
        <v>2749</v>
      </c>
      <c r="C337" t="s">
        <v>2750</v>
      </c>
      <c r="D337" t="s">
        <v>2751</v>
      </c>
    </row>
    <row r="338" spans="1:4">
      <c r="A338">
        <v>1</v>
      </c>
      <c r="B338" t="s">
        <v>2131</v>
      </c>
      <c r="C338" t="s">
        <v>540</v>
      </c>
      <c r="D338" t="s">
        <v>2132</v>
      </c>
    </row>
    <row r="339" spans="1:4">
      <c r="A339">
        <v>1</v>
      </c>
      <c r="B339" t="s">
        <v>2752</v>
      </c>
      <c r="C339" t="s">
        <v>540</v>
      </c>
      <c r="D339" t="s">
        <v>2753</v>
      </c>
    </row>
    <row r="340" spans="1:4">
      <c r="A340">
        <v>1</v>
      </c>
      <c r="B340" t="s">
        <v>2754</v>
      </c>
      <c r="C340" t="s">
        <v>540</v>
      </c>
      <c r="D340" t="s">
        <v>540</v>
      </c>
    </row>
    <row r="341" spans="1:4">
      <c r="A341">
        <v>1</v>
      </c>
      <c r="B341" t="s">
        <v>2167</v>
      </c>
      <c r="C341" t="s">
        <v>2755</v>
      </c>
      <c r="D341" t="s">
        <v>2168</v>
      </c>
    </row>
    <row r="342" spans="1:4">
      <c r="A342">
        <v>1</v>
      </c>
      <c r="B342" t="s">
        <v>2108</v>
      </c>
      <c r="C342" t="s">
        <v>540</v>
      </c>
      <c r="D342" t="s">
        <v>540</v>
      </c>
    </row>
    <row r="343" spans="1:4">
      <c r="A343">
        <v>1</v>
      </c>
      <c r="B343" t="s">
        <v>2756</v>
      </c>
      <c r="C343" t="s">
        <v>540</v>
      </c>
      <c r="D343" t="s">
        <v>1527</v>
      </c>
    </row>
    <row r="344" spans="1:4">
      <c r="A344">
        <v>1</v>
      </c>
      <c r="B344" t="s">
        <v>2757</v>
      </c>
      <c r="C344" t="s">
        <v>540</v>
      </c>
      <c r="D344" t="s">
        <v>2758</v>
      </c>
    </row>
    <row r="345" spans="1:4">
      <c r="A345">
        <v>1</v>
      </c>
      <c r="B345" t="s">
        <v>2759</v>
      </c>
      <c r="C345" t="s">
        <v>540</v>
      </c>
      <c r="D345" t="s">
        <v>540</v>
      </c>
    </row>
    <row r="346" spans="1:4">
      <c r="A346">
        <v>1</v>
      </c>
      <c r="B346" t="s">
        <v>2760</v>
      </c>
      <c r="C346" t="s">
        <v>2761</v>
      </c>
      <c r="D346" t="s">
        <v>2762</v>
      </c>
    </row>
    <row r="347" spans="1:4">
      <c r="A347">
        <v>1</v>
      </c>
      <c r="B347" t="s">
        <v>2763</v>
      </c>
      <c r="C347" t="s">
        <v>540</v>
      </c>
      <c r="D347" t="s">
        <v>540</v>
      </c>
    </row>
    <row r="348" spans="1:4">
      <c r="A348">
        <v>1</v>
      </c>
      <c r="B348" t="s">
        <v>2764</v>
      </c>
      <c r="C348" t="s">
        <v>540</v>
      </c>
      <c r="D348" t="s">
        <v>540</v>
      </c>
    </row>
    <row r="349" spans="1:4">
      <c r="A349">
        <v>1</v>
      </c>
      <c r="B349" t="s">
        <v>2765</v>
      </c>
      <c r="C349" t="s">
        <v>540</v>
      </c>
      <c r="D349" t="s">
        <v>540</v>
      </c>
    </row>
    <row r="350" spans="1:4">
      <c r="A350">
        <v>1</v>
      </c>
      <c r="B350" t="s">
        <v>2766</v>
      </c>
      <c r="C350" t="s">
        <v>2767</v>
      </c>
      <c r="D350" t="s">
        <v>2768</v>
      </c>
    </row>
    <row r="351" spans="1:4">
      <c r="A351">
        <v>1</v>
      </c>
      <c r="B351" t="s">
        <v>1839</v>
      </c>
      <c r="C351" t="s">
        <v>2769</v>
      </c>
      <c r="D351" t="s">
        <v>1840</v>
      </c>
    </row>
    <row r="352" spans="1:4">
      <c r="A352">
        <v>1</v>
      </c>
      <c r="B352" t="s">
        <v>2770</v>
      </c>
      <c r="C352" t="s">
        <v>2771</v>
      </c>
      <c r="D352" t="s">
        <v>2772</v>
      </c>
    </row>
    <row r="353" spans="1:4">
      <c r="A353">
        <v>1</v>
      </c>
      <c r="B353" t="s">
        <v>2773</v>
      </c>
      <c r="C353" t="s">
        <v>2774</v>
      </c>
      <c r="D353" t="s">
        <v>2775</v>
      </c>
    </row>
    <row r="354" spans="1:4">
      <c r="A354">
        <v>1</v>
      </c>
      <c r="B354" t="s">
        <v>2776</v>
      </c>
      <c r="C354" t="s">
        <v>540</v>
      </c>
      <c r="D354" t="s">
        <v>2019</v>
      </c>
    </row>
    <row r="355" spans="1:4">
      <c r="A355">
        <v>1</v>
      </c>
      <c r="B355" t="s">
        <v>596</v>
      </c>
      <c r="C355" t="s">
        <v>2777</v>
      </c>
      <c r="D355" t="s">
        <v>2778</v>
      </c>
    </row>
    <row r="356" spans="1:4">
      <c r="A356">
        <v>1</v>
      </c>
      <c r="B356" t="s">
        <v>2779</v>
      </c>
      <c r="C356" t="s">
        <v>540</v>
      </c>
      <c r="D356" t="s">
        <v>540</v>
      </c>
    </row>
    <row r="357" spans="1:4">
      <c r="A357">
        <v>1</v>
      </c>
      <c r="B357" t="s">
        <v>2780</v>
      </c>
      <c r="C357" t="s">
        <v>540</v>
      </c>
      <c r="D357" t="s">
        <v>540</v>
      </c>
    </row>
    <row r="358" spans="1:4">
      <c r="A358">
        <v>1</v>
      </c>
      <c r="B358" t="s">
        <v>2781</v>
      </c>
      <c r="C358" t="s">
        <v>540</v>
      </c>
      <c r="D358" t="s">
        <v>2782</v>
      </c>
    </row>
    <row r="359" spans="1:4">
      <c r="A359">
        <v>1</v>
      </c>
      <c r="B359" t="s">
        <v>2783</v>
      </c>
      <c r="C359" t="s">
        <v>540</v>
      </c>
      <c r="D359" t="s">
        <v>540</v>
      </c>
    </row>
    <row r="360" spans="1:4">
      <c r="A360">
        <v>1</v>
      </c>
      <c r="B360" t="s">
        <v>2784</v>
      </c>
      <c r="C360" t="s">
        <v>540</v>
      </c>
      <c r="D360" t="s">
        <v>1047</v>
      </c>
    </row>
    <row r="361" spans="1:4">
      <c r="A361">
        <v>1</v>
      </c>
      <c r="B361" t="s">
        <v>2785</v>
      </c>
      <c r="C361" t="s">
        <v>540</v>
      </c>
      <c r="D361" t="s">
        <v>540</v>
      </c>
    </row>
    <row r="362" spans="1:4">
      <c r="A362">
        <v>1</v>
      </c>
      <c r="B362" t="s">
        <v>2786</v>
      </c>
      <c r="C362" t="s">
        <v>2787</v>
      </c>
      <c r="D362" t="s">
        <v>2788</v>
      </c>
    </row>
    <row r="363" spans="1:4">
      <c r="A363">
        <v>1</v>
      </c>
      <c r="B363" t="s">
        <v>2789</v>
      </c>
      <c r="C363" t="s">
        <v>540</v>
      </c>
      <c r="D363" t="s">
        <v>2790</v>
      </c>
    </row>
    <row r="364" spans="1:4">
      <c r="A364">
        <v>1</v>
      </c>
      <c r="B364" t="s">
        <v>2791</v>
      </c>
      <c r="C364" t="s">
        <v>540</v>
      </c>
      <c r="D364" t="s">
        <v>2792</v>
      </c>
    </row>
    <row r="365" spans="1:4">
      <c r="A365">
        <v>1</v>
      </c>
      <c r="B365" t="s">
        <v>2793</v>
      </c>
      <c r="C365" t="s">
        <v>540</v>
      </c>
      <c r="D365" t="s">
        <v>2794</v>
      </c>
    </row>
    <row r="366" spans="1:4">
      <c r="A366">
        <v>1</v>
      </c>
      <c r="B366" t="s">
        <v>2795</v>
      </c>
      <c r="C366" t="s">
        <v>2796</v>
      </c>
      <c r="D366" t="s">
        <v>2797</v>
      </c>
    </row>
    <row r="367" spans="1:4">
      <c r="A367">
        <v>1</v>
      </c>
      <c r="B367" t="s">
        <v>1710</v>
      </c>
      <c r="C367" t="s">
        <v>540</v>
      </c>
      <c r="D367" t="s">
        <v>1711</v>
      </c>
    </row>
    <row r="368" spans="1:4">
      <c r="A368">
        <v>1</v>
      </c>
      <c r="B368" t="s">
        <v>2798</v>
      </c>
      <c r="C368" t="s">
        <v>2799</v>
      </c>
      <c r="D368" t="s">
        <v>2800</v>
      </c>
    </row>
    <row r="369" spans="1:4">
      <c r="A369">
        <v>1</v>
      </c>
      <c r="B369" t="s">
        <v>2801</v>
      </c>
      <c r="C369" t="s">
        <v>2802</v>
      </c>
      <c r="D369" t="s">
        <v>2803</v>
      </c>
    </row>
    <row r="370" spans="1:4">
      <c r="A370">
        <v>1</v>
      </c>
      <c r="B370" t="s">
        <v>848</v>
      </c>
      <c r="C370" t="s">
        <v>540</v>
      </c>
      <c r="D370" t="s">
        <v>1750</v>
      </c>
    </row>
    <row r="371" spans="1:4">
      <c r="A371">
        <v>1</v>
      </c>
      <c r="B371" t="s">
        <v>1897</v>
      </c>
      <c r="C371" t="s">
        <v>1898</v>
      </c>
      <c r="D371" t="s">
        <v>1708</v>
      </c>
    </row>
    <row r="372" spans="1:4">
      <c r="A372">
        <v>1</v>
      </c>
      <c r="B372" t="s">
        <v>2804</v>
      </c>
      <c r="C372" t="s">
        <v>540</v>
      </c>
      <c r="D372" t="s">
        <v>540</v>
      </c>
    </row>
    <row r="373" spans="1:4">
      <c r="A373">
        <v>1</v>
      </c>
      <c r="B373" t="s">
        <v>2805</v>
      </c>
      <c r="C373" t="s">
        <v>540</v>
      </c>
      <c r="D373" t="s">
        <v>1674</v>
      </c>
    </row>
    <row r="374" spans="1:4">
      <c r="A374">
        <v>1</v>
      </c>
      <c r="B374" t="s">
        <v>2806</v>
      </c>
      <c r="C374" t="s">
        <v>540</v>
      </c>
      <c r="D374" t="s">
        <v>2173</v>
      </c>
    </row>
    <row r="375" spans="1:4">
      <c r="A375">
        <v>1</v>
      </c>
      <c r="B375" t="s">
        <v>2807</v>
      </c>
      <c r="C375" t="s">
        <v>2808</v>
      </c>
      <c r="D375" t="s">
        <v>2809</v>
      </c>
    </row>
    <row r="376" spans="1:4">
      <c r="A376">
        <v>1</v>
      </c>
      <c r="B376" t="s">
        <v>2810</v>
      </c>
      <c r="C376" t="s">
        <v>540</v>
      </c>
      <c r="D376" t="s">
        <v>1180</v>
      </c>
    </row>
    <row r="377" spans="1:4">
      <c r="A377">
        <v>1</v>
      </c>
      <c r="B377" t="s">
        <v>1851</v>
      </c>
      <c r="C377" t="s">
        <v>540</v>
      </c>
      <c r="D377" t="s">
        <v>2811</v>
      </c>
    </row>
    <row r="378" spans="1:4">
      <c r="A378">
        <v>1</v>
      </c>
      <c r="B378" t="s">
        <v>1848</v>
      </c>
      <c r="C378" t="s">
        <v>1564</v>
      </c>
      <c r="D378" t="s">
        <v>1850</v>
      </c>
    </row>
    <row r="379" spans="1:4">
      <c r="A379">
        <v>1</v>
      </c>
      <c r="B379" t="s">
        <v>2812</v>
      </c>
      <c r="C379" t="s">
        <v>2813</v>
      </c>
      <c r="D379" t="s">
        <v>2814</v>
      </c>
    </row>
    <row r="380" spans="1:4">
      <c r="A380">
        <v>1</v>
      </c>
      <c r="B380" t="s">
        <v>2815</v>
      </c>
      <c r="C380" t="s">
        <v>540</v>
      </c>
      <c r="D380" t="s">
        <v>540</v>
      </c>
    </row>
    <row r="381" spans="1:4">
      <c r="A381">
        <v>1</v>
      </c>
      <c r="B381" t="s">
        <v>2816</v>
      </c>
      <c r="C381" t="s">
        <v>540</v>
      </c>
      <c r="D381" t="s">
        <v>2817</v>
      </c>
    </row>
    <row r="382" spans="1:4">
      <c r="A382">
        <v>1</v>
      </c>
      <c r="B382" t="s">
        <v>2818</v>
      </c>
      <c r="C382" t="s">
        <v>540</v>
      </c>
      <c r="D382" t="s">
        <v>2819</v>
      </c>
    </row>
    <row r="383" spans="1:4">
      <c r="A383">
        <v>1</v>
      </c>
      <c r="B383" t="s">
        <v>2820</v>
      </c>
      <c r="C383" t="s">
        <v>540</v>
      </c>
      <c r="D383" t="s">
        <v>540</v>
      </c>
    </row>
    <row r="384" spans="1:4">
      <c r="A384">
        <v>1</v>
      </c>
      <c r="B384" t="s">
        <v>2821</v>
      </c>
      <c r="C384" t="s">
        <v>1136</v>
      </c>
      <c r="D384" t="s">
        <v>1825</v>
      </c>
    </row>
    <row r="385" spans="1:4">
      <c r="A385">
        <v>1</v>
      </c>
      <c r="B385" t="s">
        <v>2822</v>
      </c>
      <c r="C385" t="s">
        <v>2823</v>
      </c>
      <c r="D385" t="s">
        <v>2824</v>
      </c>
    </row>
    <row r="386" spans="1:4">
      <c r="A386">
        <v>1</v>
      </c>
      <c r="B386" t="s">
        <v>2825</v>
      </c>
      <c r="C386" t="s">
        <v>540</v>
      </c>
      <c r="D386" t="s">
        <v>2826</v>
      </c>
    </row>
    <row r="387" spans="1:4">
      <c r="A387">
        <v>1</v>
      </c>
      <c r="B387" t="s">
        <v>2827</v>
      </c>
      <c r="C387" t="s">
        <v>2828</v>
      </c>
      <c r="D387" t="s">
        <v>2753</v>
      </c>
    </row>
    <row r="388" spans="1:4">
      <c r="A388">
        <v>1</v>
      </c>
      <c r="B388" t="s">
        <v>634</v>
      </c>
      <c r="C388" t="s">
        <v>635</v>
      </c>
      <c r="D388" t="s">
        <v>636</v>
      </c>
    </row>
    <row r="389" spans="1:4">
      <c r="A389">
        <v>1</v>
      </c>
      <c r="B389" t="s">
        <v>2829</v>
      </c>
      <c r="C389" t="s">
        <v>540</v>
      </c>
      <c r="D389" t="s">
        <v>2830</v>
      </c>
    </row>
    <row r="390" spans="1:4">
      <c r="A390">
        <v>1</v>
      </c>
      <c r="B390" t="s">
        <v>817</v>
      </c>
      <c r="C390" t="s">
        <v>2831</v>
      </c>
      <c r="D390" t="s">
        <v>2832</v>
      </c>
    </row>
    <row r="391" spans="1:4">
      <c r="A391">
        <v>1</v>
      </c>
      <c r="B391" t="s">
        <v>2833</v>
      </c>
      <c r="C391" t="s">
        <v>540</v>
      </c>
      <c r="D391" t="s">
        <v>1624</v>
      </c>
    </row>
    <row r="392" spans="1:4">
      <c r="A392">
        <v>1</v>
      </c>
      <c r="B392" t="s">
        <v>2834</v>
      </c>
      <c r="C392" t="s">
        <v>2835</v>
      </c>
      <c r="D392" t="s">
        <v>701</v>
      </c>
    </row>
    <row r="393" spans="1:4">
      <c r="A393">
        <v>1</v>
      </c>
      <c r="B393" t="s">
        <v>2836</v>
      </c>
      <c r="C393" t="s">
        <v>540</v>
      </c>
      <c r="D393" t="s">
        <v>2837</v>
      </c>
    </row>
    <row r="394" spans="1:4">
      <c r="A394">
        <v>1</v>
      </c>
      <c r="B394" t="s">
        <v>2838</v>
      </c>
      <c r="C394" t="s">
        <v>540</v>
      </c>
      <c r="D394" t="s">
        <v>881</v>
      </c>
    </row>
    <row r="395" spans="1:4">
      <c r="A395">
        <v>1</v>
      </c>
      <c r="B395" t="s">
        <v>2163</v>
      </c>
      <c r="C395" t="s">
        <v>540</v>
      </c>
      <c r="D395" t="s">
        <v>2164</v>
      </c>
    </row>
    <row r="396" spans="1:4">
      <c r="A396">
        <v>1</v>
      </c>
      <c r="B396" t="s">
        <v>2183</v>
      </c>
      <c r="C396" t="s">
        <v>540</v>
      </c>
      <c r="D396" t="s">
        <v>540</v>
      </c>
    </row>
    <row r="397" spans="1:4">
      <c r="A397">
        <v>1</v>
      </c>
      <c r="B397" t="s">
        <v>668</v>
      </c>
      <c r="C397" t="s">
        <v>669</v>
      </c>
      <c r="D397" t="s">
        <v>1534</v>
      </c>
    </row>
    <row r="398" spans="1:4">
      <c r="A398">
        <v>1</v>
      </c>
      <c r="B398" t="s">
        <v>2194</v>
      </c>
      <c r="C398" t="s">
        <v>540</v>
      </c>
      <c r="D398" t="s">
        <v>540</v>
      </c>
    </row>
    <row r="399" spans="1:4">
      <c r="A399">
        <v>1</v>
      </c>
      <c r="B399" t="s">
        <v>1528</v>
      </c>
      <c r="C399" t="s">
        <v>540</v>
      </c>
      <c r="D399" t="s">
        <v>1530</v>
      </c>
    </row>
    <row r="400" spans="1:4">
      <c r="A400">
        <v>1</v>
      </c>
      <c r="B400" t="s">
        <v>1531</v>
      </c>
      <c r="C400" t="s">
        <v>1532</v>
      </c>
      <c r="D400" t="s">
        <v>1533</v>
      </c>
    </row>
    <row r="401" spans="1:4">
      <c r="A401">
        <v>1</v>
      </c>
      <c r="B401" t="s">
        <v>1535</v>
      </c>
      <c r="C401" t="s">
        <v>1536</v>
      </c>
      <c r="D401" t="s">
        <v>1537</v>
      </c>
    </row>
    <row r="402" spans="1:4">
      <c r="A402">
        <v>1</v>
      </c>
      <c r="B402" t="s">
        <v>2195</v>
      </c>
      <c r="C402" t="s">
        <v>540</v>
      </c>
      <c r="D402" t="s">
        <v>540</v>
      </c>
    </row>
    <row r="403" spans="1:4">
      <c r="A403">
        <v>1</v>
      </c>
      <c r="B403" t="s">
        <v>1758</v>
      </c>
      <c r="C403" t="s">
        <v>540</v>
      </c>
      <c r="D403" t="s">
        <v>540</v>
      </c>
    </row>
    <row r="404" spans="1:4">
      <c r="A404">
        <v>1</v>
      </c>
      <c r="B404" t="s">
        <v>1541</v>
      </c>
      <c r="C404" t="s">
        <v>1542</v>
      </c>
      <c r="D404" t="s">
        <v>1543</v>
      </c>
    </row>
    <row r="405" spans="1:4">
      <c r="A405">
        <v>1</v>
      </c>
      <c r="B405" t="s">
        <v>2839</v>
      </c>
      <c r="C405" t="s">
        <v>540</v>
      </c>
      <c r="D405" t="s">
        <v>2840</v>
      </c>
    </row>
  </sheetData>
  <autoFilter ref="A1:D988" xr:uid="{7DF709FB-6559-EA45-BCD0-E714EFB9F7A2}">
    <sortState xmlns:xlrd2="http://schemas.microsoft.com/office/spreadsheetml/2017/richdata2" ref="A2:D988">
      <sortCondition descending="1" ref="A1:A988"/>
    </sortState>
  </autoFilter>
  <conditionalFormatting sqref="B1">
    <cfRule type="containsText" dxfId="28" priority="1" operator="containsText" text="arCOG02202">
      <formula>NOT(ISERROR(SEARCH("arCOG02202",B1)))</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27E3E-AD45-4D0F-BDCD-0452804DBFA6}">
  <dimension ref="A1:K1222"/>
  <sheetViews>
    <sheetView zoomScale="75" workbookViewId="0">
      <pane ySplit="1" topLeftCell="A2" activePane="bottomLeft" state="frozen"/>
      <selection pane="bottomLeft" activeCell="J1" sqref="J1"/>
    </sheetView>
  </sheetViews>
  <sheetFormatPr defaultColWidth="8.875" defaultRowHeight="15.75"/>
  <cols>
    <col min="1" max="1" width="13.625" bestFit="1" customWidth="1"/>
    <col min="2" max="2" width="11.875" bestFit="1" customWidth="1"/>
    <col min="3" max="3" width="18.375" customWidth="1"/>
    <col min="4" max="4" width="8.125" customWidth="1"/>
    <col min="5" max="5" width="7.375" bestFit="1" customWidth="1"/>
    <col min="6" max="6" width="9.625" customWidth="1"/>
    <col min="7" max="8" width="13" customWidth="1"/>
    <col min="10" max="10" width="255.625" bestFit="1" customWidth="1"/>
  </cols>
  <sheetData>
    <row r="1" spans="1:11" s="7" customFormat="1" ht="47.25">
      <c r="A1" s="7" t="s">
        <v>31</v>
      </c>
      <c r="B1" s="7" t="s">
        <v>2841</v>
      </c>
      <c r="C1" s="7" t="s">
        <v>2842</v>
      </c>
      <c r="D1" s="7" t="s">
        <v>2843</v>
      </c>
      <c r="E1" s="7" t="s">
        <v>2844</v>
      </c>
      <c r="F1" s="7" t="s">
        <v>2845</v>
      </c>
      <c r="G1" s="7" t="s">
        <v>2846</v>
      </c>
      <c r="H1" s="7" t="s">
        <v>2847</v>
      </c>
      <c r="I1" s="7" t="s">
        <v>532</v>
      </c>
      <c r="J1" s="7" t="s">
        <v>533</v>
      </c>
      <c r="K1" s="7" t="s">
        <v>1</v>
      </c>
    </row>
    <row r="2" spans="1:11">
      <c r="A2" t="str">
        <f>VLOOKUP(B2,vLOOKUP!$A:$B,2,FALSE)</f>
        <v>Thermococcales</v>
      </c>
      <c r="B2" t="s">
        <v>364</v>
      </c>
      <c r="C2" s="13" t="s">
        <v>2848</v>
      </c>
      <c r="D2" s="13">
        <v>2.2299999999999999E-235</v>
      </c>
      <c r="E2" s="13">
        <v>648</v>
      </c>
      <c r="F2" s="13" t="s">
        <v>2849</v>
      </c>
      <c r="G2" s="13" t="str">
        <f t="shared" ref="G2:G41" si="0">LEFT(RIGHT(F2,(LEN(F2)-FIND("arCOG",F2)+1)),10)</f>
        <v>arCOG04075</v>
      </c>
      <c r="H2" s="13">
        <f t="shared" ref="H2:H41" si="1">COUNTIF($G:$G,G2)</f>
        <v>7</v>
      </c>
      <c r="I2" s="13" t="s">
        <v>572</v>
      </c>
      <c r="J2" s="13" t="s">
        <v>573</v>
      </c>
      <c r="K2" s="13" t="s">
        <v>23</v>
      </c>
    </row>
    <row r="3" spans="1:11">
      <c r="C3" s="13" t="s">
        <v>2850</v>
      </c>
      <c r="D3" s="13">
        <v>8.2099999999999998E-139</v>
      </c>
      <c r="E3" s="13">
        <v>392</v>
      </c>
      <c r="F3" s="13" t="s">
        <v>2851</v>
      </c>
      <c r="G3" s="13" t="str">
        <f t="shared" si="0"/>
        <v>arCOG00034</v>
      </c>
      <c r="H3" s="13">
        <f t="shared" si="1"/>
        <v>8</v>
      </c>
      <c r="I3" s="13" t="s">
        <v>564</v>
      </c>
      <c r="J3" s="13" t="s">
        <v>565</v>
      </c>
      <c r="K3" s="13" t="s">
        <v>23</v>
      </c>
    </row>
    <row r="4" spans="1:11">
      <c r="C4" s="13" t="s">
        <v>2852</v>
      </c>
      <c r="D4" s="13">
        <v>2.8899999999999998E-224</v>
      </c>
      <c r="E4" s="13">
        <v>618</v>
      </c>
      <c r="F4" s="13" t="s">
        <v>2853</v>
      </c>
      <c r="G4" s="13" t="str">
        <f t="shared" si="0"/>
        <v>arCOG03239</v>
      </c>
      <c r="H4" s="13">
        <f t="shared" si="1"/>
        <v>1</v>
      </c>
      <c r="I4" s="13" t="s">
        <v>540</v>
      </c>
      <c r="J4" s="13" t="s">
        <v>964</v>
      </c>
      <c r="K4" s="13" t="s">
        <v>5</v>
      </c>
    </row>
    <row r="5" spans="1:11">
      <c r="C5" s="13" t="s">
        <v>2854</v>
      </c>
      <c r="D5" s="13">
        <v>0</v>
      </c>
      <c r="E5" s="13">
        <v>1325</v>
      </c>
      <c r="F5" s="13" t="s">
        <v>2855</v>
      </c>
      <c r="G5" s="13" t="str">
        <f t="shared" si="0"/>
        <v>arCOG01491</v>
      </c>
      <c r="H5" s="13">
        <f t="shared" si="1"/>
        <v>6</v>
      </c>
      <c r="I5" s="13" t="s">
        <v>540</v>
      </c>
      <c r="J5" s="13" t="s">
        <v>595</v>
      </c>
      <c r="K5" s="13" t="s">
        <v>15</v>
      </c>
    </row>
    <row r="6" spans="1:11">
      <c r="C6" s="13" t="s">
        <v>2856</v>
      </c>
      <c r="D6" s="13">
        <v>0</v>
      </c>
      <c r="E6" s="13">
        <v>941</v>
      </c>
      <c r="F6" s="13" t="s">
        <v>2857</v>
      </c>
      <c r="G6" s="13" t="str">
        <f t="shared" si="0"/>
        <v>arCOG00163</v>
      </c>
      <c r="H6" s="13">
        <f t="shared" si="1"/>
        <v>5</v>
      </c>
      <c r="I6" s="13" t="s">
        <v>540</v>
      </c>
      <c r="J6" s="13" t="s">
        <v>617</v>
      </c>
      <c r="K6" s="13" t="s">
        <v>27</v>
      </c>
    </row>
    <row r="7" spans="1:11">
      <c r="C7" s="13" t="s">
        <v>2858</v>
      </c>
      <c r="D7" s="13">
        <v>6.9299999999999998E-236</v>
      </c>
      <c r="E7" s="13">
        <v>649</v>
      </c>
      <c r="F7" s="13" t="s">
        <v>2859</v>
      </c>
      <c r="G7" s="13" t="str">
        <f t="shared" si="0"/>
        <v>arCOG00175</v>
      </c>
      <c r="H7" s="13">
        <f t="shared" si="1"/>
        <v>4</v>
      </c>
      <c r="I7" s="13" t="s">
        <v>540</v>
      </c>
      <c r="J7" s="13" t="s">
        <v>647</v>
      </c>
      <c r="K7" s="13" t="s">
        <v>19</v>
      </c>
    </row>
    <row r="8" spans="1:11">
      <c r="C8" s="13" t="s">
        <v>2860</v>
      </c>
      <c r="D8" s="13">
        <v>2.3900000000000001E-256</v>
      </c>
      <c r="E8" s="13">
        <v>702</v>
      </c>
      <c r="F8" s="13" t="s">
        <v>2861</v>
      </c>
      <c r="G8" s="13" t="str">
        <f t="shared" si="0"/>
        <v>arCOG00226</v>
      </c>
      <c r="H8" s="13">
        <f t="shared" si="1"/>
        <v>5</v>
      </c>
      <c r="I8" s="13" t="s">
        <v>540</v>
      </c>
      <c r="J8" s="13" t="s">
        <v>619</v>
      </c>
      <c r="K8" s="13" t="s">
        <v>23</v>
      </c>
    </row>
    <row r="9" spans="1:11">
      <c r="C9" s="13" t="s">
        <v>2862</v>
      </c>
      <c r="D9" s="13">
        <v>1.4E-290</v>
      </c>
      <c r="E9" s="13">
        <v>794</v>
      </c>
      <c r="F9" s="13" t="s">
        <v>2863</v>
      </c>
      <c r="G9" s="13" t="str">
        <f t="shared" si="0"/>
        <v>arCOG07699</v>
      </c>
      <c r="H9" s="13">
        <f t="shared" si="1"/>
        <v>2</v>
      </c>
      <c r="I9" s="13" t="s">
        <v>540</v>
      </c>
      <c r="J9" s="13" t="s">
        <v>540</v>
      </c>
      <c r="K9" s="13" t="s">
        <v>540</v>
      </c>
    </row>
    <row r="10" spans="1:11">
      <c r="C10" s="13" t="s">
        <v>2864</v>
      </c>
      <c r="D10" s="13">
        <v>3.3300000000000002E-244</v>
      </c>
      <c r="E10" s="13">
        <v>670</v>
      </c>
      <c r="F10" s="13" t="s">
        <v>2865</v>
      </c>
      <c r="G10" s="13" t="str">
        <f t="shared" si="0"/>
        <v>arCOG04346</v>
      </c>
      <c r="H10" s="13">
        <f t="shared" si="1"/>
        <v>21</v>
      </c>
      <c r="I10" s="13" t="s">
        <v>538</v>
      </c>
      <c r="J10" s="13" t="s">
        <v>539</v>
      </c>
      <c r="K10" s="13" t="s">
        <v>21</v>
      </c>
    </row>
    <row r="11" spans="1:11">
      <c r="C11" s="13" t="s">
        <v>2866</v>
      </c>
      <c r="D11" s="13">
        <v>9.6599999999999994E-221</v>
      </c>
      <c r="E11" s="13">
        <v>608</v>
      </c>
      <c r="F11" s="13" t="s">
        <v>2867</v>
      </c>
      <c r="G11" s="13" t="str">
        <f t="shared" si="0"/>
        <v>arCOG00085</v>
      </c>
      <c r="H11" s="13">
        <f t="shared" si="1"/>
        <v>14</v>
      </c>
      <c r="I11" s="13" t="s">
        <v>550</v>
      </c>
      <c r="J11" s="13" t="s">
        <v>551</v>
      </c>
      <c r="K11" s="13" t="s">
        <v>21</v>
      </c>
    </row>
    <row r="12" spans="1:11">
      <c r="C12" s="13" t="s">
        <v>2868</v>
      </c>
      <c r="D12" s="13">
        <v>8.9700000000000003E-139</v>
      </c>
      <c r="E12" s="13">
        <v>391</v>
      </c>
      <c r="F12" s="13" t="s">
        <v>2869</v>
      </c>
      <c r="G12" s="13" t="str">
        <f t="shared" si="0"/>
        <v>arCOG00087</v>
      </c>
      <c r="H12" s="13">
        <f t="shared" si="1"/>
        <v>14</v>
      </c>
      <c r="I12" s="13" t="s">
        <v>553</v>
      </c>
      <c r="J12" s="13" t="s">
        <v>551</v>
      </c>
      <c r="K12" s="13" t="s">
        <v>21</v>
      </c>
    </row>
    <row r="13" spans="1:11">
      <c r="C13" s="13" t="s">
        <v>2870</v>
      </c>
      <c r="D13" s="13">
        <v>4.3899999999999997E-244</v>
      </c>
      <c r="E13" s="13">
        <v>670</v>
      </c>
      <c r="F13" s="13" t="s">
        <v>2871</v>
      </c>
      <c r="G13" s="13" t="str">
        <f t="shared" si="0"/>
        <v>arCOG04355</v>
      </c>
      <c r="H13" s="13">
        <f t="shared" si="1"/>
        <v>1</v>
      </c>
      <c r="I13" s="13" t="s">
        <v>540</v>
      </c>
      <c r="J13" s="13" t="s">
        <v>966</v>
      </c>
      <c r="K13" s="13" t="s">
        <v>27</v>
      </c>
    </row>
    <row r="14" spans="1:11">
      <c r="C14" s="13" t="s">
        <v>2872</v>
      </c>
      <c r="D14" s="13">
        <v>3.1599999999999999E-14</v>
      </c>
      <c r="E14" s="13">
        <v>66.599999999999994</v>
      </c>
      <c r="F14" s="13" t="s">
        <v>2873</v>
      </c>
      <c r="G14" s="13" t="str">
        <f t="shared" si="0"/>
        <v>arCOG11267</v>
      </c>
      <c r="H14" s="13">
        <f t="shared" si="1"/>
        <v>1</v>
      </c>
      <c r="I14" s="13" t="s">
        <v>540</v>
      </c>
      <c r="J14" s="13" t="s">
        <v>540</v>
      </c>
      <c r="K14" s="13" t="s">
        <v>540</v>
      </c>
    </row>
    <row r="15" spans="1:11">
      <c r="C15" s="13" t="s">
        <v>2874</v>
      </c>
      <c r="D15" s="13">
        <v>5.23E-102</v>
      </c>
      <c r="E15" s="13">
        <v>296</v>
      </c>
      <c r="F15" s="13" t="s">
        <v>2875</v>
      </c>
      <c r="G15" s="13" t="str">
        <f t="shared" si="0"/>
        <v>arCOG00710</v>
      </c>
      <c r="H15" s="13">
        <f t="shared" si="1"/>
        <v>2</v>
      </c>
      <c r="I15" s="13" t="s">
        <v>540</v>
      </c>
      <c r="J15" s="13" t="s">
        <v>599</v>
      </c>
      <c r="K15" s="13" t="s">
        <v>2876</v>
      </c>
    </row>
    <row r="16" spans="1:11">
      <c r="C16" s="13" t="s">
        <v>2877</v>
      </c>
      <c r="D16" s="13">
        <v>6.8900000000000001E-31</v>
      </c>
      <c r="E16" s="13">
        <v>111</v>
      </c>
      <c r="F16" s="13" t="s">
        <v>2878</v>
      </c>
      <c r="G16" s="13" t="str">
        <f t="shared" si="0"/>
        <v>arCOG05785</v>
      </c>
      <c r="H16" s="13">
        <f t="shared" si="1"/>
        <v>11</v>
      </c>
      <c r="I16" s="13" t="s">
        <v>540</v>
      </c>
      <c r="J16" s="13" t="s">
        <v>540</v>
      </c>
      <c r="K16" s="13" t="s">
        <v>540</v>
      </c>
    </row>
    <row r="17" spans="3:11">
      <c r="C17" s="13" t="s">
        <v>2879</v>
      </c>
      <c r="D17" s="13">
        <v>1.13E-160</v>
      </c>
      <c r="E17" s="13">
        <v>451</v>
      </c>
      <c r="F17" s="13" t="s">
        <v>2880</v>
      </c>
      <c r="G17" s="13" t="str">
        <f t="shared" si="0"/>
        <v>arCOG05786</v>
      </c>
      <c r="H17" s="13">
        <f t="shared" si="1"/>
        <v>14</v>
      </c>
      <c r="I17" s="13" t="s">
        <v>540</v>
      </c>
      <c r="J17" s="13" t="s">
        <v>555</v>
      </c>
      <c r="K17" s="13" t="s">
        <v>2881</v>
      </c>
    </row>
    <row r="18" spans="3:11">
      <c r="C18" s="13" t="s">
        <v>2882</v>
      </c>
      <c r="D18" s="13">
        <v>0</v>
      </c>
      <c r="E18" s="13">
        <v>1637</v>
      </c>
      <c r="F18" s="13" t="s">
        <v>2883</v>
      </c>
      <c r="G18" s="13" t="str">
        <f t="shared" si="0"/>
        <v>arCOG03512</v>
      </c>
      <c r="H18" s="13">
        <f t="shared" si="1"/>
        <v>14</v>
      </c>
      <c r="I18" s="13" t="s">
        <v>540</v>
      </c>
      <c r="J18" s="13" t="s">
        <v>557</v>
      </c>
      <c r="K18" s="13" t="s">
        <v>2881</v>
      </c>
    </row>
    <row r="19" spans="3:11">
      <c r="C19" s="13" t="s">
        <v>2884</v>
      </c>
      <c r="D19" s="13">
        <v>0</v>
      </c>
      <c r="E19" s="13">
        <v>1381</v>
      </c>
      <c r="F19" s="13" t="s">
        <v>2885</v>
      </c>
      <c r="G19" s="13" t="str">
        <f t="shared" si="0"/>
        <v>arCOG05787</v>
      </c>
      <c r="H19" s="13">
        <f t="shared" si="1"/>
        <v>15</v>
      </c>
      <c r="I19" s="13" t="s">
        <v>540</v>
      </c>
      <c r="J19" s="13" t="s">
        <v>540</v>
      </c>
      <c r="K19" s="13" t="s">
        <v>540</v>
      </c>
    </row>
    <row r="20" spans="3:11">
      <c r="C20" s="13" t="s">
        <v>2886</v>
      </c>
      <c r="D20" s="13">
        <v>0</v>
      </c>
      <c r="E20" s="13">
        <v>927</v>
      </c>
      <c r="F20" s="13" t="s">
        <v>2887</v>
      </c>
      <c r="G20" s="13" t="str">
        <f t="shared" si="0"/>
        <v>arCOG05788</v>
      </c>
      <c r="H20" s="13">
        <f t="shared" si="1"/>
        <v>13</v>
      </c>
      <c r="I20" s="13" t="s">
        <v>540</v>
      </c>
      <c r="J20" s="13" t="s">
        <v>540</v>
      </c>
      <c r="K20" s="13" t="s">
        <v>540</v>
      </c>
    </row>
    <row r="21" spans="3:11">
      <c r="C21" s="13" t="s">
        <v>2888</v>
      </c>
      <c r="D21" s="13">
        <v>9.4500000000000004E-95</v>
      </c>
      <c r="E21" s="13">
        <v>276</v>
      </c>
      <c r="F21" s="13" t="s">
        <v>2889</v>
      </c>
      <c r="G21" s="13" t="str">
        <f t="shared" si="0"/>
        <v>arCOG05789</v>
      </c>
      <c r="H21" s="13">
        <f t="shared" si="1"/>
        <v>15</v>
      </c>
      <c r="I21" s="13" t="s">
        <v>540</v>
      </c>
      <c r="J21" s="13" t="s">
        <v>540</v>
      </c>
      <c r="K21" s="13" t="s">
        <v>540</v>
      </c>
    </row>
    <row r="22" spans="3:11">
      <c r="C22" s="13" t="s">
        <v>2890</v>
      </c>
      <c r="D22" s="13">
        <v>3.67E-93</v>
      </c>
      <c r="E22" s="13">
        <v>272</v>
      </c>
      <c r="F22" s="13" t="s">
        <v>2891</v>
      </c>
      <c r="G22" s="13" t="str">
        <f t="shared" si="0"/>
        <v>arCOG03821</v>
      </c>
      <c r="H22" s="13">
        <f t="shared" si="1"/>
        <v>15</v>
      </c>
      <c r="I22" s="13" t="s">
        <v>540</v>
      </c>
      <c r="J22" s="13" t="s">
        <v>540</v>
      </c>
      <c r="K22" s="13" t="s">
        <v>540</v>
      </c>
    </row>
    <row r="23" spans="3:11">
      <c r="C23" s="13" t="s">
        <v>2892</v>
      </c>
      <c r="D23" s="13">
        <v>4.2100000000000002E-138</v>
      </c>
      <c r="E23" s="13">
        <v>390</v>
      </c>
      <c r="F23" s="13" t="s">
        <v>2893</v>
      </c>
      <c r="G23" s="13" t="str">
        <f t="shared" si="0"/>
        <v>arCOG03822</v>
      </c>
      <c r="H23" s="13">
        <f t="shared" si="1"/>
        <v>15</v>
      </c>
      <c r="I23" s="13" t="s">
        <v>540</v>
      </c>
      <c r="J23" s="13" t="s">
        <v>545</v>
      </c>
      <c r="K23" s="13" t="s">
        <v>2881</v>
      </c>
    </row>
    <row r="24" spans="3:11">
      <c r="C24" s="13" t="s">
        <v>2894</v>
      </c>
      <c r="D24" s="13">
        <v>8.4100000000000001E-133</v>
      </c>
      <c r="E24" s="13">
        <v>377</v>
      </c>
      <c r="F24" s="13" t="s">
        <v>2895</v>
      </c>
      <c r="G24" s="13" t="str">
        <f t="shared" si="0"/>
        <v>arCOG05790</v>
      </c>
      <c r="H24" s="13">
        <f t="shared" si="1"/>
        <v>15</v>
      </c>
      <c r="I24" s="13" t="s">
        <v>540</v>
      </c>
      <c r="J24" s="13" t="s">
        <v>540</v>
      </c>
      <c r="K24" s="13" t="s">
        <v>540</v>
      </c>
    </row>
    <row r="25" spans="3:11">
      <c r="C25" s="13" t="s">
        <v>2896</v>
      </c>
      <c r="D25" s="13">
        <v>7.1200000000000005E-254</v>
      </c>
      <c r="E25" s="13">
        <v>697</v>
      </c>
      <c r="F25" s="13" t="s">
        <v>2897</v>
      </c>
      <c r="G25" s="13" t="str">
        <f t="shared" si="0"/>
        <v>arCOG02202</v>
      </c>
      <c r="H25" s="13">
        <f t="shared" si="1"/>
        <v>27</v>
      </c>
      <c r="I25" s="13" t="s">
        <v>535</v>
      </c>
      <c r="J25" s="13" t="s">
        <v>536</v>
      </c>
      <c r="K25" s="13" t="s">
        <v>2898</v>
      </c>
    </row>
    <row r="26" spans="3:11">
      <c r="C26" s="13" t="s">
        <v>2899</v>
      </c>
      <c r="D26" s="13">
        <v>0</v>
      </c>
      <c r="E26" s="13">
        <v>1367</v>
      </c>
      <c r="F26" s="13" t="s">
        <v>2900</v>
      </c>
      <c r="G26" s="13" t="str">
        <f t="shared" si="0"/>
        <v>arCOG03396</v>
      </c>
      <c r="H26" s="13">
        <f t="shared" si="1"/>
        <v>15</v>
      </c>
      <c r="I26" s="13" t="s">
        <v>540</v>
      </c>
      <c r="J26" s="13" t="s">
        <v>548</v>
      </c>
      <c r="K26" s="13" t="s">
        <v>25</v>
      </c>
    </row>
    <row r="27" spans="3:11">
      <c r="C27" s="13" t="s">
        <v>2901</v>
      </c>
      <c r="D27" s="13">
        <v>0</v>
      </c>
      <c r="E27" s="13">
        <v>1342</v>
      </c>
      <c r="F27" s="13" t="s">
        <v>2902</v>
      </c>
      <c r="G27" s="13" t="str">
        <f t="shared" si="0"/>
        <v>arCOG03270</v>
      </c>
      <c r="H27" s="13">
        <f t="shared" si="1"/>
        <v>5</v>
      </c>
      <c r="I27" s="13" t="s">
        <v>540</v>
      </c>
      <c r="J27" s="13" t="s">
        <v>540</v>
      </c>
      <c r="K27" s="13" t="s">
        <v>540</v>
      </c>
    </row>
    <row r="28" spans="3:11">
      <c r="C28" s="13" t="s">
        <v>2903</v>
      </c>
      <c r="D28" s="13">
        <v>0</v>
      </c>
      <c r="E28" s="13">
        <v>1771</v>
      </c>
      <c r="F28" s="13" t="s">
        <v>2904</v>
      </c>
      <c r="G28" s="13" t="str">
        <f t="shared" si="0"/>
        <v>arCOG00557</v>
      </c>
      <c r="H28" s="13">
        <f t="shared" si="1"/>
        <v>6</v>
      </c>
      <c r="I28" s="13" t="s">
        <v>540</v>
      </c>
      <c r="J28" s="13" t="s">
        <v>597</v>
      </c>
      <c r="K28" s="13" t="s">
        <v>5</v>
      </c>
    </row>
    <row r="29" spans="3:11">
      <c r="C29" s="13" t="s">
        <v>2905</v>
      </c>
      <c r="D29" s="13">
        <v>2.37E-79</v>
      </c>
      <c r="E29" s="13">
        <v>236</v>
      </c>
      <c r="F29" s="13" t="s">
        <v>2906</v>
      </c>
      <c r="G29" s="13" t="str">
        <f t="shared" si="0"/>
        <v>arCOG00919</v>
      </c>
      <c r="H29" s="13">
        <f t="shared" si="1"/>
        <v>5</v>
      </c>
      <c r="I29" s="13" t="s">
        <v>622</v>
      </c>
      <c r="J29" s="13" t="s">
        <v>623</v>
      </c>
      <c r="K29" s="13" t="s">
        <v>5</v>
      </c>
    </row>
    <row r="30" spans="3:11">
      <c r="C30" s="13" t="s">
        <v>2907</v>
      </c>
      <c r="D30" s="13">
        <v>0</v>
      </c>
      <c r="E30" s="13">
        <v>965</v>
      </c>
      <c r="F30" s="13" t="s">
        <v>2908</v>
      </c>
      <c r="G30" s="13" t="str">
        <f t="shared" si="0"/>
        <v>arCOG05791</v>
      </c>
      <c r="H30" s="13">
        <f t="shared" si="1"/>
        <v>5</v>
      </c>
      <c r="I30" s="13" t="s">
        <v>540</v>
      </c>
      <c r="J30" s="13" t="s">
        <v>540</v>
      </c>
      <c r="K30" s="13" t="s">
        <v>540</v>
      </c>
    </row>
    <row r="31" spans="3:11">
      <c r="C31" s="13" t="s">
        <v>2909</v>
      </c>
      <c r="D31" s="13">
        <v>2.0000000000000001E-135</v>
      </c>
      <c r="E31" s="13">
        <v>384</v>
      </c>
      <c r="F31" s="13" t="s">
        <v>2910</v>
      </c>
      <c r="G31" s="13" t="str">
        <f t="shared" si="0"/>
        <v>arCOG04458</v>
      </c>
      <c r="H31" s="13">
        <f t="shared" si="1"/>
        <v>5</v>
      </c>
      <c r="I31" s="13" t="s">
        <v>540</v>
      </c>
      <c r="J31" s="13" t="s">
        <v>626</v>
      </c>
      <c r="K31" s="13" t="s">
        <v>2881</v>
      </c>
    </row>
    <row r="32" spans="3:11">
      <c r="C32" s="13" t="s">
        <v>2911</v>
      </c>
      <c r="D32" s="13">
        <v>3.0499999999999998E-49</v>
      </c>
      <c r="E32" s="13">
        <v>157</v>
      </c>
      <c r="F32" s="13" t="s">
        <v>2912</v>
      </c>
      <c r="G32" s="13" t="str">
        <f t="shared" si="0"/>
        <v>arCOG02155</v>
      </c>
      <c r="H32" s="13">
        <f t="shared" si="1"/>
        <v>5</v>
      </c>
      <c r="I32" s="13" t="s">
        <v>540</v>
      </c>
      <c r="J32" s="13" t="s">
        <v>628</v>
      </c>
      <c r="K32" s="13" t="s">
        <v>2881</v>
      </c>
    </row>
    <row r="33" spans="1:11">
      <c r="C33" s="13" t="s">
        <v>2913</v>
      </c>
      <c r="D33" s="13">
        <v>5.1099999999999998E-106</v>
      </c>
      <c r="E33" s="13">
        <v>305</v>
      </c>
      <c r="F33" s="13" t="s">
        <v>2914</v>
      </c>
      <c r="G33" s="13" t="str">
        <f t="shared" si="0"/>
        <v>arCOG01344</v>
      </c>
      <c r="H33" s="13">
        <f t="shared" si="1"/>
        <v>5</v>
      </c>
      <c r="I33" s="13" t="s">
        <v>630</v>
      </c>
      <c r="J33" s="13" t="s">
        <v>631</v>
      </c>
      <c r="K33" s="13" t="s">
        <v>2915</v>
      </c>
    </row>
    <row r="34" spans="1:11">
      <c r="C34" s="13" t="s">
        <v>2916</v>
      </c>
      <c r="D34" s="13">
        <v>2.06E-89</v>
      </c>
      <c r="E34" s="13">
        <v>263</v>
      </c>
      <c r="F34" s="13" t="s">
        <v>2917</v>
      </c>
      <c r="G34" s="13" t="str">
        <f t="shared" si="0"/>
        <v>arCOG01346</v>
      </c>
      <c r="H34" s="13">
        <f t="shared" si="1"/>
        <v>5</v>
      </c>
      <c r="I34" s="13" t="s">
        <v>540</v>
      </c>
      <c r="J34" s="13" t="s">
        <v>633</v>
      </c>
      <c r="K34" s="13" t="s">
        <v>2915</v>
      </c>
    </row>
    <row r="35" spans="1:11">
      <c r="C35" s="13" t="s">
        <v>2918</v>
      </c>
      <c r="D35" s="13">
        <v>5.1100000000000001E-222</v>
      </c>
      <c r="E35" s="13">
        <v>614</v>
      </c>
      <c r="F35" s="13" t="s">
        <v>2919</v>
      </c>
      <c r="G35" s="13" t="str">
        <f t="shared" si="0"/>
        <v>arCOG01334</v>
      </c>
      <c r="H35" s="13">
        <f t="shared" si="1"/>
        <v>1</v>
      </c>
      <c r="I35" s="13" t="s">
        <v>540</v>
      </c>
      <c r="J35" s="13" t="s">
        <v>969</v>
      </c>
      <c r="K35" s="13" t="s">
        <v>2920</v>
      </c>
    </row>
    <row r="36" spans="1:11">
      <c r="C36" s="13" t="s">
        <v>2921</v>
      </c>
      <c r="D36" s="13">
        <v>1.7499999999999999E-298</v>
      </c>
      <c r="E36" s="13">
        <v>813</v>
      </c>
      <c r="F36" s="13" t="s">
        <v>2922</v>
      </c>
      <c r="G36" s="13" t="str">
        <f t="shared" si="0"/>
        <v>arCOG01131</v>
      </c>
      <c r="H36" s="13">
        <f t="shared" si="1"/>
        <v>4</v>
      </c>
      <c r="I36" s="13" t="s">
        <v>540</v>
      </c>
      <c r="J36" s="13" t="s">
        <v>649</v>
      </c>
      <c r="K36" s="13" t="s">
        <v>19</v>
      </c>
    </row>
    <row r="37" spans="1:11">
      <c r="C37" s="13" t="s">
        <v>2923</v>
      </c>
      <c r="D37" s="13">
        <v>8.2500000000000005E-249</v>
      </c>
      <c r="E37" s="13">
        <v>684</v>
      </c>
      <c r="F37" s="13" t="s">
        <v>2924</v>
      </c>
      <c r="G37" s="13" t="str">
        <f t="shared" si="0"/>
        <v>arCOG00352</v>
      </c>
      <c r="H37" s="13">
        <f t="shared" si="1"/>
        <v>4</v>
      </c>
      <c r="I37" s="13" t="s">
        <v>540</v>
      </c>
      <c r="J37" s="13" t="s">
        <v>651</v>
      </c>
      <c r="K37" s="13" t="s">
        <v>2881</v>
      </c>
    </row>
    <row r="38" spans="1:11">
      <c r="C38" s="13" t="s">
        <v>2925</v>
      </c>
      <c r="D38" s="13">
        <v>1.9899999999999998E-118</v>
      </c>
      <c r="E38" s="13">
        <v>340</v>
      </c>
      <c r="F38" s="13" t="s">
        <v>2926</v>
      </c>
      <c r="G38" s="13" t="str">
        <f t="shared" si="0"/>
        <v>arCOG01644</v>
      </c>
      <c r="H38" s="13">
        <f t="shared" si="1"/>
        <v>4</v>
      </c>
      <c r="I38" s="13" t="s">
        <v>540</v>
      </c>
      <c r="J38" s="13" t="s">
        <v>653</v>
      </c>
      <c r="K38" s="13" t="s">
        <v>2881</v>
      </c>
    </row>
    <row r="39" spans="1:11">
      <c r="C39" s="13" t="s">
        <v>2927</v>
      </c>
      <c r="D39" s="13">
        <v>3.4399999999999998E-110</v>
      </c>
      <c r="E39" s="13">
        <v>316</v>
      </c>
      <c r="F39" s="13" t="s">
        <v>2928</v>
      </c>
      <c r="G39" s="13" t="str">
        <f t="shared" si="0"/>
        <v>arCOG04361</v>
      </c>
      <c r="H39" s="13">
        <f t="shared" si="1"/>
        <v>4</v>
      </c>
      <c r="I39" s="13" t="s">
        <v>540</v>
      </c>
      <c r="J39" s="13" t="s">
        <v>655</v>
      </c>
      <c r="K39" s="13" t="s">
        <v>2881</v>
      </c>
    </row>
    <row r="40" spans="1:11">
      <c r="C40" s="13" t="s">
        <v>2929</v>
      </c>
      <c r="D40" s="13">
        <v>2.6099999999999999E-89</v>
      </c>
      <c r="E40" s="13">
        <v>262</v>
      </c>
      <c r="F40" s="13" t="s">
        <v>2930</v>
      </c>
      <c r="G40" s="13" t="str">
        <f t="shared" si="0"/>
        <v>arCOG01303</v>
      </c>
      <c r="H40" s="13">
        <f t="shared" si="1"/>
        <v>4</v>
      </c>
      <c r="I40" s="13" t="s">
        <v>657</v>
      </c>
      <c r="J40" s="13" t="s">
        <v>658</v>
      </c>
      <c r="K40" s="13" t="s">
        <v>19</v>
      </c>
    </row>
    <row r="41" spans="1:11">
      <c r="C41" s="13" t="s">
        <v>2931</v>
      </c>
      <c r="D41" s="13">
        <v>3.7299999999999997E-40</v>
      </c>
      <c r="E41" s="13">
        <v>132</v>
      </c>
      <c r="F41" s="13" t="s">
        <v>2932</v>
      </c>
      <c r="G41" s="13" t="str">
        <f t="shared" si="0"/>
        <v>arCOG01885</v>
      </c>
      <c r="H41" s="13">
        <f t="shared" si="1"/>
        <v>3</v>
      </c>
      <c r="I41" s="13" t="s">
        <v>698</v>
      </c>
      <c r="J41" s="13" t="s">
        <v>699</v>
      </c>
      <c r="K41" s="13" t="s">
        <v>2915</v>
      </c>
    </row>
    <row r="42" spans="1:11">
      <c r="C42" s="13"/>
      <c r="D42" s="13"/>
      <c r="E42" s="13"/>
      <c r="F42" s="13"/>
      <c r="G42" s="13"/>
      <c r="H42" s="13"/>
      <c r="I42" s="13"/>
      <c r="J42" s="13"/>
      <c r="K42" s="13"/>
    </row>
    <row r="43" spans="1:11">
      <c r="C43" s="13"/>
      <c r="D43" s="13"/>
      <c r="E43" s="13"/>
      <c r="F43" s="13"/>
      <c r="G43" s="13"/>
      <c r="H43" s="13"/>
      <c r="I43" s="13"/>
      <c r="J43" s="13"/>
      <c r="K43" s="13"/>
    </row>
    <row r="44" spans="1:11">
      <c r="C44" s="13"/>
      <c r="D44" s="13"/>
      <c r="E44" s="13"/>
      <c r="F44" s="13"/>
      <c r="G44" s="13"/>
      <c r="H44" s="13"/>
      <c r="I44" s="13"/>
      <c r="J44" s="13"/>
      <c r="K44" s="13"/>
    </row>
    <row r="45" spans="1:11">
      <c r="G45" s="13"/>
      <c r="H45" s="13"/>
    </row>
    <row r="46" spans="1:11">
      <c r="A46" t="str">
        <f>VLOOKUP(B46,vLOOKUP!$A:$B,2,FALSE)</f>
        <v>Archaeoglobales</v>
      </c>
      <c r="B46" t="s">
        <v>469</v>
      </c>
      <c r="C46" s="13" t="s">
        <v>2933</v>
      </c>
      <c r="D46" s="13">
        <v>8.3699999999999998E-204</v>
      </c>
      <c r="E46" s="13">
        <v>565</v>
      </c>
      <c r="F46" s="13" t="s">
        <v>2934</v>
      </c>
      <c r="G46" s="13" t="str">
        <f>LEFT(RIGHT(F46,(LEN(F46)-FIND("arCOG",F46)+1)),10)</f>
        <v>arCOG06139</v>
      </c>
      <c r="H46" s="13">
        <f t="shared" ref="H46:H89" si="2">COUNTIF($G:$G,G46)</f>
        <v>2</v>
      </c>
      <c r="I46" s="13" t="s">
        <v>540</v>
      </c>
      <c r="J46" s="13" t="s">
        <v>803</v>
      </c>
      <c r="K46" s="13" t="s">
        <v>2881</v>
      </c>
    </row>
    <row r="47" spans="1:11">
      <c r="C47" s="13" t="s">
        <v>2935</v>
      </c>
      <c r="D47" s="13">
        <v>2.3399999999999999E-240</v>
      </c>
      <c r="E47" s="13">
        <v>661</v>
      </c>
      <c r="F47" s="13" t="s">
        <v>2936</v>
      </c>
      <c r="G47" s="13" t="str">
        <f t="shared" ref="G47:G110" si="3">LEFT(RIGHT(F47,(LEN(F47)-FIND("arCOG",F47)+1)),10)</f>
        <v>arCOG02626</v>
      </c>
      <c r="H47" s="13">
        <f t="shared" si="2"/>
        <v>2</v>
      </c>
      <c r="I47" s="13" t="s">
        <v>540</v>
      </c>
      <c r="J47" s="13" t="s">
        <v>805</v>
      </c>
      <c r="K47" s="13" t="s">
        <v>5</v>
      </c>
    </row>
    <row r="48" spans="1:11">
      <c r="C48" s="13" t="s">
        <v>2937</v>
      </c>
      <c r="D48" s="13">
        <v>1.6599999999999999E-96</v>
      </c>
      <c r="E48" s="13">
        <v>281</v>
      </c>
      <c r="F48" s="13" t="s">
        <v>2938</v>
      </c>
      <c r="G48" s="13" t="str">
        <f t="shared" si="3"/>
        <v>arCOG00730</v>
      </c>
      <c r="H48" s="13">
        <f t="shared" si="2"/>
        <v>6</v>
      </c>
      <c r="I48" s="13" t="s">
        <v>540</v>
      </c>
      <c r="J48" s="13" t="s">
        <v>599</v>
      </c>
      <c r="K48" s="13" t="s">
        <v>2876</v>
      </c>
    </row>
    <row r="49" spans="3:11">
      <c r="C49" s="13" t="s">
        <v>2939</v>
      </c>
      <c r="D49" s="13">
        <v>1.7199999999999999E-40</v>
      </c>
      <c r="E49" s="13">
        <v>134</v>
      </c>
      <c r="F49" s="13" t="s">
        <v>2940</v>
      </c>
      <c r="G49" s="13" t="str">
        <f t="shared" si="3"/>
        <v>arCOG03880</v>
      </c>
      <c r="H49" s="13">
        <f t="shared" si="2"/>
        <v>1</v>
      </c>
      <c r="I49" s="13" t="s">
        <v>540</v>
      </c>
      <c r="J49" s="13" t="s">
        <v>642</v>
      </c>
      <c r="K49" s="13" t="s">
        <v>3</v>
      </c>
    </row>
    <row r="50" spans="3:11">
      <c r="C50" s="13" t="s">
        <v>2941</v>
      </c>
      <c r="D50" s="13">
        <v>1.4800000000000001E-29</v>
      </c>
      <c r="E50" s="13">
        <v>105</v>
      </c>
      <c r="F50" s="13" t="s">
        <v>2942</v>
      </c>
      <c r="G50" s="13" t="str">
        <f t="shared" si="3"/>
        <v>arCOG09828</v>
      </c>
      <c r="H50" s="13">
        <f t="shared" si="2"/>
        <v>1</v>
      </c>
      <c r="I50" s="13" t="s">
        <v>540</v>
      </c>
      <c r="J50" s="13" t="s">
        <v>540</v>
      </c>
      <c r="K50" s="13" t="s">
        <v>540</v>
      </c>
    </row>
    <row r="51" spans="3:11">
      <c r="C51" s="13" t="s">
        <v>2943</v>
      </c>
      <c r="D51" s="13">
        <v>8.7400000000000002E-36</v>
      </c>
      <c r="E51" s="13">
        <v>121</v>
      </c>
      <c r="F51" s="13" t="s">
        <v>2944</v>
      </c>
      <c r="G51" s="13" t="str">
        <f t="shared" si="3"/>
        <v>arCOG06140</v>
      </c>
      <c r="H51" s="13">
        <f t="shared" si="2"/>
        <v>1</v>
      </c>
      <c r="I51" s="13" t="s">
        <v>540</v>
      </c>
      <c r="J51" s="13" t="s">
        <v>540</v>
      </c>
      <c r="K51" s="13" t="s">
        <v>540</v>
      </c>
    </row>
    <row r="52" spans="3:11">
      <c r="C52" s="13" t="s">
        <v>2945</v>
      </c>
      <c r="D52" s="13">
        <v>4.3600000000000001E-69</v>
      </c>
      <c r="E52" s="13">
        <v>236</v>
      </c>
      <c r="F52" s="13" t="s">
        <v>2946</v>
      </c>
      <c r="G52" s="13" t="str">
        <f t="shared" si="3"/>
        <v>arCOG02632</v>
      </c>
      <c r="H52" s="13">
        <f t="shared" si="2"/>
        <v>1</v>
      </c>
      <c r="I52" s="13" t="s">
        <v>540</v>
      </c>
      <c r="J52" s="13" t="s">
        <v>974</v>
      </c>
      <c r="K52" s="13" t="s">
        <v>2876</v>
      </c>
    </row>
    <row r="53" spans="3:11">
      <c r="C53" s="13" t="s">
        <v>2947</v>
      </c>
      <c r="D53" s="13">
        <v>1.67E-224</v>
      </c>
      <c r="E53" s="13">
        <v>618</v>
      </c>
      <c r="F53" s="13" t="s">
        <v>2948</v>
      </c>
      <c r="G53" s="13" t="str">
        <f t="shared" si="3"/>
        <v>arCOG02638</v>
      </c>
      <c r="H53" s="13">
        <f t="shared" si="2"/>
        <v>1</v>
      </c>
      <c r="I53" s="13" t="s">
        <v>540</v>
      </c>
      <c r="J53" s="13" t="s">
        <v>976</v>
      </c>
      <c r="K53" s="13" t="s">
        <v>25</v>
      </c>
    </row>
    <row r="54" spans="3:11">
      <c r="C54" s="13" t="s">
        <v>2949</v>
      </c>
      <c r="D54" s="13">
        <v>6.0800000000000002E-88</v>
      </c>
      <c r="E54" s="13">
        <v>259</v>
      </c>
      <c r="F54" s="13" t="s">
        <v>2950</v>
      </c>
      <c r="G54" s="13" t="str">
        <f t="shared" si="3"/>
        <v>arCOG02113</v>
      </c>
      <c r="H54" s="13">
        <f t="shared" si="2"/>
        <v>1</v>
      </c>
      <c r="I54" s="13" t="s">
        <v>540</v>
      </c>
      <c r="J54" s="13" t="s">
        <v>978</v>
      </c>
      <c r="K54" s="13" t="s">
        <v>2881</v>
      </c>
    </row>
    <row r="55" spans="3:11">
      <c r="C55" s="13" t="s">
        <v>2951</v>
      </c>
      <c r="D55" s="13">
        <v>3.4600000000000002E-37</v>
      </c>
      <c r="E55" s="13">
        <v>125</v>
      </c>
      <c r="F55" s="13" t="s">
        <v>2952</v>
      </c>
      <c r="G55" s="13" t="str">
        <f t="shared" si="3"/>
        <v>arCOG06141</v>
      </c>
      <c r="H55" s="13">
        <f t="shared" si="2"/>
        <v>1</v>
      </c>
      <c r="I55" s="13" t="s">
        <v>540</v>
      </c>
      <c r="J55" s="13" t="s">
        <v>980</v>
      </c>
      <c r="K55" s="13" t="s">
        <v>2881</v>
      </c>
    </row>
    <row r="56" spans="3:11">
      <c r="C56" s="13" t="s">
        <v>2953</v>
      </c>
      <c r="D56" s="13">
        <v>3.3799999999999998E-104</v>
      </c>
      <c r="E56" s="13">
        <v>301</v>
      </c>
      <c r="F56" s="13" t="s">
        <v>2954</v>
      </c>
      <c r="G56" s="13" t="str">
        <f t="shared" si="3"/>
        <v>arCOG04445</v>
      </c>
      <c r="H56" s="13">
        <f t="shared" si="2"/>
        <v>1</v>
      </c>
      <c r="I56" s="13" t="s">
        <v>540</v>
      </c>
      <c r="J56" s="13" t="s">
        <v>982</v>
      </c>
      <c r="K56" s="13" t="s">
        <v>19</v>
      </c>
    </row>
    <row r="57" spans="3:11">
      <c r="C57" s="13" t="s">
        <v>2955</v>
      </c>
      <c r="D57" s="13">
        <v>0</v>
      </c>
      <c r="E57" s="13">
        <v>1090</v>
      </c>
      <c r="F57" s="13" t="s">
        <v>2956</v>
      </c>
      <c r="G57" s="13" t="str">
        <f t="shared" si="3"/>
        <v>arCOG01998</v>
      </c>
      <c r="H57" s="13">
        <f t="shared" si="2"/>
        <v>1</v>
      </c>
      <c r="I57" s="13" t="s">
        <v>540</v>
      </c>
      <c r="J57" s="13" t="s">
        <v>984</v>
      </c>
      <c r="K57" s="13" t="s">
        <v>19</v>
      </c>
    </row>
    <row r="58" spans="3:11">
      <c r="C58" s="13" t="s">
        <v>2957</v>
      </c>
      <c r="D58" s="13">
        <v>0</v>
      </c>
      <c r="E58" s="13">
        <v>1007</v>
      </c>
      <c r="F58" s="13" t="s">
        <v>2958</v>
      </c>
      <c r="G58" s="13" t="str">
        <f t="shared" si="3"/>
        <v>arCOG04446</v>
      </c>
      <c r="H58" s="13">
        <f t="shared" si="2"/>
        <v>1</v>
      </c>
      <c r="I58" s="13" t="s">
        <v>540</v>
      </c>
      <c r="J58" s="13" t="s">
        <v>986</v>
      </c>
      <c r="K58" s="13" t="s">
        <v>7</v>
      </c>
    </row>
    <row r="59" spans="3:11">
      <c r="C59" s="13" t="s">
        <v>2959</v>
      </c>
      <c r="D59" s="13">
        <v>0</v>
      </c>
      <c r="E59" s="13">
        <v>2278</v>
      </c>
      <c r="F59" s="13" t="s">
        <v>2960</v>
      </c>
      <c r="G59" s="13" t="str">
        <f t="shared" si="3"/>
        <v>arCOG04447</v>
      </c>
      <c r="H59" s="13">
        <f t="shared" si="2"/>
        <v>1</v>
      </c>
      <c r="I59" s="13" t="s">
        <v>988</v>
      </c>
      <c r="J59" s="13" t="s">
        <v>989</v>
      </c>
      <c r="K59" s="13" t="s">
        <v>5</v>
      </c>
    </row>
    <row r="60" spans="3:11">
      <c r="C60" s="13" t="s">
        <v>2961</v>
      </c>
      <c r="D60" s="13">
        <v>8.7499999999999992E-90</v>
      </c>
      <c r="E60" s="13">
        <v>263</v>
      </c>
      <c r="F60" s="13" t="s">
        <v>2962</v>
      </c>
      <c r="G60" s="13" t="str">
        <f t="shared" si="3"/>
        <v>arCOG01580</v>
      </c>
      <c r="H60" s="13">
        <f t="shared" si="2"/>
        <v>2</v>
      </c>
      <c r="I60" s="13" t="s">
        <v>540</v>
      </c>
      <c r="J60" s="13" t="s">
        <v>807</v>
      </c>
      <c r="K60" s="13" t="s">
        <v>3</v>
      </c>
    </row>
    <row r="61" spans="3:11">
      <c r="C61" s="13" t="s">
        <v>2963</v>
      </c>
      <c r="D61" s="13">
        <v>8.5699999999999996E-218</v>
      </c>
      <c r="E61" s="13">
        <v>601</v>
      </c>
      <c r="F61" s="13" t="s">
        <v>2964</v>
      </c>
      <c r="G61" s="13" t="str">
        <f t="shared" si="3"/>
        <v>arCOG04448</v>
      </c>
      <c r="H61" s="13">
        <f t="shared" si="2"/>
        <v>1</v>
      </c>
      <c r="I61" s="13" t="s">
        <v>540</v>
      </c>
      <c r="J61" s="13" t="s">
        <v>991</v>
      </c>
      <c r="K61" s="13" t="s">
        <v>2920</v>
      </c>
    </row>
    <row r="62" spans="3:11">
      <c r="C62" s="13" t="s">
        <v>2965</v>
      </c>
      <c r="D62" s="13">
        <v>7.4600000000000002E-232</v>
      </c>
      <c r="E62" s="13">
        <v>637</v>
      </c>
      <c r="F62" s="13" t="s">
        <v>2966</v>
      </c>
      <c r="G62" s="13" t="str">
        <f t="shared" si="3"/>
        <v>arCOG01347</v>
      </c>
      <c r="H62" s="13">
        <f t="shared" si="2"/>
        <v>1</v>
      </c>
      <c r="I62" s="13" t="s">
        <v>540</v>
      </c>
      <c r="J62" s="13" t="s">
        <v>993</v>
      </c>
      <c r="K62" s="13" t="s">
        <v>5</v>
      </c>
    </row>
    <row r="63" spans="3:11">
      <c r="C63" s="13" t="s">
        <v>2967</v>
      </c>
      <c r="D63" s="13">
        <v>1.4299999999999999E-175</v>
      </c>
      <c r="E63" s="13">
        <v>491</v>
      </c>
      <c r="F63" s="13" t="s">
        <v>2968</v>
      </c>
      <c r="G63" s="13" t="str">
        <f t="shared" si="3"/>
        <v>arCOG10146</v>
      </c>
      <c r="H63" s="13">
        <f t="shared" si="2"/>
        <v>1</v>
      </c>
      <c r="I63" s="13" t="s">
        <v>995</v>
      </c>
      <c r="J63" s="13" t="s">
        <v>996</v>
      </c>
      <c r="K63" s="13" t="s">
        <v>5</v>
      </c>
    </row>
    <row r="64" spans="3:11">
      <c r="C64" s="13" t="s">
        <v>2969</v>
      </c>
      <c r="D64" s="13">
        <v>0</v>
      </c>
      <c r="E64" s="13">
        <v>879</v>
      </c>
      <c r="F64" s="13" t="s">
        <v>2970</v>
      </c>
      <c r="G64" s="13" t="str">
        <f t="shared" si="3"/>
        <v>arCOG00853</v>
      </c>
      <c r="H64" s="13">
        <f t="shared" si="2"/>
        <v>1</v>
      </c>
      <c r="I64" s="13" t="s">
        <v>540</v>
      </c>
      <c r="J64" s="13" t="s">
        <v>998</v>
      </c>
      <c r="K64" s="13" t="s">
        <v>15</v>
      </c>
    </row>
    <row r="65" spans="3:11">
      <c r="C65" s="13" t="s">
        <v>2971</v>
      </c>
      <c r="D65" s="13">
        <v>7.4299999999999995E-256</v>
      </c>
      <c r="E65" s="13">
        <v>701</v>
      </c>
      <c r="F65" s="13" t="s">
        <v>2972</v>
      </c>
      <c r="G65" s="13" t="str">
        <f t="shared" si="3"/>
        <v>arCOG01403</v>
      </c>
      <c r="H65" s="13">
        <f t="shared" si="2"/>
        <v>1</v>
      </c>
      <c r="I65" s="13" t="s">
        <v>540</v>
      </c>
      <c r="J65" s="13" t="s">
        <v>1000</v>
      </c>
      <c r="K65" s="13" t="s">
        <v>9</v>
      </c>
    </row>
    <row r="66" spans="3:11">
      <c r="C66" s="13" t="s">
        <v>2973</v>
      </c>
      <c r="D66" s="13">
        <v>5.5100000000000004E-212</v>
      </c>
      <c r="E66" s="13">
        <v>587</v>
      </c>
      <c r="F66" s="13" t="s">
        <v>2974</v>
      </c>
      <c r="G66" s="13" t="str">
        <f t="shared" si="3"/>
        <v>arCOG02202</v>
      </c>
      <c r="H66" s="13">
        <f t="shared" si="2"/>
        <v>27</v>
      </c>
      <c r="I66" s="13" t="s">
        <v>540</v>
      </c>
      <c r="J66" s="13" t="s">
        <v>536</v>
      </c>
      <c r="K66" s="13" t="s">
        <v>2898</v>
      </c>
    </row>
    <row r="67" spans="3:11">
      <c r="C67" s="13" t="s">
        <v>2975</v>
      </c>
      <c r="D67" s="13">
        <v>1.6400000000000001E-195</v>
      </c>
      <c r="E67" s="13">
        <v>541</v>
      </c>
      <c r="F67" s="13" t="s">
        <v>2976</v>
      </c>
      <c r="G67" s="13" t="str">
        <f t="shared" si="3"/>
        <v>arCOG04449</v>
      </c>
      <c r="H67" s="13">
        <f t="shared" si="2"/>
        <v>1</v>
      </c>
      <c r="I67" s="13" t="s">
        <v>1002</v>
      </c>
      <c r="J67" s="13" t="s">
        <v>1003</v>
      </c>
      <c r="K67" s="13" t="s">
        <v>2915</v>
      </c>
    </row>
    <row r="68" spans="3:11">
      <c r="C68" s="13" t="s">
        <v>2977</v>
      </c>
      <c r="D68" s="13">
        <v>2.3800000000000001E-66</v>
      </c>
      <c r="E68" s="13">
        <v>201</v>
      </c>
      <c r="F68" s="13" t="s">
        <v>2978</v>
      </c>
      <c r="G68" s="13" t="str">
        <f t="shared" si="3"/>
        <v>arCOG15027</v>
      </c>
      <c r="H68" s="13">
        <f t="shared" si="2"/>
        <v>1</v>
      </c>
      <c r="I68" s="13" t="s">
        <v>540</v>
      </c>
      <c r="J68" s="13" t="s">
        <v>540</v>
      </c>
      <c r="K68" s="13" t="s">
        <v>540</v>
      </c>
    </row>
    <row r="69" spans="3:11">
      <c r="C69" s="13" t="s">
        <v>2979</v>
      </c>
      <c r="D69" s="13">
        <v>1.03E-240</v>
      </c>
      <c r="E69" s="13">
        <v>662</v>
      </c>
      <c r="F69" s="13" t="s">
        <v>2980</v>
      </c>
      <c r="G69" s="13" t="str">
        <f t="shared" si="3"/>
        <v>arCOG00493</v>
      </c>
      <c r="H69" s="13">
        <f t="shared" si="2"/>
        <v>1</v>
      </c>
      <c r="I69" s="13" t="s">
        <v>1006</v>
      </c>
      <c r="J69" s="13" t="s">
        <v>1007</v>
      </c>
      <c r="K69" s="13" t="s">
        <v>17</v>
      </c>
    </row>
    <row r="70" spans="3:11">
      <c r="C70" s="13" t="s">
        <v>2981</v>
      </c>
      <c r="D70" s="13">
        <v>1.2100000000000001E-24</v>
      </c>
      <c r="E70" s="13">
        <v>92.8</v>
      </c>
      <c r="F70" s="13" t="s">
        <v>2982</v>
      </c>
      <c r="G70" s="13" t="str">
        <f t="shared" si="3"/>
        <v>arCOG04856</v>
      </c>
      <c r="H70" s="13">
        <f t="shared" si="2"/>
        <v>1</v>
      </c>
      <c r="I70" s="13" t="s">
        <v>540</v>
      </c>
      <c r="J70" s="13" t="s">
        <v>1009</v>
      </c>
      <c r="K70" s="13" t="s">
        <v>2881</v>
      </c>
    </row>
    <row r="71" spans="3:11">
      <c r="C71" s="13" t="s">
        <v>2983</v>
      </c>
      <c r="D71" s="13">
        <v>0</v>
      </c>
      <c r="E71" s="13">
        <v>954</v>
      </c>
      <c r="F71" s="13" t="s">
        <v>2984</v>
      </c>
      <c r="G71" s="13" t="str">
        <f t="shared" si="3"/>
        <v>arCOG04450</v>
      </c>
      <c r="H71" s="13">
        <f t="shared" si="2"/>
        <v>1</v>
      </c>
      <c r="I71" s="13" t="s">
        <v>540</v>
      </c>
      <c r="J71" s="13" t="s">
        <v>1011</v>
      </c>
      <c r="K71" s="13" t="s">
        <v>15</v>
      </c>
    </row>
    <row r="72" spans="3:11">
      <c r="C72" s="13" t="s">
        <v>2985</v>
      </c>
      <c r="D72" s="13">
        <v>1.57E-207</v>
      </c>
      <c r="E72" s="13">
        <v>577</v>
      </c>
      <c r="F72" s="13" t="s">
        <v>2986</v>
      </c>
      <c r="G72" s="13" t="str">
        <f t="shared" si="3"/>
        <v>arCOG01470</v>
      </c>
      <c r="H72" s="13">
        <f t="shared" si="2"/>
        <v>1</v>
      </c>
      <c r="I72" s="13" t="s">
        <v>540</v>
      </c>
      <c r="J72" s="13" t="s">
        <v>1013</v>
      </c>
      <c r="K72" s="13" t="s">
        <v>15</v>
      </c>
    </row>
    <row r="73" spans="3:11">
      <c r="C73" s="13" t="s">
        <v>2987</v>
      </c>
      <c r="D73" s="13">
        <v>8.2200000000000004E-305</v>
      </c>
      <c r="E73" s="13">
        <v>832</v>
      </c>
      <c r="F73" s="13" t="s">
        <v>2988</v>
      </c>
      <c r="G73" s="13" t="str">
        <f t="shared" si="3"/>
        <v>arCOG04260</v>
      </c>
      <c r="H73" s="13">
        <f t="shared" si="2"/>
        <v>1</v>
      </c>
      <c r="I73" s="13" t="s">
        <v>540</v>
      </c>
      <c r="J73" s="13" t="s">
        <v>1015</v>
      </c>
      <c r="K73" s="13" t="s">
        <v>25</v>
      </c>
    </row>
    <row r="74" spans="3:11">
      <c r="C74" s="13" t="s">
        <v>2989</v>
      </c>
      <c r="D74" s="13">
        <v>0</v>
      </c>
      <c r="E74" s="13">
        <v>1290</v>
      </c>
      <c r="F74" s="13" t="s">
        <v>2990</v>
      </c>
      <c r="G74" s="13" t="str">
        <f t="shared" si="3"/>
        <v>arCOG02007</v>
      </c>
      <c r="H74" s="13">
        <f t="shared" si="2"/>
        <v>1</v>
      </c>
      <c r="I74" s="13" t="s">
        <v>540</v>
      </c>
      <c r="J74" s="13" t="s">
        <v>1017</v>
      </c>
      <c r="K74" s="13" t="s">
        <v>2920</v>
      </c>
    </row>
    <row r="75" spans="3:11">
      <c r="C75" s="13" t="s">
        <v>2991</v>
      </c>
      <c r="D75" s="13">
        <v>9.3799999999999999E-297</v>
      </c>
      <c r="E75" s="13">
        <v>809</v>
      </c>
      <c r="F75" s="13" t="s">
        <v>2992</v>
      </c>
      <c r="G75" s="13" t="str">
        <f t="shared" si="3"/>
        <v>arCOG01522</v>
      </c>
      <c r="H75" s="13">
        <f t="shared" si="2"/>
        <v>1</v>
      </c>
      <c r="I75" s="13" t="s">
        <v>540</v>
      </c>
      <c r="J75" s="13" t="s">
        <v>1019</v>
      </c>
      <c r="K75" s="13" t="s">
        <v>23</v>
      </c>
    </row>
    <row r="76" spans="3:11">
      <c r="C76" s="13" t="s">
        <v>2993</v>
      </c>
      <c r="D76" s="13">
        <v>8.1700000000000006E-266</v>
      </c>
      <c r="E76" s="13">
        <v>728</v>
      </c>
      <c r="F76" s="13" t="s">
        <v>2994</v>
      </c>
      <c r="G76" s="13" t="str">
        <f t="shared" si="3"/>
        <v>arCOG10161</v>
      </c>
      <c r="H76" s="13">
        <f t="shared" si="2"/>
        <v>1</v>
      </c>
      <c r="I76" s="13" t="s">
        <v>540</v>
      </c>
      <c r="J76" s="13" t="s">
        <v>540</v>
      </c>
      <c r="K76" s="13" t="s">
        <v>540</v>
      </c>
    </row>
    <row r="77" spans="3:11">
      <c r="C77" s="13" t="s">
        <v>2995</v>
      </c>
      <c r="D77" s="13">
        <v>9.769999999999999E-125</v>
      </c>
      <c r="E77" s="13">
        <v>355</v>
      </c>
      <c r="F77" s="13" t="s">
        <v>2996</v>
      </c>
      <c r="G77" s="13" t="str">
        <f t="shared" si="3"/>
        <v>arCOG04106</v>
      </c>
      <c r="H77" s="13">
        <f t="shared" si="2"/>
        <v>1</v>
      </c>
      <c r="I77" s="13" t="s">
        <v>1022</v>
      </c>
      <c r="J77" s="13" t="s">
        <v>1023</v>
      </c>
      <c r="K77" s="13" t="s">
        <v>25</v>
      </c>
    </row>
    <row r="78" spans="3:11">
      <c r="C78" s="13" t="s">
        <v>2997</v>
      </c>
      <c r="D78" s="13">
        <v>1.23E-113</v>
      </c>
      <c r="E78" s="13">
        <v>327</v>
      </c>
      <c r="F78" s="13" t="s">
        <v>2998</v>
      </c>
      <c r="G78" s="13" t="str">
        <f t="shared" si="3"/>
        <v>arCOG00029</v>
      </c>
      <c r="H78" s="13">
        <f t="shared" si="2"/>
        <v>1</v>
      </c>
      <c r="I78" s="13" t="s">
        <v>1025</v>
      </c>
      <c r="J78" s="13" t="s">
        <v>1026</v>
      </c>
      <c r="K78" s="13" t="s">
        <v>21</v>
      </c>
    </row>
    <row r="79" spans="3:11">
      <c r="C79" s="13" t="s">
        <v>2999</v>
      </c>
      <c r="D79" s="13">
        <v>7.6999999999999999E-221</v>
      </c>
      <c r="E79" s="13">
        <v>613</v>
      </c>
      <c r="F79" s="13" t="s">
        <v>3000</v>
      </c>
      <c r="G79" s="13" t="str">
        <f t="shared" si="3"/>
        <v>arCOG01804</v>
      </c>
      <c r="H79" s="13">
        <f t="shared" si="2"/>
        <v>1</v>
      </c>
      <c r="I79" s="13" t="s">
        <v>540</v>
      </c>
      <c r="J79" s="13" t="s">
        <v>1028</v>
      </c>
      <c r="K79" s="13" t="s">
        <v>3</v>
      </c>
    </row>
    <row r="80" spans="3:11">
      <c r="C80" s="13" t="s">
        <v>3001</v>
      </c>
      <c r="D80" s="13">
        <v>3.11E-136</v>
      </c>
      <c r="E80" s="13">
        <v>385</v>
      </c>
      <c r="F80" s="13" t="s">
        <v>3002</v>
      </c>
      <c r="G80" s="13" t="str">
        <f t="shared" si="3"/>
        <v>arCOG01585</v>
      </c>
      <c r="H80" s="13">
        <f t="shared" si="2"/>
        <v>1</v>
      </c>
      <c r="I80" s="13" t="s">
        <v>540</v>
      </c>
      <c r="J80" s="13" t="s">
        <v>807</v>
      </c>
      <c r="K80" s="13" t="s">
        <v>3</v>
      </c>
    </row>
    <row r="81" spans="1:11">
      <c r="C81" s="13" t="s">
        <v>3003</v>
      </c>
      <c r="D81" s="13">
        <v>2.1800000000000001E-108</v>
      </c>
      <c r="E81" s="13">
        <v>314</v>
      </c>
      <c r="F81" s="13" t="s">
        <v>3004</v>
      </c>
      <c r="G81" s="13" t="str">
        <f t="shared" si="3"/>
        <v>arCOG00670</v>
      </c>
      <c r="H81" s="13">
        <f t="shared" si="2"/>
        <v>2</v>
      </c>
      <c r="I81" s="13" t="s">
        <v>540</v>
      </c>
      <c r="J81" s="13" t="s">
        <v>809</v>
      </c>
      <c r="K81" s="13" t="s">
        <v>25</v>
      </c>
    </row>
    <row r="82" spans="1:11">
      <c r="C82" s="13" t="s">
        <v>3005</v>
      </c>
      <c r="D82" s="13">
        <v>2.3200000000000002E-121</v>
      </c>
      <c r="E82" s="13">
        <v>346</v>
      </c>
      <c r="F82" s="13" t="s">
        <v>3006</v>
      </c>
      <c r="G82" s="13" t="str">
        <f t="shared" si="3"/>
        <v>arCOG04451</v>
      </c>
      <c r="H82" s="13">
        <f t="shared" si="2"/>
        <v>1</v>
      </c>
      <c r="I82" s="13" t="s">
        <v>540</v>
      </c>
      <c r="J82" s="13" t="s">
        <v>1031</v>
      </c>
      <c r="K82" s="13" t="s">
        <v>3</v>
      </c>
    </row>
    <row r="83" spans="1:11">
      <c r="C83" s="13" t="s">
        <v>3007</v>
      </c>
      <c r="D83" s="13">
        <v>0</v>
      </c>
      <c r="E83" s="13">
        <v>927</v>
      </c>
      <c r="F83" s="13" t="s">
        <v>3008</v>
      </c>
      <c r="G83" s="13" t="str">
        <f t="shared" si="3"/>
        <v>arCOG04397</v>
      </c>
      <c r="H83" s="13">
        <f t="shared" si="2"/>
        <v>2</v>
      </c>
      <c r="I83" s="13" t="s">
        <v>811</v>
      </c>
      <c r="J83" s="13" t="s">
        <v>812</v>
      </c>
      <c r="K83" s="13" t="s">
        <v>27</v>
      </c>
    </row>
    <row r="84" spans="1:11">
      <c r="C84" s="13" t="s">
        <v>3009</v>
      </c>
      <c r="D84" s="13">
        <v>1.4799999999999999E-71</v>
      </c>
      <c r="E84" s="13">
        <v>215</v>
      </c>
      <c r="F84" s="13" t="s">
        <v>3010</v>
      </c>
      <c r="G84" s="13" t="str">
        <f t="shared" si="3"/>
        <v>arCOG02305</v>
      </c>
      <c r="H84" s="13">
        <f t="shared" si="2"/>
        <v>2</v>
      </c>
      <c r="I84" s="13" t="s">
        <v>540</v>
      </c>
      <c r="J84" s="13" t="s">
        <v>814</v>
      </c>
      <c r="K84" s="13" t="s">
        <v>19</v>
      </c>
    </row>
    <row r="85" spans="1:11">
      <c r="C85" s="13" t="s">
        <v>3011</v>
      </c>
      <c r="D85" s="13">
        <v>4.1499999999999997E-174</v>
      </c>
      <c r="E85" s="13">
        <v>484</v>
      </c>
      <c r="F85" s="13" t="s">
        <v>3012</v>
      </c>
      <c r="G85" s="13" t="str">
        <f t="shared" si="3"/>
        <v>arCOG00504</v>
      </c>
      <c r="H85" s="13">
        <f t="shared" si="2"/>
        <v>1</v>
      </c>
      <c r="I85" s="13" t="s">
        <v>540</v>
      </c>
      <c r="J85" s="13" t="s">
        <v>1033</v>
      </c>
      <c r="K85" s="13" t="s">
        <v>2881</v>
      </c>
    </row>
    <row r="86" spans="1:11">
      <c r="C86" s="13" t="s">
        <v>3013</v>
      </c>
      <c r="D86" s="13">
        <v>6.4400000000000001E-264</v>
      </c>
      <c r="E86" s="13">
        <v>724</v>
      </c>
      <c r="F86" s="13" t="s">
        <v>3008</v>
      </c>
      <c r="G86" s="13" t="str">
        <f t="shared" si="3"/>
        <v>arCOG04397</v>
      </c>
      <c r="H86" s="13">
        <f t="shared" si="2"/>
        <v>2</v>
      </c>
      <c r="I86" s="13" t="s">
        <v>811</v>
      </c>
      <c r="J86" s="13" t="s">
        <v>812</v>
      </c>
      <c r="K86" s="13" t="s">
        <v>27</v>
      </c>
    </row>
    <row r="87" spans="1:11">
      <c r="C87" s="13" t="s">
        <v>3014</v>
      </c>
      <c r="D87" s="13">
        <v>1.1000000000000001E-67</v>
      </c>
      <c r="E87" s="13">
        <v>206</v>
      </c>
      <c r="F87" s="13" t="s">
        <v>3010</v>
      </c>
      <c r="G87" s="13" t="str">
        <f t="shared" si="3"/>
        <v>arCOG02305</v>
      </c>
      <c r="H87" s="13">
        <f t="shared" si="2"/>
        <v>2</v>
      </c>
      <c r="I87" s="13" t="s">
        <v>540</v>
      </c>
      <c r="J87" s="13" t="s">
        <v>814</v>
      </c>
      <c r="K87" s="13" t="s">
        <v>19</v>
      </c>
    </row>
    <row r="88" spans="1:11">
      <c r="C88" s="13" t="s">
        <v>3015</v>
      </c>
      <c r="D88" s="13">
        <v>3.3800000000000001E-292</v>
      </c>
      <c r="E88" s="13">
        <v>798</v>
      </c>
      <c r="F88" s="13" t="s">
        <v>3016</v>
      </c>
      <c r="G88" s="13" t="str">
        <f t="shared" si="3"/>
        <v>arCOG01696</v>
      </c>
      <c r="H88" s="13">
        <f t="shared" si="2"/>
        <v>1</v>
      </c>
      <c r="I88" s="13" t="s">
        <v>1035</v>
      </c>
      <c r="J88" s="13" t="s">
        <v>1036</v>
      </c>
      <c r="K88" s="13" t="s">
        <v>17</v>
      </c>
    </row>
    <row r="89" spans="1:11">
      <c r="C89" s="13" t="s">
        <v>3017</v>
      </c>
      <c r="D89" s="13">
        <v>0</v>
      </c>
      <c r="E89" s="13">
        <v>973</v>
      </c>
      <c r="F89" s="13" t="s">
        <v>3018</v>
      </c>
      <c r="G89" s="13" t="str">
        <f t="shared" si="3"/>
        <v>arCOG00025</v>
      </c>
      <c r="H89" s="13">
        <f t="shared" si="2"/>
        <v>1</v>
      </c>
      <c r="I89" s="13" t="s">
        <v>540</v>
      </c>
      <c r="J89" s="13" t="s">
        <v>1038</v>
      </c>
      <c r="K89" s="13" t="s">
        <v>17</v>
      </c>
    </row>
    <row r="90" spans="1:11">
      <c r="C90" s="13"/>
      <c r="D90" s="13"/>
      <c r="E90" s="13"/>
      <c r="F90" s="13"/>
      <c r="G90" s="13"/>
      <c r="H90" s="13"/>
      <c r="I90" s="13"/>
      <c r="J90" s="13"/>
      <c r="K90" s="13"/>
    </row>
    <row r="91" spans="1:11">
      <c r="C91" s="13"/>
      <c r="D91" s="13"/>
      <c r="E91" s="13"/>
      <c r="F91" s="13"/>
      <c r="G91" s="13"/>
      <c r="H91" s="13"/>
      <c r="I91" s="13"/>
      <c r="J91" s="13"/>
      <c r="K91" s="13"/>
    </row>
    <row r="92" spans="1:11">
      <c r="C92" s="13"/>
      <c r="D92" s="13"/>
      <c r="E92" s="13"/>
      <c r="F92" s="13"/>
      <c r="G92" s="13"/>
      <c r="H92" s="13"/>
      <c r="I92" s="13"/>
      <c r="J92" s="13"/>
      <c r="K92" s="13"/>
    </row>
    <row r="93" spans="1:11">
      <c r="G93" s="13"/>
      <c r="H93" s="13"/>
    </row>
    <row r="94" spans="1:11">
      <c r="A94" t="str">
        <f>VLOOKUP(B94,vLOOKUP!$A:$B,2,FALSE)</f>
        <v>Archaeoglobales</v>
      </c>
      <c r="B94" t="s">
        <v>463</v>
      </c>
      <c r="C94" s="13" t="s">
        <v>3019</v>
      </c>
      <c r="D94" s="13">
        <v>9.6799999999999997E-110</v>
      </c>
      <c r="E94" s="13">
        <v>322</v>
      </c>
      <c r="F94" s="13" t="s">
        <v>3020</v>
      </c>
      <c r="G94" s="13" t="str">
        <f t="shared" si="3"/>
        <v>arCOG00097</v>
      </c>
      <c r="H94" s="13">
        <f t="shared" ref="H94:H137" si="4">COUNTIF($G:$G,G94)</f>
        <v>2</v>
      </c>
      <c r="I94" s="13" t="s">
        <v>540</v>
      </c>
      <c r="J94" s="13" t="s">
        <v>816</v>
      </c>
      <c r="K94" s="13" t="s">
        <v>15</v>
      </c>
    </row>
    <row r="95" spans="1:11">
      <c r="C95" s="13" t="s">
        <v>3021</v>
      </c>
      <c r="D95" s="13">
        <v>6.2200000000000003E-132</v>
      </c>
      <c r="E95" s="13">
        <v>380</v>
      </c>
      <c r="F95" s="13" t="s">
        <v>3020</v>
      </c>
      <c r="G95" s="13" t="str">
        <f t="shared" si="3"/>
        <v>arCOG00097</v>
      </c>
      <c r="H95" s="13">
        <f t="shared" si="4"/>
        <v>2</v>
      </c>
      <c r="I95" s="13" t="s">
        <v>540</v>
      </c>
      <c r="J95" s="13" t="s">
        <v>816</v>
      </c>
      <c r="K95" s="13" t="s">
        <v>15</v>
      </c>
    </row>
    <row r="96" spans="1:11">
      <c r="C96" s="13" t="s">
        <v>3022</v>
      </c>
      <c r="D96" s="13">
        <v>0</v>
      </c>
      <c r="E96" s="13">
        <v>928</v>
      </c>
      <c r="F96" s="13" t="s">
        <v>3023</v>
      </c>
      <c r="G96" s="13" t="str">
        <f t="shared" si="3"/>
        <v>arCOG02902</v>
      </c>
      <c r="H96" s="13">
        <f t="shared" si="4"/>
        <v>1</v>
      </c>
      <c r="I96" s="13" t="s">
        <v>540</v>
      </c>
      <c r="J96" s="13" t="s">
        <v>1040</v>
      </c>
      <c r="K96" s="13" t="s">
        <v>2920</v>
      </c>
    </row>
    <row r="97" spans="3:11">
      <c r="C97" s="13" t="s">
        <v>3024</v>
      </c>
      <c r="D97" s="13" t="s">
        <v>3025</v>
      </c>
      <c r="E97" s="13">
        <v>853</v>
      </c>
      <c r="F97" s="13" t="s">
        <v>3026</v>
      </c>
      <c r="G97" s="13" t="str">
        <f t="shared" si="3"/>
        <v>arCOG00434</v>
      </c>
      <c r="H97" s="13">
        <f t="shared" si="4"/>
        <v>1</v>
      </c>
      <c r="I97" s="13" t="s">
        <v>540</v>
      </c>
      <c r="J97" s="13" t="s">
        <v>1042</v>
      </c>
      <c r="K97" s="13" t="s">
        <v>2881</v>
      </c>
    </row>
    <row r="98" spans="3:11">
      <c r="C98" s="13" t="s">
        <v>3027</v>
      </c>
      <c r="D98" s="13">
        <v>1.09E-219</v>
      </c>
      <c r="E98" s="13">
        <v>605</v>
      </c>
      <c r="F98" s="13" t="s">
        <v>3028</v>
      </c>
      <c r="G98" s="13" t="str">
        <f t="shared" si="3"/>
        <v>arCOG00953</v>
      </c>
      <c r="H98" s="13">
        <f t="shared" si="4"/>
        <v>1</v>
      </c>
      <c r="I98" s="13" t="s">
        <v>540</v>
      </c>
      <c r="J98" s="13" t="s">
        <v>703</v>
      </c>
      <c r="K98" s="13" t="s">
        <v>2915</v>
      </c>
    </row>
    <row r="99" spans="3:11">
      <c r="C99" s="13" t="s">
        <v>3029</v>
      </c>
      <c r="D99" s="13">
        <v>5.9500000000000002E-300</v>
      </c>
      <c r="E99" s="13">
        <v>819</v>
      </c>
      <c r="F99" s="13" t="s">
        <v>3030</v>
      </c>
      <c r="G99" s="13" t="str">
        <f t="shared" si="3"/>
        <v>arCOG01259</v>
      </c>
      <c r="H99" s="13">
        <f t="shared" si="4"/>
        <v>3</v>
      </c>
      <c r="I99" s="13" t="s">
        <v>540</v>
      </c>
      <c r="J99" s="13" t="s">
        <v>701</v>
      </c>
      <c r="K99" s="13" t="s">
        <v>25</v>
      </c>
    </row>
    <row r="100" spans="3:11">
      <c r="C100" s="13" t="s">
        <v>3031</v>
      </c>
      <c r="D100" s="13">
        <v>3.7100000000000002E-22</v>
      </c>
      <c r="E100" s="13">
        <v>94</v>
      </c>
      <c r="F100" s="13" t="s">
        <v>3032</v>
      </c>
      <c r="G100" s="13" t="str">
        <f t="shared" si="3"/>
        <v>arCOG02256</v>
      </c>
      <c r="H100" s="13">
        <f t="shared" si="4"/>
        <v>2</v>
      </c>
      <c r="I100" s="13" t="s">
        <v>540</v>
      </c>
      <c r="J100" s="13" t="s">
        <v>818</v>
      </c>
      <c r="K100" s="13" t="s">
        <v>2881</v>
      </c>
    </row>
    <row r="101" spans="3:11">
      <c r="C101" s="13" t="s">
        <v>3031</v>
      </c>
      <c r="D101" s="13">
        <v>1.37E-51</v>
      </c>
      <c r="E101" s="13">
        <v>173</v>
      </c>
      <c r="F101" s="13" t="s">
        <v>3032</v>
      </c>
      <c r="G101" s="13" t="str">
        <f t="shared" si="3"/>
        <v>arCOG02256</v>
      </c>
      <c r="H101" s="13">
        <f t="shared" si="4"/>
        <v>2</v>
      </c>
      <c r="I101" s="13" t="s">
        <v>540</v>
      </c>
      <c r="J101" s="13" t="s">
        <v>818</v>
      </c>
      <c r="K101" s="13" t="s">
        <v>2881</v>
      </c>
    </row>
    <row r="102" spans="3:11">
      <c r="C102" s="13" t="s">
        <v>3033</v>
      </c>
      <c r="D102" s="13">
        <v>3.0000000000000001E-127</v>
      </c>
      <c r="E102" s="13">
        <v>362</v>
      </c>
      <c r="F102" s="13" t="s">
        <v>3034</v>
      </c>
      <c r="G102" s="13" t="str">
        <f t="shared" si="3"/>
        <v>arCOG10329</v>
      </c>
      <c r="H102" s="13">
        <f t="shared" si="4"/>
        <v>1</v>
      </c>
      <c r="I102" s="13" t="s">
        <v>540</v>
      </c>
      <c r="J102" s="13" t="s">
        <v>540</v>
      </c>
      <c r="K102" s="13" t="s">
        <v>540</v>
      </c>
    </row>
    <row r="103" spans="3:11">
      <c r="C103" s="13" t="s">
        <v>3035</v>
      </c>
      <c r="D103" s="13">
        <v>8.1199999999999993E-74</v>
      </c>
      <c r="E103" s="13">
        <v>236</v>
      </c>
      <c r="F103" s="13" t="s">
        <v>3036</v>
      </c>
      <c r="G103" s="13" t="str">
        <f t="shared" si="3"/>
        <v>arCOG04932</v>
      </c>
      <c r="H103" s="13">
        <f t="shared" si="4"/>
        <v>2</v>
      </c>
      <c r="I103" s="13" t="s">
        <v>540</v>
      </c>
      <c r="J103" s="13" t="s">
        <v>540</v>
      </c>
      <c r="K103" s="13" t="s">
        <v>540</v>
      </c>
    </row>
    <row r="104" spans="3:11">
      <c r="C104" s="13" t="s">
        <v>3035</v>
      </c>
      <c r="D104" s="13">
        <v>8.9000000000000004E-51</v>
      </c>
      <c r="E104" s="13">
        <v>176</v>
      </c>
      <c r="F104" s="13" t="s">
        <v>3036</v>
      </c>
      <c r="G104" s="13" t="str">
        <f t="shared" si="3"/>
        <v>arCOG04932</v>
      </c>
      <c r="H104" s="13">
        <f t="shared" si="4"/>
        <v>2</v>
      </c>
      <c r="I104" s="13" t="s">
        <v>540</v>
      </c>
      <c r="J104" s="13" t="s">
        <v>540</v>
      </c>
      <c r="K104" s="13" t="s">
        <v>540</v>
      </c>
    </row>
    <row r="105" spans="3:11">
      <c r="C105" s="13" t="s">
        <v>3037</v>
      </c>
      <c r="D105" s="13">
        <v>5.0500000000000003E-52</v>
      </c>
      <c r="E105" s="13">
        <v>164</v>
      </c>
      <c r="F105" s="13" t="s">
        <v>3038</v>
      </c>
      <c r="G105" s="13" t="str">
        <f t="shared" si="3"/>
        <v>arCOG03925</v>
      </c>
      <c r="H105" s="13">
        <f t="shared" si="4"/>
        <v>1</v>
      </c>
      <c r="I105" s="13" t="s">
        <v>540</v>
      </c>
      <c r="J105" s="13" t="s">
        <v>540</v>
      </c>
      <c r="K105" s="13" t="s">
        <v>540</v>
      </c>
    </row>
    <row r="106" spans="3:11">
      <c r="C106" s="13" t="s">
        <v>3039</v>
      </c>
      <c r="D106" s="13">
        <v>5.6300000000000003E-227</v>
      </c>
      <c r="E106" s="13">
        <v>625</v>
      </c>
      <c r="F106" s="13" t="s">
        <v>3040</v>
      </c>
      <c r="G106" s="13" t="str">
        <f t="shared" si="3"/>
        <v>arCOG04478</v>
      </c>
      <c r="H106" s="13">
        <f t="shared" si="4"/>
        <v>1</v>
      </c>
      <c r="I106" s="13" t="s">
        <v>540</v>
      </c>
      <c r="J106" s="13" t="s">
        <v>1047</v>
      </c>
      <c r="K106" s="13" t="s">
        <v>2881</v>
      </c>
    </row>
    <row r="107" spans="3:11">
      <c r="C107" s="13" t="s">
        <v>3041</v>
      </c>
      <c r="D107" s="13">
        <v>2.2400000000000001E-238</v>
      </c>
      <c r="E107" s="13">
        <v>655</v>
      </c>
      <c r="F107" s="13" t="s">
        <v>3042</v>
      </c>
      <c r="G107" s="13" t="str">
        <f t="shared" si="3"/>
        <v>arCOG02470</v>
      </c>
      <c r="H107" s="13">
        <f t="shared" si="4"/>
        <v>1</v>
      </c>
      <c r="I107" s="13" t="s">
        <v>540</v>
      </c>
      <c r="J107" s="13" t="s">
        <v>1049</v>
      </c>
      <c r="K107" s="13" t="s">
        <v>9</v>
      </c>
    </row>
    <row r="108" spans="3:11">
      <c r="C108" s="13" t="s">
        <v>3043</v>
      </c>
      <c r="D108" s="13">
        <v>1.98E-186</v>
      </c>
      <c r="E108" s="13">
        <v>517</v>
      </c>
      <c r="F108" s="13" t="s">
        <v>3044</v>
      </c>
      <c r="G108" s="13" t="str">
        <f t="shared" si="3"/>
        <v>arCOG04362</v>
      </c>
      <c r="H108" s="13">
        <f t="shared" si="4"/>
        <v>2</v>
      </c>
      <c r="I108" s="13" t="s">
        <v>540</v>
      </c>
      <c r="J108" s="13" t="s">
        <v>821</v>
      </c>
      <c r="K108" s="13" t="s">
        <v>3</v>
      </c>
    </row>
    <row r="109" spans="3:11">
      <c r="C109" s="13" t="s">
        <v>3045</v>
      </c>
      <c r="D109" s="13">
        <v>6.5700000000000002E-254</v>
      </c>
      <c r="E109" s="13">
        <v>698</v>
      </c>
      <c r="F109" s="13" t="s">
        <v>3046</v>
      </c>
      <c r="G109" s="13" t="str">
        <f t="shared" si="3"/>
        <v>arCOG03599</v>
      </c>
      <c r="H109" s="13">
        <f t="shared" si="4"/>
        <v>1</v>
      </c>
      <c r="I109" s="13" t="s">
        <v>540</v>
      </c>
      <c r="J109" s="13" t="s">
        <v>540</v>
      </c>
      <c r="K109" s="13" t="s">
        <v>540</v>
      </c>
    </row>
    <row r="110" spans="3:11">
      <c r="C110" s="13" t="s">
        <v>3047</v>
      </c>
      <c r="D110" s="13">
        <v>8.2299999999999992E-62</v>
      </c>
      <c r="E110" s="13">
        <v>189</v>
      </c>
      <c r="F110" s="13" t="s">
        <v>3048</v>
      </c>
      <c r="G110" s="13" t="str">
        <f t="shared" si="3"/>
        <v>arCOG11172</v>
      </c>
      <c r="H110" s="13">
        <f t="shared" si="4"/>
        <v>1</v>
      </c>
      <c r="I110" s="13" t="s">
        <v>540</v>
      </c>
      <c r="J110" s="13" t="s">
        <v>540</v>
      </c>
      <c r="K110" s="13" t="s">
        <v>540</v>
      </c>
    </row>
    <row r="111" spans="3:11">
      <c r="C111" s="13" t="s">
        <v>3049</v>
      </c>
      <c r="D111" s="13">
        <v>7.3099999999999995E-222</v>
      </c>
      <c r="E111" s="13">
        <v>613</v>
      </c>
      <c r="F111" s="13" t="s">
        <v>3050</v>
      </c>
      <c r="G111" s="13" t="str">
        <f t="shared" ref="G111:G174" si="5">LEFT(RIGHT(F111,(LEN(F111)-FIND("arCOG",F111)+1)),10)</f>
        <v>arCOG01981</v>
      </c>
      <c r="H111" s="13">
        <f t="shared" si="4"/>
        <v>1</v>
      </c>
      <c r="I111" s="13" t="s">
        <v>1053</v>
      </c>
      <c r="J111" s="13" t="s">
        <v>1054</v>
      </c>
      <c r="K111" s="13" t="s">
        <v>3</v>
      </c>
    </row>
    <row r="112" spans="3:11">
      <c r="C112" s="13" t="s">
        <v>3051</v>
      </c>
      <c r="D112" s="13">
        <v>1.19E-62</v>
      </c>
      <c r="E112" s="13">
        <v>192</v>
      </c>
      <c r="F112" s="13" t="s">
        <v>3052</v>
      </c>
      <c r="G112" s="13" t="str">
        <f t="shared" si="5"/>
        <v>arCOG02466</v>
      </c>
      <c r="H112" s="13">
        <f t="shared" si="4"/>
        <v>1</v>
      </c>
      <c r="I112" s="13" t="s">
        <v>540</v>
      </c>
      <c r="J112" s="13" t="s">
        <v>1056</v>
      </c>
      <c r="K112" s="13" t="s">
        <v>2915</v>
      </c>
    </row>
    <row r="113" spans="3:11">
      <c r="C113" s="13" t="s">
        <v>3053</v>
      </c>
      <c r="D113" s="13">
        <v>1.5800000000000001E-283</v>
      </c>
      <c r="E113" s="13">
        <v>775</v>
      </c>
      <c r="F113" s="13" t="s">
        <v>3054</v>
      </c>
      <c r="G113" s="13" t="str">
        <f t="shared" si="5"/>
        <v>arCOG04430</v>
      </c>
      <c r="H113" s="13">
        <f t="shared" si="4"/>
        <v>2</v>
      </c>
      <c r="I113" s="13" t="s">
        <v>540</v>
      </c>
      <c r="J113" s="13" t="s">
        <v>823</v>
      </c>
      <c r="K113" s="13" t="s">
        <v>2881</v>
      </c>
    </row>
    <row r="114" spans="3:11">
      <c r="C114" s="13" t="s">
        <v>3055</v>
      </c>
      <c r="D114" s="13">
        <v>1.39E-149</v>
      </c>
      <c r="E114" s="13">
        <v>421</v>
      </c>
      <c r="F114" s="13" t="s">
        <v>3056</v>
      </c>
      <c r="G114" s="13" t="str">
        <f t="shared" si="5"/>
        <v>arCOG02611</v>
      </c>
      <c r="H114" s="13">
        <f t="shared" si="4"/>
        <v>1</v>
      </c>
      <c r="I114" s="13" t="s">
        <v>1058</v>
      </c>
      <c r="J114" s="13" t="s">
        <v>1047</v>
      </c>
      <c r="K114" s="13" t="s">
        <v>3</v>
      </c>
    </row>
    <row r="115" spans="3:11">
      <c r="C115" s="13" t="s">
        <v>3057</v>
      </c>
      <c r="D115" s="13">
        <v>5.68E-259</v>
      </c>
      <c r="E115" s="13">
        <v>709</v>
      </c>
      <c r="F115" s="13" t="s">
        <v>3058</v>
      </c>
      <c r="G115" s="13" t="str">
        <f t="shared" si="5"/>
        <v>arCOG01000</v>
      </c>
      <c r="H115" s="13">
        <f t="shared" si="4"/>
        <v>2</v>
      </c>
      <c r="I115" s="13" t="s">
        <v>540</v>
      </c>
      <c r="J115" s="13" t="s">
        <v>825</v>
      </c>
      <c r="K115" s="13" t="s">
        <v>19</v>
      </c>
    </row>
    <row r="116" spans="3:11">
      <c r="C116" s="13" t="s">
        <v>3059</v>
      </c>
      <c r="D116" s="13">
        <v>2.5099999999999999E-203</v>
      </c>
      <c r="E116" s="13">
        <v>563</v>
      </c>
      <c r="F116" s="13" t="s">
        <v>3060</v>
      </c>
      <c r="G116" s="13" t="str">
        <f t="shared" si="5"/>
        <v>arCOG01001</v>
      </c>
      <c r="H116" s="13">
        <f t="shared" si="4"/>
        <v>2</v>
      </c>
      <c r="I116" s="13" t="s">
        <v>827</v>
      </c>
      <c r="J116" s="13" t="s">
        <v>828</v>
      </c>
      <c r="K116" s="13" t="s">
        <v>19</v>
      </c>
    </row>
    <row r="117" spans="3:11">
      <c r="C117" s="13" t="s">
        <v>3061</v>
      </c>
      <c r="D117" s="13">
        <v>5.1399999999999999E-217</v>
      </c>
      <c r="E117" s="13">
        <v>599</v>
      </c>
      <c r="F117" s="13" t="s">
        <v>2974</v>
      </c>
      <c r="G117" s="13" t="str">
        <f t="shared" si="5"/>
        <v>arCOG02202</v>
      </c>
      <c r="H117" s="13">
        <f t="shared" si="4"/>
        <v>27</v>
      </c>
      <c r="I117" s="13" t="s">
        <v>540</v>
      </c>
      <c r="J117" s="13" t="s">
        <v>536</v>
      </c>
      <c r="K117" s="13" t="s">
        <v>2898</v>
      </c>
    </row>
    <row r="118" spans="3:11">
      <c r="C118" s="13" t="s">
        <v>3062</v>
      </c>
      <c r="D118" s="13">
        <v>9.7300000000000003E-228</v>
      </c>
      <c r="E118" s="13">
        <v>627</v>
      </c>
      <c r="F118" s="13" t="s">
        <v>3063</v>
      </c>
      <c r="G118" s="13" t="str">
        <f t="shared" si="5"/>
        <v>arCOG00469</v>
      </c>
      <c r="H118" s="13">
        <f t="shared" si="4"/>
        <v>1</v>
      </c>
      <c r="I118" s="13" t="s">
        <v>1060</v>
      </c>
      <c r="J118" s="13" t="s">
        <v>1061</v>
      </c>
      <c r="K118" s="13" t="s">
        <v>5</v>
      </c>
    </row>
    <row r="119" spans="3:11">
      <c r="C119" s="13" t="s">
        <v>3064</v>
      </c>
      <c r="D119" s="13">
        <v>1.21E-80</v>
      </c>
      <c r="E119" s="13">
        <v>240</v>
      </c>
      <c r="F119" s="13" t="s">
        <v>3065</v>
      </c>
      <c r="G119" s="13" t="str">
        <f t="shared" si="5"/>
        <v>arCOG12200</v>
      </c>
      <c r="H119" s="13">
        <f t="shared" si="4"/>
        <v>1</v>
      </c>
      <c r="I119" s="13" t="s">
        <v>540</v>
      </c>
      <c r="J119" s="13" t="s">
        <v>540</v>
      </c>
      <c r="K119" s="13" t="s">
        <v>540</v>
      </c>
    </row>
    <row r="120" spans="3:11">
      <c r="C120" s="13" t="s">
        <v>3066</v>
      </c>
      <c r="D120" s="13">
        <v>6.8199999999999996E-42</v>
      </c>
      <c r="E120" s="13">
        <v>136</v>
      </c>
      <c r="F120" s="13" t="s">
        <v>3067</v>
      </c>
      <c r="G120" s="13" t="str">
        <f t="shared" si="5"/>
        <v>arCOG05144</v>
      </c>
      <c r="H120" s="13">
        <f t="shared" si="4"/>
        <v>1</v>
      </c>
      <c r="I120" s="13" t="s">
        <v>540</v>
      </c>
      <c r="J120" s="13" t="s">
        <v>1064</v>
      </c>
      <c r="K120" s="13" t="s">
        <v>2881</v>
      </c>
    </row>
    <row r="121" spans="3:11">
      <c r="C121" s="13" t="s">
        <v>3068</v>
      </c>
      <c r="D121" s="13">
        <v>1.4499999999999999E-202</v>
      </c>
      <c r="E121" s="13">
        <v>561</v>
      </c>
      <c r="F121" s="13" t="s">
        <v>3069</v>
      </c>
      <c r="G121" s="13" t="str">
        <f t="shared" si="5"/>
        <v>arCOG00246</v>
      </c>
      <c r="H121" s="13">
        <f t="shared" si="4"/>
        <v>1</v>
      </c>
      <c r="I121" s="13" t="s">
        <v>540</v>
      </c>
      <c r="J121" s="13" t="s">
        <v>1066</v>
      </c>
      <c r="K121" s="13" t="s">
        <v>15</v>
      </c>
    </row>
    <row r="122" spans="3:11">
      <c r="C122" s="13" t="s">
        <v>3070</v>
      </c>
      <c r="D122" s="13">
        <v>0</v>
      </c>
      <c r="E122" s="13">
        <v>1062</v>
      </c>
      <c r="F122" s="13" t="s">
        <v>3071</v>
      </c>
      <c r="G122" s="13" t="str">
        <f t="shared" si="5"/>
        <v>arCOG01069</v>
      </c>
      <c r="H122" s="13">
        <f t="shared" si="4"/>
        <v>1</v>
      </c>
      <c r="I122" s="13" t="s">
        <v>540</v>
      </c>
      <c r="J122" s="13" t="s">
        <v>1068</v>
      </c>
      <c r="K122" s="13" t="s">
        <v>27</v>
      </c>
    </row>
    <row r="123" spans="3:11">
      <c r="C123" s="13" t="s">
        <v>3072</v>
      </c>
      <c r="D123" s="13">
        <v>1.2400000000000001E-79</v>
      </c>
      <c r="E123" s="13">
        <v>236</v>
      </c>
      <c r="F123" s="13" t="s">
        <v>3073</v>
      </c>
      <c r="G123" s="13" t="str">
        <f t="shared" si="5"/>
        <v>arCOG01057</v>
      </c>
      <c r="H123" s="13">
        <f t="shared" si="4"/>
        <v>1</v>
      </c>
      <c r="I123" s="13" t="s">
        <v>540</v>
      </c>
      <c r="J123" s="13" t="s">
        <v>1070</v>
      </c>
      <c r="K123" s="13" t="s">
        <v>3</v>
      </c>
    </row>
    <row r="124" spans="3:11">
      <c r="C124" s="13" t="s">
        <v>3074</v>
      </c>
      <c r="D124" s="13">
        <v>2.1000000000000001E-37</v>
      </c>
      <c r="E124" s="13">
        <v>125</v>
      </c>
      <c r="F124" s="13" t="s">
        <v>3075</v>
      </c>
      <c r="G124" s="13" t="str">
        <f t="shared" si="5"/>
        <v>arCOG13285</v>
      </c>
      <c r="H124" s="13">
        <f t="shared" si="4"/>
        <v>1</v>
      </c>
      <c r="I124" s="13" t="s">
        <v>540</v>
      </c>
      <c r="J124" s="13" t="s">
        <v>540</v>
      </c>
      <c r="K124" s="13" t="s">
        <v>540</v>
      </c>
    </row>
    <row r="125" spans="3:11">
      <c r="C125" s="13" t="s">
        <v>3076</v>
      </c>
      <c r="D125" s="13">
        <v>1.3799999999999999E-51</v>
      </c>
      <c r="E125" s="13">
        <v>164</v>
      </c>
      <c r="F125" s="13" t="s">
        <v>3077</v>
      </c>
      <c r="G125" s="13" t="str">
        <f t="shared" si="5"/>
        <v>arCOG10228</v>
      </c>
      <c r="H125" s="13">
        <f t="shared" si="4"/>
        <v>1</v>
      </c>
      <c r="I125" s="13" t="s">
        <v>540</v>
      </c>
      <c r="J125" s="13" t="s">
        <v>540</v>
      </c>
      <c r="K125" s="13" t="s">
        <v>540</v>
      </c>
    </row>
    <row r="126" spans="3:11">
      <c r="C126" s="13" t="s">
        <v>3078</v>
      </c>
      <c r="D126" s="13">
        <v>7.4300000000000001E-104</v>
      </c>
      <c r="E126" s="13">
        <v>300</v>
      </c>
      <c r="F126" s="13" t="s">
        <v>3079</v>
      </c>
      <c r="G126" s="13" t="str">
        <f t="shared" si="5"/>
        <v>arCOG01223</v>
      </c>
      <c r="H126" s="13">
        <f t="shared" si="4"/>
        <v>1</v>
      </c>
      <c r="I126" s="13" t="s">
        <v>1074</v>
      </c>
      <c r="J126" s="13" t="s">
        <v>1075</v>
      </c>
      <c r="K126" s="13" t="s">
        <v>21</v>
      </c>
    </row>
    <row r="127" spans="3:11">
      <c r="C127" s="13" t="s">
        <v>3080</v>
      </c>
      <c r="D127" s="13">
        <v>4.0200000000000004E-121</v>
      </c>
      <c r="E127" s="13">
        <v>345</v>
      </c>
      <c r="F127" s="13" t="s">
        <v>3081</v>
      </c>
      <c r="G127" s="13" t="str">
        <f t="shared" si="5"/>
        <v>arCOG01221</v>
      </c>
      <c r="H127" s="13">
        <f t="shared" si="4"/>
        <v>1</v>
      </c>
      <c r="I127" s="13" t="s">
        <v>540</v>
      </c>
      <c r="J127" s="13" t="s">
        <v>1077</v>
      </c>
      <c r="K127" s="13" t="s">
        <v>21</v>
      </c>
    </row>
    <row r="128" spans="3:11">
      <c r="C128" s="13" t="s">
        <v>3082</v>
      </c>
      <c r="D128" s="13">
        <v>3.5999999999999999E-206</v>
      </c>
      <c r="E128" s="13">
        <v>569</v>
      </c>
      <c r="F128" s="13" t="s">
        <v>3083</v>
      </c>
      <c r="G128" s="13" t="str">
        <f t="shared" si="5"/>
        <v>arCOG01290</v>
      </c>
      <c r="H128" s="13">
        <f t="shared" si="4"/>
        <v>3</v>
      </c>
      <c r="I128" s="13" t="s">
        <v>540</v>
      </c>
      <c r="J128" s="13" t="s">
        <v>703</v>
      </c>
      <c r="K128" s="13" t="s">
        <v>5</v>
      </c>
    </row>
    <row r="129" spans="1:11">
      <c r="C129" s="13" t="s">
        <v>3084</v>
      </c>
      <c r="D129" s="13">
        <v>3.1500000000000001E-161</v>
      </c>
      <c r="E129" s="13">
        <v>451</v>
      </c>
      <c r="F129" s="13" t="s">
        <v>3085</v>
      </c>
      <c r="G129" s="13" t="str">
        <f t="shared" si="5"/>
        <v>arCOG02625</v>
      </c>
      <c r="H129" s="13">
        <f t="shared" si="4"/>
        <v>3</v>
      </c>
      <c r="I129" s="13" t="s">
        <v>540</v>
      </c>
      <c r="J129" s="13" t="s">
        <v>705</v>
      </c>
      <c r="K129" s="13" t="s">
        <v>2881</v>
      </c>
    </row>
    <row r="130" spans="1:11">
      <c r="C130" s="13" t="s">
        <v>3086</v>
      </c>
      <c r="D130" s="13">
        <v>0</v>
      </c>
      <c r="E130" s="13">
        <v>1875</v>
      </c>
      <c r="F130" s="13" t="s">
        <v>3087</v>
      </c>
      <c r="G130" s="13" t="str">
        <f t="shared" si="5"/>
        <v>arCOG00878</v>
      </c>
      <c r="H130" s="13">
        <f t="shared" si="4"/>
        <v>1</v>
      </c>
      <c r="I130" s="13" t="s">
        <v>540</v>
      </c>
      <c r="J130" s="13" t="s">
        <v>1079</v>
      </c>
      <c r="K130" s="13" t="s">
        <v>3</v>
      </c>
    </row>
    <row r="131" spans="1:11">
      <c r="C131" s="13" t="s">
        <v>3088</v>
      </c>
      <c r="D131" s="13">
        <v>5.5900000000000001E-90</v>
      </c>
      <c r="E131" s="13">
        <v>263</v>
      </c>
      <c r="F131" s="13" t="s">
        <v>3089</v>
      </c>
      <c r="G131" s="13" t="str">
        <f t="shared" si="5"/>
        <v>arCOG07759</v>
      </c>
      <c r="H131" s="13">
        <f t="shared" si="4"/>
        <v>1</v>
      </c>
      <c r="I131" s="13" t="s">
        <v>540</v>
      </c>
      <c r="J131" s="13" t="s">
        <v>540</v>
      </c>
      <c r="K131" s="13" t="s">
        <v>540</v>
      </c>
    </row>
    <row r="132" spans="1:11">
      <c r="C132" s="13" t="s">
        <v>3090</v>
      </c>
      <c r="D132" s="13">
        <v>6.22E-52</v>
      </c>
      <c r="E132" s="13">
        <v>164</v>
      </c>
      <c r="F132" s="13" t="s">
        <v>3091</v>
      </c>
      <c r="G132" s="13" t="str">
        <f t="shared" si="5"/>
        <v>arCOG00818</v>
      </c>
      <c r="H132" s="13">
        <f t="shared" si="4"/>
        <v>1</v>
      </c>
      <c r="I132" s="13" t="s">
        <v>540</v>
      </c>
      <c r="J132" s="13" t="s">
        <v>1082</v>
      </c>
      <c r="K132" s="13" t="s">
        <v>3</v>
      </c>
    </row>
    <row r="133" spans="1:11">
      <c r="C133" s="13" t="s">
        <v>3092</v>
      </c>
      <c r="D133" s="13">
        <v>2.4100000000000001E-281</v>
      </c>
      <c r="E133" s="13">
        <v>768</v>
      </c>
      <c r="F133" s="13" t="s">
        <v>3093</v>
      </c>
      <c r="G133" s="13" t="s">
        <v>540</v>
      </c>
      <c r="H133" s="13">
        <f t="shared" si="4"/>
        <v>16</v>
      </c>
      <c r="I133" s="13" t="s">
        <v>540</v>
      </c>
      <c r="J133" s="13" t="s">
        <v>540</v>
      </c>
      <c r="K133" s="13" t="s">
        <v>540</v>
      </c>
    </row>
    <row r="134" spans="1:11">
      <c r="C134" s="13" t="s">
        <v>3094</v>
      </c>
      <c r="D134" s="13">
        <v>1.08E-88</v>
      </c>
      <c r="E134" s="13">
        <v>263</v>
      </c>
      <c r="F134" s="13" t="s">
        <v>3095</v>
      </c>
      <c r="G134" s="13" t="str">
        <f t="shared" si="5"/>
        <v>arCOG13980</v>
      </c>
      <c r="H134" s="13">
        <f t="shared" si="4"/>
        <v>1</v>
      </c>
      <c r="I134" s="13" t="s">
        <v>540</v>
      </c>
      <c r="J134" s="13" t="s">
        <v>540</v>
      </c>
      <c r="K134" s="13" t="s">
        <v>540</v>
      </c>
    </row>
    <row r="135" spans="1:11">
      <c r="C135" s="13" t="s">
        <v>3096</v>
      </c>
      <c r="D135" s="13">
        <v>2.6900000000000001E-196</v>
      </c>
      <c r="E135" s="13">
        <v>545</v>
      </c>
      <c r="F135" s="13" t="s">
        <v>3097</v>
      </c>
      <c r="G135" s="13" t="str">
        <f t="shared" si="5"/>
        <v>arCOG06139</v>
      </c>
      <c r="H135" s="13">
        <f t="shared" si="4"/>
        <v>2</v>
      </c>
      <c r="I135" s="13" t="s">
        <v>540</v>
      </c>
      <c r="J135" s="13" t="s">
        <v>803</v>
      </c>
      <c r="K135" s="13" t="s">
        <v>2881</v>
      </c>
    </row>
    <row r="136" spans="1:11">
      <c r="C136" s="13" t="s">
        <v>3098</v>
      </c>
      <c r="D136" s="13">
        <v>3.7299999999999999E-302</v>
      </c>
      <c r="E136" s="13">
        <v>824</v>
      </c>
      <c r="F136" s="13" t="s">
        <v>2936</v>
      </c>
      <c r="G136" s="13" t="str">
        <f t="shared" si="5"/>
        <v>arCOG02626</v>
      </c>
      <c r="H136" s="13">
        <f t="shared" si="4"/>
        <v>2</v>
      </c>
      <c r="I136" s="13" t="s">
        <v>540</v>
      </c>
      <c r="J136" s="13" t="s">
        <v>805</v>
      </c>
      <c r="K136" s="13" t="s">
        <v>5</v>
      </c>
    </row>
    <row r="137" spans="1:11">
      <c r="C137" s="13" t="s">
        <v>3099</v>
      </c>
      <c r="D137" s="13">
        <v>1.7799999999999999E-140</v>
      </c>
      <c r="E137" s="13">
        <v>397</v>
      </c>
      <c r="F137" s="13" t="s">
        <v>3100</v>
      </c>
      <c r="G137" s="13" t="str">
        <f t="shared" si="5"/>
        <v>arCOG00710</v>
      </c>
      <c r="H137" s="13">
        <f t="shared" si="4"/>
        <v>2</v>
      </c>
      <c r="I137" s="13" t="s">
        <v>540</v>
      </c>
      <c r="J137" s="13" t="s">
        <v>1455</v>
      </c>
      <c r="K137" s="13" t="s">
        <v>2881</v>
      </c>
    </row>
    <row r="138" spans="1:11">
      <c r="C138" s="13"/>
      <c r="D138" s="13"/>
      <c r="E138" s="13"/>
      <c r="F138" s="13"/>
      <c r="G138" s="13"/>
      <c r="H138" s="13"/>
      <c r="I138" s="13"/>
      <c r="J138" s="13"/>
      <c r="K138" s="13"/>
    </row>
    <row r="139" spans="1:11">
      <c r="C139" s="13"/>
      <c r="D139" s="13"/>
      <c r="E139" s="13"/>
      <c r="F139" s="13"/>
      <c r="G139" s="13"/>
      <c r="H139" s="13"/>
      <c r="I139" s="13"/>
      <c r="J139" s="13"/>
      <c r="K139" s="13"/>
    </row>
    <row r="140" spans="1:11">
      <c r="C140" s="13"/>
      <c r="D140" s="13"/>
      <c r="E140" s="13"/>
      <c r="F140" s="13"/>
      <c r="G140" s="13"/>
      <c r="H140" s="13"/>
      <c r="I140" s="13"/>
      <c r="J140" s="13"/>
      <c r="K140" s="13"/>
    </row>
    <row r="141" spans="1:11">
      <c r="G141" s="13"/>
      <c r="H141" s="13"/>
    </row>
    <row r="142" spans="1:11">
      <c r="A142" t="str">
        <f>VLOOKUP(B142,vLOOKUP!$A:$B,2,FALSE)</f>
        <v>Archaeoglobales</v>
      </c>
      <c r="B142" t="s">
        <v>457</v>
      </c>
      <c r="C142" s="13" t="s">
        <v>3101</v>
      </c>
      <c r="D142" s="13">
        <v>2.8599999999999998E-181</v>
      </c>
      <c r="E142" s="13">
        <v>506</v>
      </c>
      <c r="F142" s="13" t="s">
        <v>3102</v>
      </c>
      <c r="G142" s="13" t="str">
        <f t="shared" si="5"/>
        <v>arCOG00271</v>
      </c>
      <c r="H142" s="13">
        <f t="shared" ref="H142:H186" si="6">COUNTIF($G:$G,G142)</f>
        <v>2</v>
      </c>
      <c r="I142" s="13" t="s">
        <v>540</v>
      </c>
      <c r="J142" s="13" t="s">
        <v>830</v>
      </c>
      <c r="K142" s="13" t="s">
        <v>17</v>
      </c>
    </row>
    <row r="143" spans="1:11">
      <c r="C143" s="13" t="s">
        <v>3103</v>
      </c>
      <c r="D143" s="13">
        <v>4.5900000000000003E-133</v>
      </c>
      <c r="E143" s="13">
        <v>377</v>
      </c>
      <c r="F143" s="13" t="s">
        <v>3104</v>
      </c>
      <c r="G143" s="13" t="str">
        <f t="shared" si="5"/>
        <v>arCOG01773</v>
      </c>
      <c r="H143" s="13">
        <f t="shared" si="6"/>
        <v>1</v>
      </c>
      <c r="I143" s="13" t="s">
        <v>540</v>
      </c>
      <c r="J143" s="13" t="s">
        <v>1085</v>
      </c>
      <c r="K143" s="13" t="s">
        <v>29</v>
      </c>
    </row>
    <row r="144" spans="1:11">
      <c r="C144" s="13" t="s">
        <v>3105</v>
      </c>
      <c r="D144" s="13" t="s">
        <v>3106</v>
      </c>
      <c r="E144" s="13">
        <v>857</v>
      </c>
      <c r="F144" s="13" t="s">
        <v>3107</v>
      </c>
      <c r="G144" s="13" t="str">
        <f t="shared" si="5"/>
        <v>arCOG01887</v>
      </c>
      <c r="H144" s="13">
        <f t="shared" si="6"/>
        <v>1</v>
      </c>
      <c r="I144" s="13" t="s">
        <v>1087</v>
      </c>
      <c r="J144" s="13" t="s">
        <v>1088</v>
      </c>
      <c r="K144" s="13" t="s">
        <v>2915</v>
      </c>
    </row>
    <row r="145" spans="3:11">
      <c r="C145" s="13" t="s">
        <v>3108</v>
      </c>
      <c r="D145" s="13">
        <v>7.5699999999999996E-216</v>
      </c>
      <c r="E145" s="13">
        <v>597</v>
      </c>
      <c r="F145" s="13" t="s">
        <v>3109</v>
      </c>
      <c r="G145" s="13" t="str">
        <f t="shared" si="5"/>
        <v>arCOG01124</v>
      </c>
      <c r="H145" s="13">
        <f t="shared" si="6"/>
        <v>1</v>
      </c>
      <c r="I145" s="13" t="s">
        <v>540</v>
      </c>
      <c r="J145" s="13" t="s">
        <v>1090</v>
      </c>
      <c r="K145" s="13" t="s">
        <v>2915</v>
      </c>
    </row>
    <row r="146" spans="3:11">
      <c r="C146" s="13" t="s">
        <v>3110</v>
      </c>
      <c r="D146" s="13">
        <v>6.9000000000000007E-179</v>
      </c>
      <c r="E146" s="13">
        <v>498</v>
      </c>
      <c r="F146" s="13" t="s">
        <v>3111</v>
      </c>
      <c r="G146" s="13" t="str">
        <f t="shared" si="5"/>
        <v>arCOG04280</v>
      </c>
      <c r="H146" s="13">
        <f t="shared" si="6"/>
        <v>1</v>
      </c>
      <c r="I146" s="13" t="s">
        <v>540</v>
      </c>
      <c r="J146" s="13" t="s">
        <v>1092</v>
      </c>
      <c r="K146" s="13" t="s">
        <v>3</v>
      </c>
    </row>
    <row r="147" spans="3:11">
      <c r="C147" s="13" t="s">
        <v>3112</v>
      </c>
      <c r="D147" s="13">
        <v>0</v>
      </c>
      <c r="E147" s="13">
        <v>1926</v>
      </c>
      <c r="F147" s="13" t="s">
        <v>3113</v>
      </c>
      <c r="G147" s="13" t="str">
        <f t="shared" si="5"/>
        <v>arCOG02545</v>
      </c>
      <c r="H147" s="13">
        <f t="shared" si="6"/>
        <v>1</v>
      </c>
      <c r="I147" s="13" t="s">
        <v>1094</v>
      </c>
      <c r="J147" s="13" t="s">
        <v>1095</v>
      </c>
      <c r="K147" s="13" t="s">
        <v>3114</v>
      </c>
    </row>
    <row r="148" spans="3:11">
      <c r="C148" s="13" t="s">
        <v>3115</v>
      </c>
      <c r="D148" s="13">
        <v>2.1600000000000001E-142</v>
      </c>
      <c r="E148" s="13">
        <v>402</v>
      </c>
      <c r="F148" s="13" t="s">
        <v>3116</v>
      </c>
      <c r="G148" s="13" t="str">
        <f t="shared" si="5"/>
        <v>arCOG01336</v>
      </c>
      <c r="H148" s="13">
        <f t="shared" si="6"/>
        <v>1</v>
      </c>
      <c r="I148" s="13" t="s">
        <v>540</v>
      </c>
      <c r="J148" s="13" t="s">
        <v>1097</v>
      </c>
      <c r="K148" s="13" t="s">
        <v>2881</v>
      </c>
    </row>
    <row r="149" spans="3:11">
      <c r="C149" s="13" t="s">
        <v>3117</v>
      </c>
      <c r="D149" s="13">
        <v>1.8199999999999998E-80</v>
      </c>
      <c r="E149" s="13">
        <v>239</v>
      </c>
      <c r="F149" s="13" t="s">
        <v>3118</v>
      </c>
      <c r="G149" s="13" t="str">
        <f t="shared" si="5"/>
        <v>arCOG00761</v>
      </c>
      <c r="H149" s="13">
        <f t="shared" si="6"/>
        <v>1</v>
      </c>
      <c r="I149" s="13" t="s">
        <v>540</v>
      </c>
      <c r="J149" s="13" t="s">
        <v>1099</v>
      </c>
      <c r="K149" s="13" t="s">
        <v>2881</v>
      </c>
    </row>
    <row r="150" spans="3:11">
      <c r="C150" s="13" t="s">
        <v>3119</v>
      </c>
      <c r="D150" s="13">
        <v>0</v>
      </c>
      <c r="E150" s="13">
        <v>1299</v>
      </c>
      <c r="F150" s="13" t="s">
        <v>3120</v>
      </c>
      <c r="G150" s="13" t="str">
        <f t="shared" si="5"/>
        <v>arCOG00429</v>
      </c>
      <c r="H150" s="13">
        <f t="shared" si="6"/>
        <v>1</v>
      </c>
      <c r="I150" s="13" t="s">
        <v>540</v>
      </c>
      <c r="J150" s="13" t="s">
        <v>1101</v>
      </c>
      <c r="K150" s="13" t="s">
        <v>5</v>
      </c>
    </row>
    <row r="151" spans="3:11">
      <c r="C151" s="13" t="s">
        <v>3121</v>
      </c>
      <c r="D151" s="13">
        <v>1.0500000000000001E-64</v>
      </c>
      <c r="E151" s="13">
        <v>197</v>
      </c>
      <c r="F151" s="13" t="s">
        <v>3122</v>
      </c>
      <c r="G151" s="13" t="str">
        <f t="shared" si="5"/>
        <v>arCOG00017</v>
      </c>
      <c r="H151" s="13">
        <f t="shared" si="6"/>
        <v>1</v>
      </c>
      <c r="I151" s="13" t="s">
        <v>540</v>
      </c>
      <c r="J151" s="13" t="s">
        <v>821</v>
      </c>
      <c r="K151" s="13" t="s">
        <v>3</v>
      </c>
    </row>
    <row r="152" spans="3:11">
      <c r="C152" s="13" t="s">
        <v>3123</v>
      </c>
      <c r="D152" s="13">
        <v>9.1400000000000003E-119</v>
      </c>
      <c r="E152" s="13">
        <v>341</v>
      </c>
      <c r="F152" s="13" t="s">
        <v>3004</v>
      </c>
      <c r="G152" s="13" t="str">
        <f t="shared" si="5"/>
        <v>arCOG00670</v>
      </c>
      <c r="H152" s="13">
        <f t="shared" si="6"/>
        <v>2</v>
      </c>
      <c r="I152" s="13" t="s">
        <v>540</v>
      </c>
      <c r="J152" s="13" t="s">
        <v>809</v>
      </c>
      <c r="K152" s="13" t="s">
        <v>25</v>
      </c>
    </row>
    <row r="153" spans="3:11">
      <c r="C153" s="13" t="s">
        <v>3124</v>
      </c>
      <c r="D153" s="13">
        <v>1.5600000000000001E-71</v>
      </c>
      <c r="E153" s="13">
        <v>216</v>
      </c>
      <c r="F153" s="13" t="s">
        <v>3125</v>
      </c>
      <c r="G153" s="13" t="str">
        <f t="shared" si="5"/>
        <v>arCOG06415</v>
      </c>
      <c r="H153" s="13">
        <f t="shared" si="6"/>
        <v>1</v>
      </c>
      <c r="I153" s="13" t="s">
        <v>540</v>
      </c>
      <c r="J153" s="13" t="s">
        <v>1104</v>
      </c>
      <c r="K153" s="13" t="s">
        <v>5</v>
      </c>
    </row>
    <row r="154" spans="3:11">
      <c r="C154" s="13" t="s">
        <v>3126</v>
      </c>
      <c r="D154" s="13">
        <v>1.6499999999999999E-303</v>
      </c>
      <c r="E154" s="13">
        <v>827</v>
      </c>
      <c r="F154" s="13" t="s">
        <v>3127</v>
      </c>
      <c r="G154" s="13" t="str">
        <f t="shared" si="5"/>
        <v>arCOG01698</v>
      </c>
      <c r="H154" s="13">
        <f t="shared" si="6"/>
        <v>1</v>
      </c>
      <c r="I154" s="13" t="s">
        <v>540</v>
      </c>
      <c r="J154" s="13" t="s">
        <v>1106</v>
      </c>
      <c r="K154" s="13" t="s">
        <v>19</v>
      </c>
    </row>
    <row r="155" spans="3:11">
      <c r="C155" s="13" t="s">
        <v>3128</v>
      </c>
      <c r="D155" s="13">
        <v>1.2100000000000001E-244</v>
      </c>
      <c r="E155" s="13">
        <v>673</v>
      </c>
      <c r="F155" s="13" t="s">
        <v>3129</v>
      </c>
      <c r="G155" s="13" t="str">
        <f t="shared" si="5"/>
        <v>arCOG00358</v>
      </c>
      <c r="H155" s="13">
        <f t="shared" si="6"/>
        <v>1</v>
      </c>
      <c r="I155" s="13" t="s">
        <v>540</v>
      </c>
      <c r="J155" s="13" t="s">
        <v>1108</v>
      </c>
      <c r="K155" s="13" t="s">
        <v>2881</v>
      </c>
    </row>
    <row r="156" spans="3:11">
      <c r="C156" s="13" t="s">
        <v>3130</v>
      </c>
      <c r="D156" s="13">
        <v>1.5499999999999999E-205</v>
      </c>
      <c r="E156" s="13">
        <v>569</v>
      </c>
      <c r="F156" s="13" t="s">
        <v>3131</v>
      </c>
      <c r="G156" s="13" t="str">
        <f t="shared" si="5"/>
        <v>arCOG00324</v>
      </c>
      <c r="H156" s="13">
        <f t="shared" si="6"/>
        <v>1</v>
      </c>
      <c r="I156" s="13" t="s">
        <v>540</v>
      </c>
      <c r="J156" s="13" t="s">
        <v>1110</v>
      </c>
      <c r="K156" s="13" t="s">
        <v>3132</v>
      </c>
    </row>
    <row r="157" spans="3:11">
      <c r="C157" s="13" t="s">
        <v>3133</v>
      </c>
      <c r="D157" s="13">
        <v>3.3999999999999998E-85</v>
      </c>
      <c r="E157" s="13">
        <v>274</v>
      </c>
      <c r="F157" s="13" t="s">
        <v>3134</v>
      </c>
      <c r="G157" s="13" t="str">
        <f t="shared" si="5"/>
        <v>arCOG02304</v>
      </c>
      <c r="H157" s="13">
        <f t="shared" si="6"/>
        <v>2</v>
      </c>
      <c r="I157" s="13" t="s">
        <v>540</v>
      </c>
      <c r="J157" s="13" t="s">
        <v>832</v>
      </c>
      <c r="K157" s="13" t="s">
        <v>15</v>
      </c>
    </row>
    <row r="158" spans="3:11">
      <c r="C158" s="13" t="s">
        <v>3135</v>
      </c>
      <c r="D158" s="13">
        <v>0</v>
      </c>
      <c r="E158" s="13">
        <v>891</v>
      </c>
      <c r="F158" s="13" t="s">
        <v>3136</v>
      </c>
      <c r="G158" s="13" t="str">
        <f t="shared" si="5"/>
        <v>arCOG02304</v>
      </c>
      <c r="H158" s="13">
        <f t="shared" si="6"/>
        <v>2</v>
      </c>
      <c r="I158" s="13" t="s">
        <v>540</v>
      </c>
      <c r="J158" s="13" t="s">
        <v>3137</v>
      </c>
      <c r="K158" s="13" t="s">
        <v>15</v>
      </c>
    </row>
    <row r="159" spans="3:11">
      <c r="C159" s="13" t="s">
        <v>3138</v>
      </c>
      <c r="D159" s="13">
        <v>9.4400000000000002E-298</v>
      </c>
      <c r="E159" s="13">
        <v>815</v>
      </c>
      <c r="F159" s="13" t="s">
        <v>3139</v>
      </c>
      <c r="G159" s="13" t="str">
        <f t="shared" si="5"/>
        <v>arCOG01316</v>
      </c>
      <c r="H159" s="13">
        <f t="shared" si="6"/>
        <v>2</v>
      </c>
      <c r="I159" s="13" t="s">
        <v>540</v>
      </c>
      <c r="J159" s="13" t="s">
        <v>834</v>
      </c>
      <c r="K159" s="13" t="s">
        <v>19</v>
      </c>
    </row>
    <row r="160" spans="3:11">
      <c r="C160" s="13" t="s">
        <v>3140</v>
      </c>
      <c r="D160" s="13">
        <v>2.03E-25</v>
      </c>
      <c r="E160" s="13">
        <v>94.4</v>
      </c>
      <c r="F160" s="13" t="s">
        <v>3141</v>
      </c>
      <c r="G160" s="13" t="str">
        <f t="shared" si="5"/>
        <v>arCOG10691</v>
      </c>
      <c r="H160" s="13">
        <f t="shared" si="6"/>
        <v>1</v>
      </c>
      <c r="I160" s="13" t="s">
        <v>540</v>
      </c>
      <c r="J160" s="13" t="s">
        <v>540</v>
      </c>
      <c r="K160" s="13" t="s">
        <v>540</v>
      </c>
    </row>
    <row r="161" spans="3:11">
      <c r="C161" s="13" t="s">
        <v>3142</v>
      </c>
      <c r="D161" s="13">
        <v>1.1900000000000001E-120</v>
      </c>
      <c r="E161" s="13">
        <v>345</v>
      </c>
      <c r="F161" s="13" t="s">
        <v>3143</v>
      </c>
      <c r="G161" s="13" t="str">
        <f t="shared" si="5"/>
        <v>arCOG06110</v>
      </c>
      <c r="H161" s="13">
        <f t="shared" si="6"/>
        <v>1</v>
      </c>
      <c r="I161" s="13" t="s">
        <v>540</v>
      </c>
      <c r="J161" s="13" t="s">
        <v>540</v>
      </c>
      <c r="K161" s="13" t="s">
        <v>540</v>
      </c>
    </row>
    <row r="162" spans="3:11">
      <c r="C162" s="13" t="s">
        <v>3144</v>
      </c>
      <c r="D162" s="13">
        <v>6.0000000000000003E-216</v>
      </c>
      <c r="E162" s="13">
        <v>597</v>
      </c>
      <c r="F162" s="13" t="s">
        <v>2974</v>
      </c>
      <c r="G162" s="13" t="str">
        <f t="shared" si="5"/>
        <v>arCOG02202</v>
      </c>
      <c r="H162" s="13">
        <f t="shared" si="6"/>
        <v>27</v>
      </c>
      <c r="I162" s="13" t="s">
        <v>540</v>
      </c>
      <c r="J162" s="13" t="s">
        <v>536</v>
      </c>
      <c r="K162" s="13" t="s">
        <v>2898</v>
      </c>
    </row>
    <row r="163" spans="3:11">
      <c r="C163" s="13" t="s">
        <v>3145</v>
      </c>
      <c r="D163" s="13">
        <v>3.9899999999999998E-197</v>
      </c>
      <c r="E163" s="13">
        <v>547</v>
      </c>
      <c r="F163" s="13" t="s">
        <v>3060</v>
      </c>
      <c r="G163" s="13" t="str">
        <f t="shared" si="5"/>
        <v>arCOG01001</v>
      </c>
      <c r="H163" s="13">
        <f t="shared" si="6"/>
        <v>2</v>
      </c>
      <c r="I163" s="13" t="s">
        <v>827</v>
      </c>
      <c r="J163" s="13" t="s">
        <v>828</v>
      </c>
      <c r="K163" s="13" t="s">
        <v>19</v>
      </c>
    </row>
    <row r="164" spans="3:11">
      <c r="C164" s="13" t="s">
        <v>3146</v>
      </c>
      <c r="D164" s="13">
        <v>9.4599999999999995E-260</v>
      </c>
      <c r="E164" s="13">
        <v>712</v>
      </c>
      <c r="F164" s="13" t="s">
        <v>3058</v>
      </c>
      <c r="G164" s="13" t="str">
        <f t="shared" si="5"/>
        <v>arCOG01000</v>
      </c>
      <c r="H164" s="13">
        <f t="shared" si="6"/>
        <v>2</v>
      </c>
      <c r="I164" s="13" t="s">
        <v>540</v>
      </c>
      <c r="J164" s="13" t="s">
        <v>825</v>
      </c>
      <c r="K164" s="13" t="s">
        <v>19</v>
      </c>
    </row>
    <row r="165" spans="3:11">
      <c r="C165" s="13" t="s">
        <v>3147</v>
      </c>
      <c r="D165" s="13">
        <v>0</v>
      </c>
      <c r="E165" s="13">
        <v>841</v>
      </c>
      <c r="F165" s="13" t="s">
        <v>3148</v>
      </c>
      <c r="G165" s="13" t="str">
        <f t="shared" si="5"/>
        <v>arCOG02741</v>
      </c>
      <c r="H165" s="13">
        <f t="shared" si="6"/>
        <v>5</v>
      </c>
      <c r="I165" s="13" t="s">
        <v>635</v>
      </c>
      <c r="J165" s="13" t="s">
        <v>636</v>
      </c>
      <c r="K165" s="13" t="s">
        <v>23</v>
      </c>
    </row>
    <row r="166" spans="3:11">
      <c r="C166" s="13" t="s">
        <v>3149</v>
      </c>
      <c r="D166" s="13">
        <v>1.22E-113</v>
      </c>
      <c r="E166" s="13">
        <v>326</v>
      </c>
      <c r="F166" s="13" t="s">
        <v>3150</v>
      </c>
      <c r="G166" s="13" t="str">
        <f t="shared" si="5"/>
        <v>arCOG00458</v>
      </c>
      <c r="H166" s="13">
        <f t="shared" si="6"/>
        <v>1</v>
      </c>
      <c r="I166" s="13" t="s">
        <v>540</v>
      </c>
      <c r="J166" s="13" t="s">
        <v>1114</v>
      </c>
      <c r="K166" s="13" t="s">
        <v>2920</v>
      </c>
    </row>
    <row r="167" spans="3:11">
      <c r="C167" s="13" t="s">
        <v>3151</v>
      </c>
      <c r="D167" s="13">
        <v>7.5599999999999996E-75</v>
      </c>
      <c r="E167" s="13">
        <v>224</v>
      </c>
      <c r="F167" s="13" t="s">
        <v>3152</v>
      </c>
      <c r="G167" s="13" t="str">
        <f t="shared" si="5"/>
        <v>arCOG04337</v>
      </c>
      <c r="H167" s="13">
        <f t="shared" si="6"/>
        <v>1</v>
      </c>
      <c r="I167" s="13" t="s">
        <v>540</v>
      </c>
      <c r="J167" s="13" t="s">
        <v>1116</v>
      </c>
      <c r="K167" s="13" t="s">
        <v>2881</v>
      </c>
    </row>
    <row r="168" spans="3:11">
      <c r="C168" s="13" t="s">
        <v>3153</v>
      </c>
      <c r="D168" s="13">
        <v>1.0900000000000001E-256</v>
      </c>
      <c r="E168" s="13">
        <v>701</v>
      </c>
      <c r="F168" s="13" t="s">
        <v>3154</v>
      </c>
      <c r="G168" s="13" t="str">
        <f t="shared" si="5"/>
        <v>arCOG00947</v>
      </c>
      <c r="H168" s="13">
        <f t="shared" si="6"/>
        <v>1</v>
      </c>
      <c r="I168" s="13" t="s">
        <v>540</v>
      </c>
      <c r="J168" s="13" t="s">
        <v>1118</v>
      </c>
      <c r="K168" s="13" t="s">
        <v>15</v>
      </c>
    </row>
    <row r="169" spans="3:11">
      <c r="C169" s="13" t="s">
        <v>3155</v>
      </c>
      <c r="D169" s="13">
        <v>9.5100000000000001E-102</v>
      </c>
      <c r="E169" s="13">
        <v>293</v>
      </c>
      <c r="F169" s="13" t="s">
        <v>3156</v>
      </c>
      <c r="G169" s="13" t="str">
        <f t="shared" si="5"/>
        <v>arCOG02579</v>
      </c>
      <c r="H169" s="13">
        <f t="shared" si="6"/>
        <v>1</v>
      </c>
      <c r="I169" s="13" t="s">
        <v>540</v>
      </c>
      <c r="J169" s="13" t="s">
        <v>1120</v>
      </c>
      <c r="K169" s="13" t="s">
        <v>2881</v>
      </c>
    </row>
    <row r="170" spans="3:11">
      <c r="C170" s="13" t="s">
        <v>3157</v>
      </c>
      <c r="D170" s="13">
        <v>7.4899999999999993E-235</v>
      </c>
      <c r="E170" s="13">
        <v>645</v>
      </c>
      <c r="F170" s="13" t="s">
        <v>3158</v>
      </c>
      <c r="G170" s="13" t="str">
        <f t="shared" si="5"/>
        <v>arCOG00420</v>
      </c>
      <c r="H170" s="13">
        <f t="shared" si="6"/>
        <v>4</v>
      </c>
      <c r="I170" s="13" t="s">
        <v>540</v>
      </c>
      <c r="J170" s="13" t="s">
        <v>660</v>
      </c>
      <c r="K170" s="13" t="s">
        <v>15</v>
      </c>
    </row>
    <row r="171" spans="3:11">
      <c r="C171" s="13" t="s">
        <v>3159</v>
      </c>
      <c r="D171" s="13">
        <v>1.01E-172</v>
      </c>
      <c r="E171" s="13">
        <v>484</v>
      </c>
      <c r="F171" s="13" t="s">
        <v>3160</v>
      </c>
      <c r="G171" s="13" t="str">
        <f t="shared" si="5"/>
        <v>arCOG00271</v>
      </c>
      <c r="H171" s="13">
        <f t="shared" si="6"/>
        <v>2</v>
      </c>
      <c r="I171" s="13" t="s">
        <v>540</v>
      </c>
      <c r="J171" s="13" t="s">
        <v>830</v>
      </c>
      <c r="K171" s="13" t="s">
        <v>17</v>
      </c>
    </row>
    <row r="172" spans="3:11">
      <c r="C172" s="13" t="s">
        <v>3161</v>
      </c>
      <c r="D172" s="13">
        <v>6.8899999999999999E-143</v>
      </c>
      <c r="E172" s="13">
        <v>404</v>
      </c>
      <c r="F172" s="13" t="s">
        <v>3162</v>
      </c>
      <c r="G172" s="13" t="str">
        <f t="shared" si="5"/>
        <v>arCOG04186</v>
      </c>
      <c r="H172" s="13">
        <f t="shared" si="6"/>
        <v>1</v>
      </c>
      <c r="I172" s="13" t="s">
        <v>1122</v>
      </c>
      <c r="J172" s="13" t="s">
        <v>1123</v>
      </c>
      <c r="K172" s="13" t="s">
        <v>2915</v>
      </c>
    </row>
    <row r="173" spans="3:11">
      <c r="C173" s="13" t="s">
        <v>3163</v>
      </c>
      <c r="D173" s="13">
        <v>1.8900000000000001E-185</v>
      </c>
      <c r="E173" s="13">
        <v>516</v>
      </c>
      <c r="F173" s="13" t="s">
        <v>3164</v>
      </c>
      <c r="G173" s="13" t="str">
        <f t="shared" si="5"/>
        <v>arCOG00043</v>
      </c>
      <c r="H173" s="13">
        <f t="shared" si="6"/>
        <v>1</v>
      </c>
      <c r="I173" s="13" t="s">
        <v>540</v>
      </c>
      <c r="J173" s="13" t="s">
        <v>1125</v>
      </c>
      <c r="K173" s="13" t="s">
        <v>2881</v>
      </c>
    </row>
    <row r="174" spans="3:11">
      <c r="C174" s="13" t="s">
        <v>3165</v>
      </c>
      <c r="D174" s="13">
        <v>4.7000000000000003E-103</v>
      </c>
      <c r="E174" s="13">
        <v>298</v>
      </c>
      <c r="F174" s="13" t="s">
        <v>3166</v>
      </c>
      <c r="G174" s="13" t="str">
        <f t="shared" si="5"/>
        <v>arCOG01976</v>
      </c>
      <c r="H174" s="13">
        <f t="shared" si="6"/>
        <v>1</v>
      </c>
      <c r="I174" s="13" t="s">
        <v>540</v>
      </c>
      <c r="J174" s="13" t="s">
        <v>1127</v>
      </c>
      <c r="K174" s="13" t="s">
        <v>3167</v>
      </c>
    </row>
    <row r="175" spans="3:11">
      <c r="C175" s="13" t="s">
        <v>3168</v>
      </c>
      <c r="D175" s="13">
        <v>5.1199999999999998E-101</v>
      </c>
      <c r="E175" s="13">
        <v>293</v>
      </c>
      <c r="F175" s="13" t="s">
        <v>3169</v>
      </c>
      <c r="G175" s="13" t="str">
        <f t="shared" ref="G175:G238" si="7">LEFT(RIGHT(F175,(LEN(F175)-FIND("arCOG",F175)+1)),10)</f>
        <v>arCOG02431</v>
      </c>
      <c r="H175" s="13">
        <f t="shared" si="6"/>
        <v>2</v>
      </c>
      <c r="I175" s="13" t="s">
        <v>540</v>
      </c>
      <c r="J175" s="13" t="s">
        <v>836</v>
      </c>
      <c r="K175" s="13" t="s">
        <v>2881</v>
      </c>
    </row>
    <row r="176" spans="3:11">
      <c r="C176" s="13" t="s">
        <v>3170</v>
      </c>
      <c r="D176" s="13">
        <v>1.42E-84</v>
      </c>
      <c r="E176" s="13">
        <v>249</v>
      </c>
      <c r="F176" s="13" t="s">
        <v>3171</v>
      </c>
      <c r="G176" s="13" t="str">
        <f t="shared" si="7"/>
        <v>arCOG04214</v>
      </c>
      <c r="H176" s="13">
        <f t="shared" si="6"/>
        <v>3</v>
      </c>
      <c r="I176" s="13" t="s">
        <v>540</v>
      </c>
      <c r="J176" s="13" t="s">
        <v>707</v>
      </c>
      <c r="K176" s="13" t="s">
        <v>2881</v>
      </c>
    </row>
    <row r="177" spans="1:11">
      <c r="C177" s="13" t="s">
        <v>3172</v>
      </c>
      <c r="D177" s="13">
        <v>0</v>
      </c>
      <c r="E177" s="13">
        <v>1148</v>
      </c>
      <c r="F177" s="13" t="s">
        <v>3173</v>
      </c>
      <c r="G177" s="13" t="str">
        <f t="shared" si="7"/>
        <v>arCOG00563</v>
      </c>
      <c r="H177" s="13">
        <f t="shared" si="6"/>
        <v>1</v>
      </c>
      <c r="I177" s="13" t="s">
        <v>540</v>
      </c>
      <c r="J177" s="13" t="s">
        <v>1129</v>
      </c>
      <c r="K177" s="13" t="s">
        <v>2881</v>
      </c>
    </row>
    <row r="178" spans="1:11">
      <c r="C178" s="13" t="s">
        <v>3174</v>
      </c>
      <c r="D178" s="13">
        <v>9.3900000000000007E-192</v>
      </c>
      <c r="E178" s="13">
        <v>533</v>
      </c>
      <c r="F178" s="13" t="s">
        <v>3175</v>
      </c>
      <c r="G178" s="13" t="str">
        <f t="shared" si="7"/>
        <v>arCOG00067</v>
      </c>
      <c r="H178" s="13">
        <f t="shared" si="6"/>
        <v>1</v>
      </c>
      <c r="I178" s="13" t="s">
        <v>540</v>
      </c>
      <c r="J178" s="13" t="s">
        <v>1131</v>
      </c>
      <c r="K178" s="13" t="s">
        <v>21</v>
      </c>
    </row>
    <row r="179" spans="1:11">
      <c r="C179" s="13" t="s">
        <v>3176</v>
      </c>
      <c r="D179" s="13">
        <v>2.14E-91</v>
      </c>
      <c r="E179" s="13">
        <v>268</v>
      </c>
      <c r="F179" s="13" t="s">
        <v>2962</v>
      </c>
      <c r="G179" s="13" t="str">
        <f t="shared" si="7"/>
        <v>arCOG01580</v>
      </c>
      <c r="H179" s="13">
        <f t="shared" si="6"/>
        <v>2</v>
      </c>
      <c r="I179" s="13" t="s">
        <v>540</v>
      </c>
      <c r="J179" s="13" t="s">
        <v>807</v>
      </c>
      <c r="K179" s="13" t="s">
        <v>3</v>
      </c>
    </row>
    <row r="180" spans="1:11">
      <c r="C180" s="13" t="s">
        <v>3177</v>
      </c>
      <c r="D180" s="13">
        <v>5.9599999999999999E-112</v>
      </c>
      <c r="E180" s="13">
        <v>322</v>
      </c>
      <c r="F180" s="13" t="s">
        <v>3178</v>
      </c>
      <c r="G180" s="13" t="str">
        <f t="shared" si="7"/>
        <v>arCOG01097</v>
      </c>
      <c r="H180" s="13">
        <f t="shared" si="6"/>
        <v>2</v>
      </c>
      <c r="I180" s="13" t="s">
        <v>540</v>
      </c>
      <c r="J180" s="13" t="s">
        <v>838</v>
      </c>
      <c r="K180" s="13" t="s">
        <v>15</v>
      </c>
    </row>
    <row r="181" spans="1:11">
      <c r="C181" s="13" t="s">
        <v>3179</v>
      </c>
      <c r="D181" s="13">
        <v>1.2400000000000001E-89</v>
      </c>
      <c r="E181" s="13">
        <v>263</v>
      </c>
      <c r="F181" s="13" t="s">
        <v>3180</v>
      </c>
      <c r="G181" s="13" t="str">
        <f t="shared" si="7"/>
        <v>arCOG01094</v>
      </c>
      <c r="H181" s="13">
        <f t="shared" si="6"/>
        <v>1</v>
      </c>
      <c r="I181" s="13" t="s">
        <v>1133</v>
      </c>
      <c r="J181" s="13" t="s">
        <v>1134</v>
      </c>
      <c r="K181" s="13" t="s">
        <v>27</v>
      </c>
    </row>
    <row r="182" spans="1:11">
      <c r="C182" s="13" t="s">
        <v>3181</v>
      </c>
      <c r="D182" s="13">
        <v>2.0899999999999998E-115</v>
      </c>
      <c r="E182" s="13">
        <v>330</v>
      </c>
      <c r="F182" s="13" t="s">
        <v>3182</v>
      </c>
      <c r="G182" s="13" t="str">
        <f t="shared" si="7"/>
        <v>arCOG01097</v>
      </c>
      <c r="H182" s="13">
        <f t="shared" si="6"/>
        <v>2</v>
      </c>
      <c r="I182" s="13" t="s">
        <v>540</v>
      </c>
      <c r="J182" s="13" t="s">
        <v>838</v>
      </c>
      <c r="K182" s="13" t="s">
        <v>15</v>
      </c>
    </row>
    <row r="183" spans="1:11">
      <c r="C183" s="13" t="s">
        <v>3183</v>
      </c>
      <c r="D183" s="13">
        <v>6.8699999999999995E-145</v>
      </c>
      <c r="E183" s="13">
        <v>409</v>
      </c>
      <c r="F183" s="13" t="s">
        <v>3184</v>
      </c>
      <c r="G183" s="13" t="str">
        <f t="shared" si="7"/>
        <v>arCOG00369</v>
      </c>
      <c r="H183" s="13">
        <f t="shared" si="6"/>
        <v>1</v>
      </c>
      <c r="I183" s="13" t="s">
        <v>1136</v>
      </c>
      <c r="J183" s="13" t="s">
        <v>1137</v>
      </c>
      <c r="K183" s="13" t="s">
        <v>27</v>
      </c>
    </row>
    <row r="184" spans="1:11">
      <c r="C184" s="13" t="s">
        <v>3185</v>
      </c>
      <c r="D184" s="13">
        <v>1.3599999999999999E-235</v>
      </c>
      <c r="E184" s="13">
        <v>647</v>
      </c>
      <c r="F184" s="13" t="s">
        <v>3186</v>
      </c>
      <c r="G184" s="13" t="str">
        <f t="shared" si="7"/>
        <v>arCOG07614</v>
      </c>
      <c r="H184" s="13">
        <f t="shared" si="6"/>
        <v>1</v>
      </c>
      <c r="I184" s="13" t="s">
        <v>540</v>
      </c>
      <c r="J184" s="13" t="s">
        <v>1139</v>
      </c>
      <c r="K184" s="13" t="s">
        <v>3</v>
      </c>
    </row>
    <row r="185" spans="1:11">
      <c r="C185" s="13" t="s">
        <v>3187</v>
      </c>
      <c r="D185" s="13">
        <v>0</v>
      </c>
      <c r="E185" s="13">
        <v>1122</v>
      </c>
      <c r="F185" s="13" t="s">
        <v>3188</v>
      </c>
      <c r="G185" s="13" t="str">
        <f t="shared" si="7"/>
        <v>arCOG01719</v>
      </c>
      <c r="H185" s="13">
        <f t="shared" si="6"/>
        <v>1</v>
      </c>
      <c r="I185" s="13" t="s">
        <v>1141</v>
      </c>
      <c r="J185" s="13" t="s">
        <v>1142</v>
      </c>
      <c r="K185" s="13" t="s">
        <v>2915</v>
      </c>
    </row>
    <row r="186" spans="1:11">
      <c r="C186" s="13" t="s">
        <v>3189</v>
      </c>
      <c r="D186" s="13">
        <v>6.8999999999999999E-124</v>
      </c>
      <c r="E186" s="13">
        <v>353</v>
      </c>
      <c r="F186" s="13" t="s">
        <v>3190</v>
      </c>
      <c r="G186" s="13" t="str">
        <f t="shared" si="7"/>
        <v>arCOG02017</v>
      </c>
      <c r="H186" s="13">
        <f t="shared" si="6"/>
        <v>3</v>
      </c>
      <c r="I186" s="13" t="s">
        <v>540</v>
      </c>
      <c r="J186" s="13" t="s">
        <v>709</v>
      </c>
      <c r="K186" s="13" t="s">
        <v>2881</v>
      </c>
    </row>
    <row r="187" spans="1:11">
      <c r="C187" s="13"/>
      <c r="D187" s="13"/>
      <c r="E187" s="13"/>
      <c r="F187" s="13"/>
      <c r="G187" s="13"/>
      <c r="H187" s="13"/>
      <c r="I187" s="13"/>
      <c r="J187" s="13"/>
      <c r="K187" s="13"/>
    </row>
    <row r="188" spans="1:11">
      <c r="C188" s="13"/>
      <c r="D188" s="13"/>
      <c r="E188" s="13"/>
      <c r="F188" s="13"/>
      <c r="G188" s="13"/>
      <c r="H188" s="13"/>
      <c r="I188" s="13"/>
      <c r="J188" s="13"/>
      <c r="K188" s="13"/>
    </row>
    <row r="189" spans="1:11">
      <c r="C189" s="13"/>
      <c r="D189" s="13"/>
      <c r="E189" s="13"/>
      <c r="F189" s="13"/>
      <c r="G189" s="13"/>
      <c r="H189" s="13"/>
      <c r="I189" s="13"/>
      <c r="J189" s="13"/>
      <c r="K189" s="13"/>
    </row>
    <row r="190" spans="1:11">
      <c r="G190" s="13"/>
      <c r="H190" s="13"/>
    </row>
    <row r="191" spans="1:11">
      <c r="A191" t="str">
        <f>VLOOKUP(B191,vLOOKUP!$A:$B,2,FALSE)</f>
        <v>Methanosarcinales</v>
      </c>
      <c r="B191" t="s">
        <v>513</v>
      </c>
      <c r="C191" s="13" t="s">
        <v>3191</v>
      </c>
      <c r="D191" s="13">
        <v>1.0400000000000001E-87</v>
      </c>
      <c r="E191" s="13">
        <v>268</v>
      </c>
      <c r="F191" s="13" t="s">
        <v>3192</v>
      </c>
      <c r="G191" s="13" t="str">
        <f t="shared" si="7"/>
        <v>arCOG04362</v>
      </c>
      <c r="H191" s="13">
        <f t="shared" ref="H191:H224" si="8">COUNTIF($G:$G,G191)</f>
        <v>2</v>
      </c>
      <c r="I191" s="13" t="s">
        <v>540</v>
      </c>
      <c r="J191" s="13" t="s">
        <v>3193</v>
      </c>
      <c r="K191" s="13" t="s">
        <v>3</v>
      </c>
    </row>
    <row r="192" spans="1:11">
      <c r="C192" s="13" t="s">
        <v>3194</v>
      </c>
      <c r="D192" s="13">
        <v>3.16E-93</v>
      </c>
      <c r="E192" s="13">
        <v>278</v>
      </c>
      <c r="F192" s="13" t="s">
        <v>3195</v>
      </c>
      <c r="G192" s="13" t="str">
        <f t="shared" si="7"/>
        <v>arCOG02132</v>
      </c>
      <c r="H192" s="13">
        <f t="shared" si="8"/>
        <v>1</v>
      </c>
      <c r="I192" s="13" t="s">
        <v>540</v>
      </c>
      <c r="J192" s="13" t="s">
        <v>1144</v>
      </c>
      <c r="K192" s="13" t="s">
        <v>5</v>
      </c>
    </row>
    <row r="193" spans="3:11">
      <c r="C193" s="13" t="s">
        <v>3196</v>
      </c>
      <c r="D193" s="13">
        <v>7.4899999999999997E-115</v>
      </c>
      <c r="E193" s="13">
        <v>343</v>
      </c>
      <c r="F193" s="13" t="s">
        <v>3197</v>
      </c>
      <c r="G193" s="13" t="str">
        <f t="shared" si="7"/>
        <v>arCOG03902</v>
      </c>
      <c r="H193" s="13">
        <f t="shared" si="8"/>
        <v>1</v>
      </c>
      <c r="I193" s="13" t="s">
        <v>540</v>
      </c>
      <c r="J193" s="13" t="s">
        <v>1146</v>
      </c>
      <c r="K193" s="13" t="s">
        <v>5</v>
      </c>
    </row>
    <row r="194" spans="3:11">
      <c r="C194" s="13" t="s">
        <v>3198</v>
      </c>
      <c r="D194" s="13">
        <v>3.5199999999999998E-49</v>
      </c>
      <c r="E194" s="13">
        <v>160</v>
      </c>
      <c r="F194" s="13" t="s">
        <v>3199</v>
      </c>
      <c r="G194" s="13" t="str">
        <f t="shared" si="7"/>
        <v>arCOG01972</v>
      </c>
      <c r="H194" s="13">
        <f t="shared" si="8"/>
        <v>4</v>
      </c>
      <c r="I194" s="13" t="s">
        <v>662</v>
      </c>
      <c r="J194" s="13" t="s">
        <v>663</v>
      </c>
      <c r="K194" s="13" t="s">
        <v>2920</v>
      </c>
    </row>
    <row r="195" spans="3:11">
      <c r="C195" s="13" t="s">
        <v>3200</v>
      </c>
      <c r="D195" s="13">
        <v>1.8100000000000001E-263</v>
      </c>
      <c r="E195" s="13">
        <v>731</v>
      </c>
      <c r="F195" s="13" t="s">
        <v>3201</v>
      </c>
      <c r="G195" s="13" t="str">
        <f t="shared" si="7"/>
        <v>arCOG04866</v>
      </c>
      <c r="H195" s="13">
        <f t="shared" si="8"/>
        <v>4</v>
      </c>
      <c r="I195" s="13" t="s">
        <v>540</v>
      </c>
      <c r="J195" s="13" t="s">
        <v>665</v>
      </c>
      <c r="K195" s="13" t="s">
        <v>2881</v>
      </c>
    </row>
    <row r="196" spans="3:11">
      <c r="C196" s="13" t="s">
        <v>3202</v>
      </c>
      <c r="D196" s="13">
        <v>5.2299999999999998E-89</v>
      </c>
      <c r="E196" s="13">
        <v>268</v>
      </c>
      <c r="F196" s="13" t="s">
        <v>3203</v>
      </c>
      <c r="G196" s="13" t="str">
        <f t="shared" si="7"/>
        <v>arCOG02469</v>
      </c>
      <c r="H196" s="13">
        <f t="shared" si="8"/>
        <v>4</v>
      </c>
      <c r="I196" s="13" t="s">
        <v>540</v>
      </c>
      <c r="J196" s="13" t="s">
        <v>667</v>
      </c>
      <c r="K196" s="13" t="s">
        <v>2881</v>
      </c>
    </row>
    <row r="197" spans="3:11">
      <c r="C197" s="13" t="s">
        <v>3204</v>
      </c>
      <c r="D197" s="13">
        <v>4.0400000000000003E-85</v>
      </c>
      <c r="E197" s="13">
        <v>257</v>
      </c>
      <c r="F197" s="13" t="s">
        <v>3205</v>
      </c>
      <c r="G197" s="13" t="str">
        <f t="shared" si="7"/>
        <v>arCOG01891</v>
      </c>
      <c r="H197" s="13">
        <f t="shared" si="8"/>
        <v>4</v>
      </c>
      <c r="I197" s="13" t="s">
        <v>669</v>
      </c>
      <c r="J197" s="13" t="s">
        <v>670</v>
      </c>
      <c r="K197" s="13" t="s">
        <v>21</v>
      </c>
    </row>
    <row r="198" spans="3:11">
      <c r="C198" s="13" t="s">
        <v>3206</v>
      </c>
      <c r="D198" s="13">
        <v>2.01E-26</v>
      </c>
      <c r="E198" s="13">
        <v>99.8</v>
      </c>
      <c r="F198" s="13" t="s">
        <v>3207</v>
      </c>
      <c r="G198" s="13" t="str">
        <f t="shared" si="7"/>
        <v>arCOG04980</v>
      </c>
      <c r="H198" s="13">
        <f t="shared" si="8"/>
        <v>4</v>
      </c>
      <c r="I198" s="13" t="s">
        <v>540</v>
      </c>
      <c r="J198" s="13" t="s">
        <v>540</v>
      </c>
      <c r="K198" s="13" t="s">
        <v>540</v>
      </c>
    </row>
    <row r="199" spans="3:11">
      <c r="C199" s="13" t="s">
        <v>3208</v>
      </c>
      <c r="D199" s="13">
        <v>1.14E-89</v>
      </c>
      <c r="E199" s="13">
        <v>271</v>
      </c>
      <c r="F199" s="13" t="s">
        <v>3209</v>
      </c>
      <c r="G199" s="13" t="str">
        <f t="shared" si="7"/>
        <v>arCOG00616</v>
      </c>
      <c r="H199" s="13">
        <f t="shared" si="8"/>
        <v>4</v>
      </c>
      <c r="I199" s="13" t="s">
        <v>540</v>
      </c>
      <c r="J199" s="13" t="s">
        <v>673</v>
      </c>
      <c r="K199" s="13" t="s">
        <v>19</v>
      </c>
    </row>
    <row r="200" spans="3:11">
      <c r="C200" s="13" t="s">
        <v>3210</v>
      </c>
      <c r="D200" s="13">
        <v>5.35E-109</v>
      </c>
      <c r="E200" s="13">
        <v>320</v>
      </c>
      <c r="F200" s="13" t="s">
        <v>3211</v>
      </c>
      <c r="G200" s="13" t="str">
        <f t="shared" si="7"/>
        <v>arCOG04482</v>
      </c>
      <c r="H200" s="13">
        <f t="shared" si="8"/>
        <v>4</v>
      </c>
      <c r="I200" s="13" t="s">
        <v>675</v>
      </c>
      <c r="J200" s="13" t="s">
        <v>676</v>
      </c>
      <c r="K200" s="13" t="s">
        <v>23</v>
      </c>
    </row>
    <row r="201" spans="3:11">
      <c r="C201" s="13" t="s">
        <v>3212</v>
      </c>
      <c r="D201" s="13">
        <v>0</v>
      </c>
      <c r="E201" s="13">
        <v>1009</v>
      </c>
      <c r="F201" s="13" t="s">
        <v>3213</v>
      </c>
      <c r="G201" s="13" t="str">
        <f t="shared" si="7"/>
        <v>arCOG01308</v>
      </c>
      <c r="H201" s="13">
        <f t="shared" si="8"/>
        <v>4</v>
      </c>
      <c r="I201" s="13" t="s">
        <v>540</v>
      </c>
      <c r="J201" s="13" t="s">
        <v>678</v>
      </c>
      <c r="K201" s="13" t="s">
        <v>2920</v>
      </c>
    </row>
    <row r="202" spans="3:11">
      <c r="C202" s="13" t="s">
        <v>3214</v>
      </c>
      <c r="D202" s="13">
        <v>1.69E-103</v>
      </c>
      <c r="E202" s="13">
        <v>305</v>
      </c>
      <c r="F202" s="13" t="s">
        <v>3215</v>
      </c>
      <c r="G202" s="13" t="str">
        <f t="shared" si="7"/>
        <v>arCOG00720</v>
      </c>
      <c r="H202" s="13">
        <f t="shared" si="8"/>
        <v>5</v>
      </c>
      <c r="I202" s="13" t="s">
        <v>540</v>
      </c>
      <c r="J202" s="13" t="s">
        <v>638</v>
      </c>
      <c r="K202" s="13" t="s">
        <v>2876</v>
      </c>
    </row>
    <row r="203" spans="3:11">
      <c r="C203" s="13" t="s">
        <v>3216</v>
      </c>
      <c r="D203" s="13">
        <v>2.21E-105</v>
      </c>
      <c r="E203" s="13">
        <v>315</v>
      </c>
      <c r="F203" s="13" t="s">
        <v>3217</v>
      </c>
      <c r="G203" s="13" t="str">
        <f t="shared" si="7"/>
        <v>arCOG00476</v>
      </c>
      <c r="H203" s="13">
        <f t="shared" si="8"/>
        <v>6</v>
      </c>
      <c r="I203" s="13" t="s">
        <v>540</v>
      </c>
      <c r="J203" s="13" t="s">
        <v>601</v>
      </c>
      <c r="K203" s="13" t="s">
        <v>23</v>
      </c>
    </row>
    <row r="204" spans="3:11">
      <c r="C204" s="13" t="s">
        <v>3218</v>
      </c>
      <c r="D204" s="13">
        <v>1.0100000000000001E-138</v>
      </c>
      <c r="E204" s="13">
        <v>401</v>
      </c>
      <c r="F204" s="13" t="s">
        <v>3219</v>
      </c>
      <c r="G204" s="13" t="str">
        <f t="shared" si="7"/>
        <v>arCOG04459</v>
      </c>
      <c r="H204" s="13">
        <f t="shared" si="8"/>
        <v>7</v>
      </c>
      <c r="I204" s="13" t="s">
        <v>575</v>
      </c>
      <c r="J204" s="13" t="s">
        <v>576</v>
      </c>
      <c r="K204" s="13" t="s">
        <v>23</v>
      </c>
    </row>
    <row r="205" spans="3:11">
      <c r="C205" s="13" t="s">
        <v>3220</v>
      </c>
      <c r="D205" s="13">
        <v>1.3599999999999999E-121</v>
      </c>
      <c r="E205" s="13">
        <v>355</v>
      </c>
      <c r="F205" s="13" t="s">
        <v>3221</v>
      </c>
      <c r="G205" s="13" t="str">
        <f t="shared" si="7"/>
        <v>arCOG00254</v>
      </c>
      <c r="H205" s="13">
        <f t="shared" si="8"/>
        <v>6</v>
      </c>
      <c r="I205" s="13" t="s">
        <v>603</v>
      </c>
      <c r="J205" s="13" t="s">
        <v>604</v>
      </c>
      <c r="K205" s="13" t="s">
        <v>21</v>
      </c>
    </row>
    <row r="206" spans="3:11">
      <c r="C206" s="13" t="s">
        <v>3222</v>
      </c>
      <c r="D206" s="13">
        <v>8.4900000000000001E-113</v>
      </c>
      <c r="E206" s="13">
        <v>333</v>
      </c>
      <c r="F206" s="13" t="s">
        <v>3223</v>
      </c>
      <c r="G206" s="13" t="str">
        <f t="shared" si="7"/>
        <v>arCOG01482</v>
      </c>
      <c r="H206" s="13">
        <f t="shared" si="8"/>
        <v>8</v>
      </c>
      <c r="I206" s="13" t="s">
        <v>567</v>
      </c>
      <c r="J206" s="13" t="s">
        <v>568</v>
      </c>
      <c r="K206" s="13" t="s">
        <v>23</v>
      </c>
    </row>
    <row r="207" spans="3:11">
      <c r="C207" s="13" t="s">
        <v>3224</v>
      </c>
      <c r="D207" s="13">
        <v>5.2100000000000005E-116</v>
      </c>
      <c r="E207" s="13">
        <v>352</v>
      </c>
      <c r="F207" s="13" t="s">
        <v>3225</v>
      </c>
      <c r="G207" s="13" t="str">
        <f t="shared" si="7"/>
        <v>arCOG03269</v>
      </c>
      <c r="H207" s="13">
        <f t="shared" si="8"/>
        <v>3</v>
      </c>
      <c r="I207" s="13" t="s">
        <v>540</v>
      </c>
      <c r="J207" s="13" t="s">
        <v>540</v>
      </c>
      <c r="K207" s="13" t="s">
        <v>540</v>
      </c>
    </row>
    <row r="208" spans="3:11">
      <c r="C208" s="13" t="s">
        <v>3226</v>
      </c>
      <c r="D208" s="13">
        <v>4.7699999999999998E-203</v>
      </c>
      <c r="E208" s="13">
        <v>569</v>
      </c>
      <c r="F208" s="13" t="s">
        <v>3227</v>
      </c>
      <c r="G208" s="13" t="str">
        <f t="shared" si="7"/>
        <v>arCOG02202</v>
      </c>
      <c r="H208" s="13">
        <f t="shared" si="8"/>
        <v>27</v>
      </c>
      <c r="I208" s="13" t="s">
        <v>535</v>
      </c>
      <c r="J208" s="13" t="s">
        <v>536</v>
      </c>
      <c r="K208" s="13" t="s">
        <v>2898</v>
      </c>
    </row>
    <row r="209" spans="3:11">
      <c r="C209" s="13" t="s">
        <v>3228</v>
      </c>
      <c r="D209" s="13">
        <v>5.1899999999999998E-55</v>
      </c>
      <c r="E209" s="13">
        <v>176</v>
      </c>
      <c r="F209" s="13" t="s">
        <v>3229</v>
      </c>
      <c r="G209" s="13" t="str">
        <f t="shared" si="7"/>
        <v>arCOG04212</v>
      </c>
      <c r="H209" s="13">
        <f t="shared" si="8"/>
        <v>4</v>
      </c>
      <c r="I209" s="13" t="s">
        <v>540</v>
      </c>
      <c r="J209" s="13" t="s">
        <v>680</v>
      </c>
      <c r="K209" s="13" t="s">
        <v>2881</v>
      </c>
    </row>
    <row r="210" spans="3:11">
      <c r="C210" s="13" t="s">
        <v>3230</v>
      </c>
      <c r="D210" s="13">
        <v>3.0199999999999998E-35</v>
      </c>
      <c r="E210" s="13">
        <v>124</v>
      </c>
      <c r="F210" s="13" t="s">
        <v>3231</v>
      </c>
      <c r="G210" s="13" t="str">
        <f t="shared" si="7"/>
        <v>arCOG04377</v>
      </c>
      <c r="H210" s="13">
        <f t="shared" si="8"/>
        <v>3</v>
      </c>
      <c r="I210" s="13" t="s">
        <v>540</v>
      </c>
      <c r="J210" s="13" t="s">
        <v>712</v>
      </c>
      <c r="K210" s="13" t="s">
        <v>3</v>
      </c>
    </row>
    <row r="211" spans="3:11">
      <c r="C211" s="13" t="s">
        <v>3232</v>
      </c>
      <c r="D211" s="13">
        <v>1.44E-244</v>
      </c>
      <c r="E211" s="13">
        <v>679</v>
      </c>
      <c r="F211" s="13" t="s">
        <v>3233</v>
      </c>
      <c r="G211" s="13" t="str">
        <f t="shared" si="7"/>
        <v>arCOG01169</v>
      </c>
      <c r="H211" s="13">
        <f t="shared" si="8"/>
        <v>4</v>
      </c>
      <c r="I211" s="13" t="s">
        <v>682</v>
      </c>
      <c r="J211" s="13" t="s">
        <v>683</v>
      </c>
      <c r="K211" s="13" t="s">
        <v>17</v>
      </c>
    </row>
    <row r="212" spans="3:11">
      <c r="C212" s="13" t="s">
        <v>3234</v>
      </c>
      <c r="D212" s="13">
        <v>0</v>
      </c>
      <c r="E212" s="13">
        <v>1144</v>
      </c>
      <c r="F212" s="13" t="s">
        <v>3235</v>
      </c>
      <c r="G212" s="13" t="str">
        <f t="shared" si="7"/>
        <v>arCOG00328</v>
      </c>
      <c r="H212" s="13">
        <f t="shared" si="8"/>
        <v>2</v>
      </c>
      <c r="I212" s="13" t="s">
        <v>840</v>
      </c>
      <c r="J212" s="13" t="s">
        <v>841</v>
      </c>
      <c r="K212" s="13" t="s">
        <v>5</v>
      </c>
    </row>
    <row r="213" spans="3:11">
      <c r="C213" s="13" t="s">
        <v>3236</v>
      </c>
      <c r="D213" s="13">
        <v>2.8E-40</v>
      </c>
      <c r="E213" s="13">
        <v>142</v>
      </c>
      <c r="F213" s="13" t="s">
        <v>3237</v>
      </c>
      <c r="G213" s="13" t="str">
        <f t="shared" si="7"/>
        <v>arCOG04981</v>
      </c>
      <c r="H213" s="13">
        <f t="shared" si="8"/>
        <v>1</v>
      </c>
      <c r="I213" s="13" t="s">
        <v>540</v>
      </c>
      <c r="J213" s="13" t="s">
        <v>540</v>
      </c>
      <c r="K213" s="13" t="s">
        <v>540</v>
      </c>
    </row>
    <row r="214" spans="3:11">
      <c r="C214" s="13" t="s">
        <v>3238</v>
      </c>
      <c r="D214" s="13">
        <v>1.4600000000000001E-168</v>
      </c>
      <c r="E214" s="13">
        <v>505</v>
      </c>
      <c r="F214" s="13" t="s">
        <v>3239</v>
      </c>
      <c r="G214" s="13" t="str">
        <f t="shared" si="7"/>
        <v>arCOG03259</v>
      </c>
      <c r="H214" s="13">
        <f t="shared" si="8"/>
        <v>2</v>
      </c>
      <c r="I214" s="13" t="s">
        <v>540</v>
      </c>
      <c r="J214" s="13" t="s">
        <v>843</v>
      </c>
      <c r="K214" s="13" t="s">
        <v>2881</v>
      </c>
    </row>
    <row r="215" spans="3:11">
      <c r="C215" s="13" t="s">
        <v>3240</v>
      </c>
      <c r="D215" s="13">
        <v>5.8700000000000001E-161</v>
      </c>
      <c r="E215" s="13">
        <v>453</v>
      </c>
      <c r="F215" s="13" t="s">
        <v>3241</v>
      </c>
      <c r="G215" s="13" t="str">
        <f t="shared" si="7"/>
        <v>arCOG01171</v>
      </c>
      <c r="H215" s="13">
        <f t="shared" si="8"/>
        <v>2</v>
      </c>
      <c r="I215" s="13" t="s">
        <v>540</v>
      </c>
      <c r="J215" s="13" t="s">
        <v>845</v>
      </c>
      <c r="K215" s="13" t="s">
        <v>7</v>
      </c>
    </row>
    <row r="216" spans="3:11">
      <c r="C216" s="13" t="s">
        <v>3242</v>
      </c>
      <c r="D216" s="13">
        <v>0</v>
      </c>
      <c r="E216" s="13">
        <v>983</v>
      </c>
      <c r="F216" s="13" t="s">
        <v>3243</v>
      </c>
      <c r="G216" s="13" t="str">
        <f t="shared" si="7"/>
        <v>arCOG01578</v>
      </c>
      <c r="H216" s="13">
        <f t="shared" si="8"/>
        <v>1</v>
      </c>
      <c r="I216" s="13" t="s">
        <v>540</v>
      </c>
      <c r="J216" s="13" t="s">
        <v>1149</v>
      </c>
      <c r="K216" s="13" t="s">
        <v>27</v>
      </c>
    </row>
    <row r="217" spans="3:11">
      <c r="C217" s="13" t="s">
        <v>3244</v>
      </c>
      <c r="D217" s="13">
        <v>4.1300000000000001E-51</v>
      </c>
      <c r="E217" s="13">
        <v>166</v>
      </c>
      <c r="F217" s="13" t="s">
        <v>3245</v>
      </c>
      <c r="G217" s="13" t="str">
        <f t="shared" si="7"/>
        <v>arCOG00516</v>
      </c>
      <c r="H217" s="13">
        <f t="shared" si="8"/>
        <v>1</v>
      </c>
      <c r="I217" s="13" t="s">
        <v>540</v>
      </c>
      <c r="J217" s="13" t="s">
        <v>1151</v>
      </c>
      <c r="K217" s="13" t="s">
        <v>2881</v>
      </c>
    </row>
    <row r="218" spans="3:11">
      <c r="C218" s="13" t="s">
        <v>3246</v>
      </c>
      <c r="D218" s="13">
        <v>1.2E-133</v>
      </c>
      <c r="E218" s="13">
        <v>404</v>
      </c>
      <c r="F218" s="13" t="s">
        <v>3247</v>
      </c>
      <c r="G218" s="13" t="str">
        <f t="shared" si="7"/>
        <v>arCOG02339</v>
      </c>
      <c r="H218" s="13">
        <f t="shared" si="8"/>
        <v>1</v>
      </c>
      <c r="I218" s="13" t="s">
        <v>540</v>
      </c>
      <c r="J218" s="13" t="s">
        <v>1153</v>
      </c>
      <c r="K218" s="13" t="s">
        <v>7</v>
      </c>
    </row>
    <row r="219" spans="3:11">
      <c r="C219" s="13" t="s">
        <v>3248</v>
      </c>
      <c r="D219" s="13">
        <v>2.5300000000000002E-125</v>
      </c>
      <c r="E219" s="13">
        <v>373</v>
      </c>
      <c r="F219" s="13" t="s">
        <v>3249</v>
      </c>
      <c r="G219" s="13" t="str">
        <f t="shared" si="7"/>
        <v>arCOG01953</v>
      </c>
      <c r="H219" s="13">
        <f t="shared" si="8"/>
        <v>1</v>
      </c>
      <c r="I219" s="13" t="s">
        <v>540</v>
      </c>
      <c r="J219" s="13" t="s">
        <v>1155</v>
      </c>
      <c r="K219" s="13" t="s">
        <v>27</v>
      </c>
    </row>
    <row r="220" spans="3:11">
      <c r="C220" s="13" t="s">
        <v>3250</v>
      </c>
      <c r="D220" s="13">
        <v>2.4100000000000001E-34</v>
      </c>
      <c r="E220" s="13">
        <v>126</v>
      </c>
      <c r="F220" s="13" t="s">
        <v>3251</v>
      </c>
      <c r="G220" s="13" t="str">
        <f t="shared" si="7"/>
        <v>arCOG00607</v>
      </c>
      <c r="H220" s="13">
        <f t="shared" si="8"/>
        <v>1</v>
      </c>
      <c r="I220" s="13" t="s">
        <v>540</v>
      </c>
      <c r="J220" s="13" t="s">
        <v>1157</v>
      </c>
      <c r="K220" s="13" t="s">
        <v>9</v>
      </c>
    </row>
    <row r="221" spans="3:11">
      <c r="C221" s="13" t="s">
        <v>3252</v>
      </c>
      <c r="D221" s="13">
        <v>5.7299999999999997E-213</v>
      </c>
      <c r="E221" s="13">
        <v>600</v>
      </c>
      <c r="F221" s="13" t="s">
        <v>3253</v>
      </c>
      <c r="G221" s="13" t="str">
        <f t="shared" si="7"/>
        <v>arCOG00203</v>
      </c>
      <c r="H221" s="13">
        <f t="shared" si="8"/>
        <v>1</v>
      </c>
      <c r="I221" s="13" t="s">
        <v>540</v>
      </c>
      <c r="J221" s="13" t="s">
        <v>1159</v>
      </c>
      <c r="K221" s="13" t="s">
        <v>27</v>
      </c>
    </row>
    <row r="222" spans="3:11">
      <c r="C222" s="13" t="s">
        <v>3254</v>
      </c>
      <c r="D222" s="13">
        <v>4.7E-119</v>
      </c>
      <c r="E222" s="13">
        <v>347</v>
      </c>
      <c r="F222" s="13" t="s">
        <v>3255</v>
      </c>
      <c r="G222" s="13" t="str">
        <f t="shared" si="7"/>
        <v>arCOG02249</v>
      </c>
      <c r="H222" s="13">
        <f t="shared" si="8"/>
        <v>1</v>
      </c>
      <c r="I222" s="13" t="s">
        <v>540</v>
      </c>
      <c r="J222" s="13" t="s">
        <v>1161</v>
      </c>
      <c r="K222" s="13" t="s">
        <v>27</v>
      </c>
    </row>
    <row r="223" spans="3:11">
      <c r="C223" s="13" t="s">
        <v>3256</v>
      </c>
      <c r="D223" s="13">
        <v>1.1799999999999999E-36</v>
      </c>
      <c r="E223" s="13">
        <v>126</v>
      </c>
      <c r="F223" s="13" t="s">
        <v>3257</v>
      </c>
      <c r="G223" s="13" t="str">
        <f t="shared" si="7"/>
        <v>arCOG04384</v>
      </c>
      <c r="H223" s="13">
        <f t="shared" si="8"/>
        <v>1</v>
      </c>
      <c r="I223" s="13" t="s">
        <v>1163</v>
      </c>
      <c r="J223" s="13" t="s">
        <v>1164</v>
      </c>
      <c r="K223" s="13" t="s">
        <v>27</v>
      </c>
    </row>
    <row r="224" spans="3:11">
      <c r="C224" s="13" t="s">
        <v>3258</v>
      </c>
      <c r="D224" s="13">
        <v>3.0099999999999999E-111</v>
      </c>
      <c r="E224" s="13">
        <v>325</v>
      </c>
      <c r="F224" s="13" t="s">
        <v>3259</v>
      </c>
      <c r="G224" s="13" t="str">
        <f t="shared" si="7"/>
        <v>arCOG02248</v>
      </c>
      <c r="H224" s="13">
        <f t="shared" si="8"/>
        <v>1</v>
      </c>
      <c r="I224" s="13" t="s">
        <v>1166</v>
      </c>
      <c r="J224" s="13" t="s">
        <v>1164</v>
      </c>
      <c r="K224" s="13" t="s">
        <v>27</v>
      </c>
    </row>
    <row r="225" spans="1:11">
      <c r="C225" s="13"/>
      <c r="D225" s="13"/>
      <c r="E225" s="13"/>
      <c r="F225" s="13"/>
      <c r="G225" s="13"/>
      <c r="H225" s="13"/>
      <c r="I225" s="13"/>
      <c r="J225" s="13"/>
      <c r="K225" s="13"/>
    </row>
    <row r="226" spans="1:11">
      <c r="C226" s="13"/>
      <c r="D226" s="13"/>
      <c r="E226" s="13"/>
      <c r="F226" s="13"/>
      <c r="G226" s="13"/>
      <c r="H226" s="13"/>
      <c r="I226" s="13"/>
      <c r="J226" s="13"/>
      <c r="K226" s="13"/>
    </row>
    <row r="227" spans="1:11">
      <c r="C227" s="13"/>
      <c r="D227" s="13"/>
      <c r="E227" s="13"/>
      <c r="F227" s="13"/>
      <c r="G227" s="13"/>
      <c r="H227" s="13"/>
      <c r="I227" s="13"/>
      <c r="J227" s="13"/>
      <c r="K227" s="13"/>
    </row>
    <row r="228" spans="1:11">
      <c r="G228" s="13"/>
      <c r="H228" s="13"/>
    </row>
    <row r="229" spans="1:11">
      <c r="A229" t="str">
        <f>VLOOKUP(B229,vLOOKUP!$A:$B,2,FALSE)</f>
        <v>Methanosarcinales</v>
      </c>
      <c r="B229" t="s">
        <v>495</v>
      </c>
      <c r="C229" s="13" t="s">
        <v>3260</v>
      </c>
      <c r="D229" s="13">
        <v>3.0400000000000001E-164</v>
      </c>
      <c r="E229" s="13">
        <v>482</v>
      </c>
      <c r="F229" s="13" t="s">
        <v>3261</v>
      </c>
      <c r="G229" s="13" t="str">
        <f t="shared" si="7"/>
        <v>arCOG01357</v>
      </c>
      <c r="H229" s="13">
        <f t="shared" ref="H229:H264" si="9">COUNTIF($G:$G,G229)</f>
        <v>1</v>
      </c>
      <c r="I229" s="13" t="s">
        <v>540</v>
      </c>
      <c r="J229" s="13" t="s">
        <v>1168</v>
      </c>
      <c r="K229" s="13" t="s">
        <v>15</v>
      </c>
    </row>
    <row r="230" spans="1:11">
      <c r="C230" s="13" t="s">
        <v>3262</v>
      </c>
      <c r="D230" s="13">
        <v>7.3099999999999994E-52</v>
      </c>
      <c r="E230" s="13">
        <v>170</v>
      </c>
      <c r="F230" s="13" t="s">
        <v>3263</v>
      </c>
      <c r="G230" s="13" t="s">
        <v>540</v>
      </c>
      <c r="H230" s="13">
        <f t="shared" si="9"/>
        <v>16</v>
      </c>
      <c r="I230" s="13" t="s">
        <v>540</v>
      </c>
      <c r="J230" s="13" t="s">
        <v>1095</v>
      </c>
      <c r="K230" s="13" t="s">
        <v>2881</v>
      </c>
    </row>
    <row r="231" spans="1:11">
      <c r="C231" s="13" t="s">
        <v>3264</v>
      </c>
      <c r="D231" s="13">
        <v>5.2499999999999998E-191</v>
      </c>
      <c r="E231" s="13">
        <v>549</v>
      </c>
      <c r="F231" s="13" t="s">
        <v>3265</v>
      </c>
      <c r="G231" s="13" t="str">
        <f t="shared" si="7"/>
        <v>arCOG04273</v>
      </c>
      <c r="H231" s="13">
        <f t="shared" si="9"/>
        <v>2</v>
      </c>
      <c r="I231" s="13" t="s">
        <v>540</v>
      </c>
      <c r="J231" s="13" t="s">
        <v>847</v>
      </c>
      <c r="K231" s="13" t="s">
        <v>19</v>
      </c>
    </row>
    <row r="232" spans="1:11">
      <c r="C232" s="13" t="s">
        <v>3266</v>
      </c>
      <c r="D232" s="13">
        <v>1.0700000000000001E-99</v>
      </c>
      <c r="E232" s="13">
        <v>308</v>
      </c>
      <c r="F232" s="13" t="s">
        <v>3267</v>
      </c>
      <c r="G232" s="13" t="str">
        <f t="shared" si="7"/>
        <v>arCOG00130</v>
      </c>
      <c r="H232" s="13">
        <f t="shared" si="9"/>
        <v>2</v>
      </c>
      <c r="I232" s="13" t="s">
        <v>540</v>
      </c>
      <c r="J232" s="13" t="s">
        <v>849</v>
      </c>
      <c r="K232" s="13" t="s">
        <v>17</v>
      </c>
    </row>
    <row r="233" spans="1:11">
      <c r="C233" s="13" t="s">
        <v>3268</v>
      </c>
      <c r="D233" s="13">
        <v>5.2700000000000005E-193</v>
      </c>
      <c r="E233" s="13">
        <v>544</v>
      </c>
      <c r="F233" s="13" t="s">
        <v>3269</v>
      </c>
      <c r="G233" s="13" t="str">
        <f t="shared" si="7"/>
        <v>arCOG00684</v>
      </c>
      <c r="H233" s="13">
        <f t="shared" si="9"/>
        <v>2</v>
      </c>
      <c r="I233" s="13" t="s">
        <v>540</v>
      </c>
      <c r="J233" s="13" t="s">
        <v>851</v>
      </c>
      <c r="K233" s="13" t="s">
        <v>5</v>
      </c>
    </row>
    <row r="234" spans="1:11">
      <c r="C234" s="13" t="s">
        <v>3270</v>
      </c>
      <c r="D234" s="13">
        <v>9.9999999999999992E-72</v>
      </c>
      <c r="E234" s="13">
        <v>220</v>
      </c>
      <c r="F234" s="13" t="s">
        <v>3271</v>
      </c>
      <c r="G234" s="13" t="str">
        <f t="shared" si="7"/>
        <v>arCOG01031</v>
      </c>
      <c r="H234" s="13">
        <f t="shared" si="9"/>
        <v>1</v>
      </c>
      <c r="I234" s="13" t="s">
        <v>540</v>
      </c>
      <c r="J234" s="13" t="s">
        <v>1170</v>
      </c>
      <c r="K234" s="13" t="s">
        <v>23</v>
      </c>
    </row>
    <row r="235" spans="1:11">
      <c r="C235" s="13" t="s">
        <v>3272</v>
      </c>
      <c r="D235" s="13">
        <v>1.3699999999999999E-36</v>
      </c>
      <c r="E235" s="13">
        <v>126</v>
      </c>
      <c r="F235" s="13" t="s">
        <v>3273</v>
      </c>
      <c r="G235" s="13" t="str">
        <f t="shared" si="7"/>
        <v>arCOG04412</v>
      </c>
      <c r="H235" s="13">
        <f t="shared" si="9"/>
        <v>1</v>
      </c>
      <c r="I235" s="13" t="s">
        <v>540</v>
      </c>
      <c r="J235" s="13" t="s">
        <v>540</v>
      </c>
      <c r="K235" s="13" t="s">
        <v>540</v>
      </c>
    </row>
    <row r="236" spans="1:11">
      <c r="C236" s="13" t="s">
        <v>3274</v>
      </c>
      <c r="D236" s="13">
        <v>3.2100000000000001E-62</v>
      </c>
      <c r="E236" s="13">
        <v>196</v>
      </c>
      <c r="F236" s="13" t="s">
        <v>3275</v>
      </c>
      <c r="G236" s="13" t="str">
        <f t="shared" si="7"/>
        <v>arCOG00509</v>
      </c>
      <c r="H236" s="13">
        <f t="shared" si="9"/>
        <v>1</v>
      </c>
      <c r="I236" s="13" t="s">
        <v>540</v>
      </c>
      <c r="J236" s="13" t="s">
        <v>1173</v>
      </c>
      <c r="K236" s="13" t="s">
        <v>15</v>
      </c>
    </row>
    <row r="237" spans="1:11">
      <c r="C237" s="13" t="s">
        <v>3276</v>
      </c>
      <c r="D237" s="13">
        <v>1.43E-223</v>
      </c>
      <c r="E237" s="13">
        <v>646</v>
      </c>
      <c r="F237" s="13" t="s">
        <v>3277</v>
      </c>
      <c r="G237" s="13" t="str">
        <f t="shared" si="7"/>
        <v>arCOG02342</v>
      </c>
      <c r="H237" s="13">
        <f t="shared" si="9"/>
        <v>2</v>
      </c>
      <c r="I237" s="13" t="s">
        <v>540</v>
      </c>
      <c r="J237" s="13" t="s">
        <v>853</v>
      </c>
      <c r="K237" s="13" t="s">
        <v>7</v>
      </c>
    </row>
    <row r="238" spans="1:11">
      <c r="C238" s="13" t="s">
        <v>3278</v>
      </c>
      <c r="D238" s="13">
        <v>9.7500000000000005E-61</v>
      </c>
      <c r="E238" s="13">
        <v>190</v>
      </c>
      <c r="F238" s="13" t="s">
        <v>3279</v>
      </c>
      <c r="G238" s="13" t="str">
        <f t="shared" si="7"/>
        <v>arCOG02392</v>
      </c>
      <c r="H238" s="13">
        <f t="shared" si="9"/>
        <v>2</v>
      </c>
      <c r="I238" s="13" t="s">
        <v>540</v>
      </c>
      <c r="J238" s="13" t="s">
        <v>855</v>
      </c>
      <c r="K238" s="13" t="s">
        <v>7</v>
      </c>
    </row>
    <row r="239" spans="1:11">
      <c r="C239" s="13" t="s">
        <v>3280</v>
      </c>
      <c r="D239" s="13">
        <v>6.8400000000000001E-96</v>
      </c>
      <c r="E239" s="13">
        <v>313</v>
      </c>
      <c r="F239" s="13" t="s">
        <v>3281</v>
      </c>
      <c r="G239" s="13" t="str">
        <f t="shared" ref="G239:G302" si="10">LEFT(RIGHT(F239,(LEN(F239)-FIND("arCOG",F239)+1)),10)</f>
        <v>arCOG02342</v>
      </c>
      <c r="H239" s="13">
        <f t="shared" si="9"/>
        <v>2</v>
      </c>
      <c r="I239" s="13" t="s">
        <v>540</v>
      </c>
      <c r="J239" s="13" t="s">
        <v>3282</v>
      </c>
      <c r="K239" s="13" t="s">
        <v>7</v>
      </c>
    </row>
    <row r="240" spans="1:11">
      <c r="C240" s="13" t="s">
        <v>3283</v>
      </c>
      <c r="D240" s="13">
        <v>2.09E-50</v>
      </c>
      <c r="E240" s="13">
        <v>164</v>
      </c>
      <c r="F240" s="13" t="s">
        <v>3279</v>
      </c>
      <c r="G240" s="13" t="str">
        <f t="shared" si="10"/>
        <v>arCOG02392</v>
      </c>
      <c r="H240" s="13">
        <f t="shared" si="9"/>
        <v>2</v>
      </c>
      <c r="I240" s="13" t="s">
        <v>540</v>
      </c>
      <c r="J240" s="13" t="s">
        <v>855</v>
      </c>
      <c r="K240" s="13" t="s">
        <v>7</v>
      </c>
    </row>
    <row r="241" spans="3:11">
      <c r="C241" s="13" t="s">
        <v>3232</v>
      </c>
      <c r="D241" s="13">
        <v>2.1900000000000001E-234</v>
      </c>
      <c r="E241" s="13">
        <v>653</v>
      </c>
      <c r="F241" s="13" t="s">
        <v>3233</v>
      </c>
      <c r="G241" s="13" t="str">
        <f t="shared" si="10"/>
        <v>arCOG01169</v>
      </c>
      <c r="H241" s="13">
        <f t="shared" si="9"/>
        <v>4</v>
      </c>
      <c r="I241" s="13" t="s">
        <v>682</v>
      </c>
      <c r="J241" s="13" t="s">
        <v>683</v>
      </c>
      <c r="K241" s="13" t="s">
        <v>17</v>
      </c>
    </row>
    <row r="242" spans="3:11">
      <c r="C242" s="13" t="s">
        <v>3284</v>
      </c>
      <c r="D242" s="13">
        <v>4.06E-63</v>
      </c>
      <c r="E242" s="13">
        <v>198</v>
      </c>
      <c r="F242" s="13" t="s">
        <v>3285</v>
      </c>
      <c r="G242" s="13" t="str">
        <f t="shared" si="10"/>
        <v>arCOG00769</v>
      </c>
      <c r="H242" s="13">
        <f t="shared" si="9"/>
        <v>1</v>
      </c>
      <c r="I242" s="13" t="s">
        <v>1175</v>
      </c>
      <c r="J242" s="13" t="s">
        <v>1176</v>
      </c>
      <c r="K242" s="13" t="s">
        <v>2920</v>
      </c>
    </row>
    <row r="243" spans="3:11">
      <c r="C243" s="13" t="s">
        <v>3286</v>
      </c>
      <c r="D243" s="13">
        <v>5.3900000000000002E-55</v>
      </c>
      <c r="E243" s="13">
        <v>176</v>
      </c>
      <c r="F243" s="13" t="s">
        <v>3229</v>
      </c>
      <c r="G243" s="13" t="str">
        <f t="shared" si="10"/>
        <v>arCOG04212</v>
      </c>
      <c r="H243" s="13">
        <f t="shared" si="9"/>
        <v>4</v>
      </c>
      <c r="I243" s="13" t="s">
        <v>540</v>
      </c>
      <c r="J243" s="13" t="s">
        <v>680</v>
      </c>
      <c r="K243" s="13" t="s">
        <v>2881</v>
      </c>
    </row>
    <row r="244" spans="3:11">
      <c r="C244" s="13" t="s">
        <v>3287</v>
      </c>
      <c r="D244" s="13">
        <v>1.3899999999999999E-132</v>
      </c>
      <c r="E244" s="13">
        <v>395</v>
      </c>
      <c r="F244" s="13" t="s">
        <v>3288</v>
      </c>
      <c r="G244" s="13" t="str">
        <f t="shared" si="10"/>
        <v>arCOG00009</v>
      </c>
      <c r="H244" s="13">
        <f t="shared" si="9"/>
        <v>2</v>
      </c>
      <c r="I244" s="13" t="s">
        <v>540</v>
      </c>
      <c r="J244" s="13" t="s">
        <v>857</v>
      </c>
      <c r="K244" s="13" t="s">
        <v>19</v>
      </c>
    </row>
    <row r="245" spans="3:11">
      <c r="C245" s="13" t="s">
        <v>3226</v>
      </c>
      <c r="D245" s="13">
        <v>3.5500000000000001E-191</v>
      </c>
      <c r="E245" s="13">
        <v>539</v>
      </c>
      <c r="F245" s="13" t="s">
        <v>3227</v>
      </c>
      <c r="G245" s="13" t="str">
        <f t="shared" si="10"/>
        <v>arCOG02202</v>
      </c>
      <c r="H245" s="13">
        <f t="shared" si="9"/>
        <v>27</v>
      </c>
      <c r="I245" s="13" t="s">
        <v>535</v>
      </c>
      <c r="J245" s="13" t="s">
        <v>536</v>
      </c>
      <c r="K245" s="13" t="s">
        <v>2898</v>
      </c>
    </row>
    <row r="246" spans="3:11">
      <c r="C246" s="13" t="s">
        <v>3224</v>
      </c>
      <c r="D246" s="13">
        <v>2.5500000000000001E-107</v>
      </c>
      <c r="E246" s="13">
        <v>329</v>
      </c>
      <c r="F246" s="13" t="s">
        <v>3225</v>
      </c>
      <c r="G246" s="13" t="str">
        <f t="shared" si="10"/>
        <v>arCOG03269</v>
      </c>
      <c r="H246" s="13">
        <f t="shared" si="9"/>
        <v>3</v>
      </c>
      <c r="I246" s="13" t="s">
        <v>540</v>
      </c>
      <c r="J246" s="13" t="s">
        <v>540</v>
      </c>
      <c r="K246" s="13" t="s">
        <v>540</v>
      </c>
    </row>
    <row r="247" spans="3:11">
      <c r="C247" s="13" t="s">
        <v>3289</v>
      </c>
      <c r="D247" s="13">
        <v>7.9799999999999993E-121</v>
      </c>
      <c r="E247" s="13">
        <v>353</v>
      </c>
      <c r="F247" s="13" t="s">
        <v>3223</v>
      </c>
      <c r="G247" s="13" t="str">
        <f t="shared" si="10"/>
        <v>arCOG01482</v>
      </c>
      <c r="H247" s="13">
        <f t="shared" si="9"/>
        <v>8</v>
      </c>
      <c r="I247" s="13" t="s">
        <v>567</v>
      </c>
      <c r="J247" s="13" t="s">
        <v>568</v>
      </c>
      <c r="K247" s="13" t="s">
        <v>23</v>
      </c>
    </row>
    <row r="248" spans="3:11">
      <c r="C248" s="13" t="s">
        <v>3220</v>
      </c>
      <c r="D248" s="13">
        <v>4.4299999999999999E-113</v>
      </c>
      <c r="E248" s="13">
        <v>333</v>
      </c>
      <c r="F248" s="13" t="s">
        <v>3221</v>
      </c>
      <c r="G248" s="13" t="str">
        <f t="shared" si="10"/>
        <v>arCOG00254</v>
      </c>
      <c r="H248" s="13">
        <f t="shared" si="9"/>
        <v>6</v>
      </c>
      <c r="I248" s="13" t="s">
        <v>603</v>
      </c>
      <c r="J248" s="13" t="s">
        <v>604</v>
      </c>
      <c r="K248" s="13" t="s">
        <v>21</v>
      </c>
    </row>
    <row r="249" spans="3:11">
      <c r="C249" s="13" t="s">
        <v>3218</v>
      </c>
      <c r="D249" s="13">
        <v>3.9200000000000001E-143</v>
      </c>
      <c r="E249" s="13">
        <v>412</v>
      </c>
      <c r="F249" s="13" t="s">
        <v>3219</v>
      </c>
      <c r="G249" s="13" t="str">
        <f t="shared" si="10"/>
        <v>arCOG04459</v>
      </c>
      <c r="H249" s="13">
        <f t="shared" si="9"/>
        <v>7</v>
      </c>
      <c r="I249" s="13" t="s">
        <v>575</v>
      </c>
      <c r="J249" s="13" t="s">
        <v>576</v>
      </c>
      <c r="K249" s="13" t="s">
        <v>23</v>
      </c>
    </row>
    <row r="250" spans="3:11">
      <c r="C250" s="13" t="s">
        <v>3216</v>
      </c>
      <c r="D250" s="13">
        <v>6.4099999999999996E-94</v>
      </c>
      <c r="E250" s="13">
        <v>285</v>
      </c>
      <c r="F250" s="13" t="s">
        <v>3217</v>
      </c>
      <c r="G250" s="13" t="str">
        <f t="shared" si="10"/>
        <v>arCOG00476</v>
      </c>
      <c r="H250" s="13">
        <f t="shared" si="9"/>
        <v>6</v>
      </c>
      <c r="I250" s="13" t="s">
        <v>540</v>
      </c>
      <c r="J250" s="13" t="s">
        <v>601</v>
      </c>
      <c r="K250" s="13" t="s">
        <v>23</v>
      </c>
    </row>
    <row r="251" spans="3:11">
      <c r="C251" s="13" t="s">
        <v>3290</v>
      </c>
      <c r="D251" s="13">
        <v>5.0599999999999999E-186</v>
      </c>
      <c r="E251" s="13">
        <v>529</v>
      </c>
      <c r="F251" s="13" t="s">
        <v>3291</v>
      </c>
      <c r="G251" s="13" t="str">
        <f t="shared" si="10"/>
        <v>arCOG01678</v>
      </c>
      <c r="H251" s="13">
        <f t="shared" si="9"/>
        <v>3</v>
      </c>
      <c r="I251" s="13" t="s">
        <v>540</v>
      </c>
      <c r="J251" s="13" t="s">
        <v>714</v>
      </c>
      <c r="K251" s="13" t="s">
        <v>19</v>
      </c>
    </row>
    <row r="252" spans="3:11">
      <c r="C252" s="13" t="s">
        <v>3214</v>
      </c>
      <c r="D252" s="13">
        <v>1.5299999999999999E-111</v>
      </c>
      <c r="E252" s="13">
        <v>327</v>
      </c>
      <c r="F252" s="13" t="s">
        <v>3215</v>
      </c>
      <c r="G252" s="13" t="str">
        <f t="shared" si="10"/>
        <v>arCOG00720</v>
      </c>
      <c r="H252" s="13">
        <f t="shared" si="9"/>
        <v>5</v>
      </c>
      <c r="I252" s="13" t="s">
        <v>540</v>
      </c>
      <c r="J252" s="13" t="s">
        <v>638</v>
      </c>
      <c r="K252" s="13" t="s">
        <v>2876</v>
      </c>
    </row>
    <row r="253" spans="3:11">
      <c r="C253" s="13" t="s">
        <v>3292</v>
      </c>
      <c r="D253" s="13">
        <v>2.3400000000000001E-53</v>
      </c>
      <c r="E253" s="13">
        <v>178</v>
      </c>
      <c r="F253" s="13" t="s">
        <v>3293</v>
      </c>
      <c r="G253" s="13" t="s">
        <v>540</v>
      </c>
      <c r="H253" s="13">
        <f t="shared" si="9"/>
        <v>16</v>
      </c>
      <c r="I253" s="13" t="s">
        <v>3294</v>
      </c>
      <c r="J253" s="13" t="s">
        <v>3295</v>
      </c>
      <c r="K253" s="13" t="s">
        <v>2881</v>
      </c>
    </row>
    <row r="254" spans="3:11">
      <c r="C254" s="13" t="s">
        <v>3296</v>
      </c>
      <c r="D254" s="13">
        <v>1.7099999999999999E-187</v>
      </c>
      <c r="E254" s="13">
        <v>534</v>
      </c>
      <c r="F254" s="13" t="s">
        <v>3297</v>
      </c>
      <c r="G254" s="13" t="str">
        <f t="shared" si="10"/>
        <v>arCOG00683</v>
      </c>
      <c r="H254" s="13">
        <f t="shared" si="9"/>
        <v>2</v>
      </c>
      <c r="I254" s="13" t="s">
        <v>540</v>
      </c>
      <c r="J254" s="13" t="s">
        <v>859</v>
      </c>
      <c r="K254" s="13" t="s">
        <v>5</v>
      </c>
    </row>
    <row r="255" spans="3:11">
      <c r="C255" s="13" t="s">
        <v>3298</v>
      </c>
      <c r="D255" s="13">
        <v>0</v>
      </c>
      <c r="E255" s="13">
        <v>1004</v>
      </c>
      <c r="F255" s="13" t="s">
        <v>3213</v>
      </c>
      <c r="G255" s="13" t="str">
        <f t="shared" si="10"/>
        <v>arCOG01308</v>
      </c>
      <c r="H255" s="13">
        <f t="shared" si="9"/>
        <v>4</v>
      </c>
      <c r="I255" s="13" t="s">
        <v>540</v>
      </c>
      <c r="J255" s="13" t="s">
        <v>678</v>
      </c>
      <c r="K255" s="13" t="s">
        <v>2920</v>
      </c>
    </row>
    <row r="256" spans="3:11">
      <c r="C256" s="13" t="s">
        <v>3299</v>
      </c>
      <c r="D256" s="13">
        <v>2.0899999999999998E-160</v>
      </c>
      <c r="E256" s="13">
        <v>458</v>
      </c>
      <c r="F256" s="13" t="s">
        <v>3269</v>
      </c>
      <c r="G256" s="13" t="str">
        <f t="shared" si="10"/>
        <v>arCOG00684</v>
      </c>
      <c r="H256" s="13">
        <f t="shared" si="9"/>
        <v>2</v>
      </c>
      <c r="I256" s="13" t="s">
        <v>540</v>
      </c>
      <c r="J256" s="13" t="s">
        <v>851</v>
      </c>
      <c r="K256" s="13" t="s">
        <v>5</v>
      </c>
    </row>
    <row r="257" spans="1:11">
      <c r="C257" s="13" t="s">
        <v>3300</v>
      </c>
      <c r="D257" s="13">
        <v>3.1099999999999998E-115</v>
      </c>
      <c r="E257" s="13">
        <v>335</v>
      </c>
      <c r="F257" s="13" t="s">
        <v>3211</v>
      </c>
      <c r="G257" s="13" t="str">
        <f t="shared" si="10"/>
        <v>arCOG04482</v>
      </c>
      <c r="H257" s="13">
        <f t="shared" si="9"/>
        <v>4</v>
      </c>
      <c r="I257" s="13" t="s">
        <v>675</v>
      </c>
      <c r="J257" s="13" t="s">
        <v>676</v>
      </c>
      <c r="K257" s="13" t="s">
        <v>23</v>
      </c>
    </row>
    <row r="258" spans="1:11">
      <c r="C258" s="13" t="s">
        <v>3208</v>
      </c>
      <c r="D258" s="13">
        <v>5.1899999999999998E-93</v>
      </c>
      <c r="E258" s="13">
        <v>280</v>
      </c>
      <c r="F258" s="13" t="s">
        <v>3209</v>
      </c>
      <c r="G258" s="13" t="str">
        <f t="shared" si="10"/>
        <v>arCOG00616</v>
      </c>
      <c r="H258" s="13">
        <f t="shared" si="9"/>
        <v>4</v>
      </c>
      <c r="I258" s="13" t="s">
        <v>540</v>
      </c>
      <c r="J258" s="13" t="s">
        <v>673</v>
      </c>
      <c r="K258" s="13" t="s">
        <v>19</v>
      </c>
    </row>
    <row r="259" spans="1:11">
      <c r="C259" s="13" t="s">
        <v>3206</v>
      </c>
      <c r="D259" s="13">
        <v>3.4699999999999998E-32</v>
      </c>
      <c r="E259" s="13">
        <v>113</v>
      </c>
      <c r="F259" s="13" t="s">
        <v>3207</v>
      </c>
      <c r="G259" s="13" t="str">
        <f t="shared" si="10"/>
        <v>arCOG04980</v>
      </c>
      <c r="H259" s="13">
        <f t="shared" si="9"/>
        <v>4</v>
      </c>
      <c r="I259" s="13" t="s">
        <v>540</v>
      </c>
      <c r="J259" s="13" t="s">
        <v>540</v>
      </c>
      <c r="K259" s="13" t="s">
        <v>540</v>
      </c>
    </row>
    <row r="260" spans="1:11">
      <c r="C260" s="13" t="s">
        <v>3301</v>
      </c>
      <c r="D260" s="13">
        <v>1.9200000000000001E-85</v>
      </c>
      <c r="E260" s="13">
        <v>258</v>
      </c>
      <c r="F260" s="13" t="s">
        <v>3205</v>
      </c>
      <c r="G260" s="13" t="str">
        <f t="shared" si="10"/>
        <v>arCOG01891</v>
      </c>
      <c r="H260" s="13">
        <f t="shared" si="9"/>
        <v>4</v>
      </c>
      <c r="I260" s="13" t="s">
        <v>669</v>
      </c>
      <c r="J260" s="13" t="s">
        <v>670</v>
      </c>
      <c r="K260" s="13" t="s">
        <v>21</v>
      </c>
    </row>
    <row r="261" spans="1:11">
      <c r="C261" s="13" t="s">
        <v>3302</v>
      </c>
      <c r="D261" s="13">
        <v>8.1699999999999993E-12</v>
      </c>
      <c r="E261" s="13">
        <v>60.1</v>
      </c>
      <c r="F261" s="13" t="s">
        <v>3303</v>
      </c>
      <c r="G261" s="13" t="str">
        <f t="shared" si="10"/>
        <v>arCOG07976</v>
      </c>
      <c r="H261" s="13">
        <f t="shared" si="9"/>
        <v>1</v>
      </c>
      <c r="I261" s="13" t="s">
        <v>540</v>
      </c>
      <c r="J261" s="13" t="s">
        <v>540</v>
      </c>
      <c r="K261" s="13" t="s">
        <v>540</v>
      </c>
    </row>
    <row r="262" spans="1:11">
      <c r="C262" s="13" t="s">
        <v>3202</v>
      </c>
      <c r="D262" s="13">
        <v>1.07E-90</v>
      </c>
      <c r="E262" s="13">
        <v>273</v>
      </c>
      <c r="F262" s="13" t="s">
        <v>3203</v>
      </c>
      <c r="G262" s="13" t="str">
        <f t="shared" si="10"/>
        <v>arCOG02469</v>
      </c>
      <c r="H262" s="13">
        <f t="shared" si="9"/>
        <v>4</v>
      </c>
      <c r="I262" s="13" t="s">
        <v>540</v>
      </c>
      <c r="J262" s="13" t="s">
        <v>667</v>
      </c>
      <c r="K262" s="13" t="s">
        <v>2881</v>
      </c>
    </row>
    <row r="263" spans="1:11">
      <c r="C263" s="13" t="s">
        <v>3304</v>
      </c>
      <c r="D263" s="13">
        <v>2.0599999999999999E-179</v>
      </c>
      <c r="E263" s="13">
        <v>526</v>
      </c>
      <c r="F263" s="13" t="s">
        <v>3305</v>
      </c>
      <c r="G263" s="13" t="str">
        <f t="shared" si="10"/>
        <v>arCOG00305</v>
      </c>
      <c r="H263" s="13">
        <f t="shared" si="9"/>
        <v>1</v>
      </c>
      <c r="I263" s="13" t="s">
        <v>1179</v>
      </c>
      <c r="J263" s="13" t="s">
        <v>1180</v>
      </c>
      <c r="K263" s="13" t="s">
        <v>5</v>
      </c>
    </row>
    <row r="264" spans="1:11">
      <c r="C264" s="13" t="s">
        <v>3200</v>
      </c>
      <c r="D264" s="13">
        <v>6.1599999999999995E-259</v>
      </c>
      <c r="E264" s="13">
        <v>719</v>
      </c>
      <c r="F264" s="13" t="s">
        <v>3201</v>
      </c>
      <c r="G264" s="13" t="str">
        <f t="shared" si="10"/>
        <v>arCOG04866</v>
      </c>
      <c r="H264" s="13">
        <f t="shared" si="9"/>
        <v>4</v>
      </c>
      <c r="I264" s="13" t="s">
        <v>540</v>
      </c>
      <c r="J264" s="13" t="s">
        <v>665</v>
      </c>
      <c r="K264" s="13" t="s">
        <v>2881</v>
      </c>
    </row>
    <row r="265" spans="1:11">
      <c r="C265" s="13"/>
      <c r="D265" s="13"/>
      <c r="E265" s="13"/>
      <c r="F265" s="13"/>
      <c r="G265" s="13"/>
      <c r="H265" s="13"/>
      <c r="I265" s="13"/>
      <c r="J265" s="13"/>
      <c r="K265" s="13"/>
    </row>
    <row r="266" spans="1:11">
      <c r="C266" s="13"/>
      <c r="D266" s="13"/>
      <c r="E266" s="13"/>
      <c r="F266" s="13"/>
      <c r="G266" s="13"/>
      <c r="H266" s="13"/>
      <c r="I266" s="13"/>
      <c r="J266" s="13"/>
      <c r="K266" s="13"/>
    </row>
    <row r="267" spans="1:11">
      <c r="C267" s="13"/>
      <c r="D267" s="13"/>
      <c r="E267" s="13"/>
      <c r="F267" s="13"/>
      <c r="G267" s="13"/>
      <c r="H267" s="13"/>
      <c r="I267" s="13"/>
      <c r="J267" s="13"/>
      <c r="K267" s="13"/>
    </row>
    <row r="268" spans="1:11">
      <c r="G268" s="13"/>
      <c r="H268" s="13"/>
    </row>
    <row r="269" spans="1:11">
      <c r="A269" t="str">
        <f>VLOOKUP(B269,vLOOKUP!$A:$B,2,FALSE)</f>
        <v xml:space="preserve">Methanomicrobales </v>
      </c>
      <c r="B269" t="s">
        <v>476</v>
      </c>
      <c r="C269" s="13" t="s">
        <v>3306</v>
      </c>
      <c r="D269" s="13">
        <v>1.1800000000000001E-90</v>
      </c>
      <c r="E269" s="13">
        <v>265</v>
      </c>
      <c r="F269" s="13" t="s">
        <v>3307</v>
      </c>
      <c r="G269" s="13" t="str">
        <f t="shared" si="10"/>
        <v>arCOG04091</v>
      </c>
      <c r="H269" s="13">
        <f t="shared" ref="H269:H300" si="11">COUNTIF($G:$G,G269)</f>
        <v>3</v>
      </c>
      <c r="I269" s="13" t="s">
        <v>716</v>
      </c>
      <c r="J269" s="13" t="s">
        <v>717</v>
      </c>
      <c r="K269" s="13" t="s">
        <v>2915</v>
      </c>
    </row>
    <row r="270" spans="1:11">
      <c r="C270" s="13" t="s">
        <v>3308</v>
      </c>
      <c r="D270" s="13">
        <v>1.6899999999999999E-38</v>
      </c>
      <c r="E270" s="13">
        <v>127</v>
      </c>
      <c r="F270" s="13" t="s">
        <v>3309</v>
      </c>
      <c r="G270" s="13" t="str">
        <f t="shared" si="10"/>
        <v>arCOG00782</v>
      </c>
      <c r="H270" s="13">
        <f t="shared" si="11"/>
        <v>3</v>
      </c>
      <c r="I270" s="13" t="s">
        <v>719</v>
      </c>
      <c r="J270" s="13" t="s">
        <v>720</v>
      </c>
      <c r="K270" s="13" t="s">
        <v>2915</v>
      </c>
    </row>
    <row r="271" spans="1:11">
      <c r="C271" s="13" t="s">
        <v>3310</v>
      </c>
      <c r="D271" s="13">
        <v>4.9200000000000003E-115</v>
      </c>
      <c r="E271" s="13">
        <v>330</v>
      </c>
      <c r="F271" s="13" t="s">
        <v>3311</v>
      </c>
      <c r="G271" s="13" t="str">
        <f t="shared" si="10"/>
        <v>arCOG04092</v>
      </c>
      <c r="H271" s="13">
        <f t="shared" si="11"/>
        <v>3</v>
      </c>
      <c r="I271" s="13" t="s">
        <v>722</v>
      </c>
      <c r="J271" s="13" t="s">
        <v>723</v>
      </c>
      <c r="K271" s="13" t="s">
        <v>2915</v>
      </c>
    </row>
    <row r="272" spans="1:11">
      <c r="C272" s="13" t="s">
        <v>3312</v>
      </c>
      <c r="D272" s="13">
        <v>3.4199999999999999E-176</v>
      </c>
      <c r="E272" s="13">
        <v>490</v>
      </c>
      <c r="F272" s="13" t="s">
        <v>3313</v>
      </c>
      <c r="G272" s="13" t="str">
        <f t="shared" si="10"/>
        <v>arCOG04093</v>
      </c>
      <c r="H272" s="13">
        <f t="shared" si="11"/>
        <v>3</v>
      </c>
      <c r="I272" s="13" t="s">
        <v>725</v>
      </c>
      <c r="J272" s="13" t="s">
        <v>726</v>
      </c>
      <c r="K272" s="13" t="s">
        <v>2915</v>
      </c>
    </row>
    <row r="273" spans="3:11">
      <c r="C273" s="13" t="s">
        <v>3314</v>
      </c>
      <c r="D273" s="13">
        <v>1.8100000000000001E-78</v>
      </c>
      <c r="E273" s="13">
        <v>233</v>
      </c>
      <c r="F273" s="13" t="s">
        <v>3315</v>
      </c>
      <c r="G273" s="13" t="str">
        <f t="shared" si="10"/>
        <v>arCOG04094</v>
      </c>
      <c r="H273" s="13">
        <f t="shared" si="11"/>
        <v>3</v>
      </c>
      <c r="I273" s="13" t="s">
        <v>728</v>
      </c>
      <c r="J273" s="13" t="s">
        <v>729</v>
      </c>
      <c r="K273" s="13" t="s">
        <v>2915</v>
      </c>
    </row>
    <row r="274" spans="3:11">
      <c r="C274" s="13" t="s">
        <v>3316</v>
      </c>
      <c r="D274" s="13">
        <v>7.3399999999999994E-86</v>
      </c>
      <c r="E274" s="13">
        <v>253</v>
      </c>
      <c r="F274" s="13" t="s">
        <v>3317</v>
      </c>
      <c r="G274" s="13" t="str">
        <f t="shared" si="10"/>
        <v>arCOG04095</v>
      </c>
      <c r="H274" s="13">
        <f t="shared" si="11"/>
        <v>3</v>
      </c>
      <c r="I274" s="13" t="s">
        <v>731</v>
      </c>
      <c r="J274" s="13" t="s">
        <v>732</v>
      </c>
      <c r="K274" s="13" t="s">
        <v>2915</v>
      </c>
    </row>
    <row r="275" spans="3:11">
      <c r="C275" s="13" t="s">
        <v>3318</v>
      </c>
      <c r="D275" s="13">
        <v>8.3699999999999995E-76</v>
      </c>
      <c r="E275" s="13">
        <v>226</v>
      </c>
      <c r="F275" s="13" t="s">
        <v>3319</v>
      </c>
      <c r="G275" s="13" t="str">
        <f t="shared" si="10"/>
        <v>arCOG04096</v>
      </c>
      <c r="H275" s="13">
        <f t="shared" si="11"/>
        <v>3</v>
      </c>
      <c r="I275" s="13" t="s">
        <v>734</v>
      </c>
      <c r="J275" s="13" t="s">
        <v>735</v>
      </c>
      <c r="K275" s="13" t="s">
        <v>2915</v>
      </c>
    </row>
    <row r="276" spans="3:11">
      <c r="C276" s="13" t="s">
        <v>3320</v>
      </c>
      <c r="D276" s="13">
        <v>7.0199999999999997E-58</v>
      </c>
      <c r="E276" s="13">
        <v>179</v>
      </c>
      <c r="F276" s="13" t="s">
        <v>3321</v>
      </c>
      <c r="G276" s="13" t="str">
        <f t="shared" si="10"/>
        <v>arCOG00784</v>
      </c>
      <c r="H276" s="13">
        <f t="shared" si="11"/>
        <v>3</v>
      </c>
      <c r="I276" s="13" t="s">
        <v>737</v>
      </c>
      <c r="J276" s="13" t="s">
        <v>738</v>
      </c>
      <c r="K276" s="13" t="s">
        <v>2915</v>
      </c>
    </row>
    <row r="277" spans="3:11">
      <c r="C277" s="13" t="s">
        <v>3322</v>
      </c>
      <c r="D277" s="13">
        <v>1.7799999999999999E-38</v>
      </c>
      <c r="E277" s="13">
        <v>128</v>
      </c>
      <c r="F277" s="13" t="s">
        <v>3323</v>
      </c>
      <c r="G277" s="13" t="str">
        <f t="shared" si="10"/>
        <v>arCOG00785</v>
      </c>
      <c r="H277" s="13">
        <f t="shared" si="11"/>
        <v>3</v>
      </c>
      <c r="I277" s="13" t="s">
        <v>740</v>
      </c>
      <c r="J277" s="13" t="s">
        <v>741</v>
      </c>
      <c r="K277" s="13" t="s">
        <v>2915</v>
      </c>
    </row>
    <row r="278" spans="3:11">
      <c r="C278" s="13" t="s">
        <v>3324</v>
      </c>
      <c r="D278" s="13">
        <v>5.8700000000000003E-166</v>
      </c>
      <c r="E278" s="13">
        <v>464</v>
      </c>
      <c r="F278" s="13" t="s">
        <v>3325</v>
      </c>
      <c r="G278" s="13" t="str">
        <f t="shared" si="10"/>
        <v>arCOG04097</v>
      </c>
      <c r="H278" s="13">
        <f t="shared" si="11"/>
        <v>3</v>
      </c>
      <c r="I278" s="13" t="s">
        <v>743</v>
      </c>
      <c r="J278" s="13" t="s">
        <v>744</v>
      </c>
      <c r="K278" s="13" t="s">
        <v>2915</v>
      </c>
    </row>
    <row r="279" spans="3:11">
      <c r="C279" s="13" t="s">
        <v>3326</v>
      </c>
      <c r="D279" s="13">
        <v>8.4099999999999995E-107</v>
      </c>
      <c r="E279" s="13">
        <v>308</v>
      </c>
      <c r="F279" s="13" t="s">
        <v>3327</v>
      </c>
      <c r="G279" s="13" t="str">
        <f t="shared" si="10"/>
        <v>arCOG04098</v>
      </c>
      <c r="H279" s="13">
        <f t="shared" si="11"/>
        <v>3</v>
      </c>
      <c r="I279" s="13" t="s">
        <v>746</v>
      </c>
      <c r="J279" s="13" t="s">
        <v>747</v>
      </c>
      <c r="K279" s="13" t="s">
        <v>2915</v>
      </c>
    </row>
    <row r="280" spans="3:11">
      <c r="C280" s="13" t="s">
        <v>3328</v>
      </c>
      <c r="D280" s="13">
        <v>2.5200000000000001E-93</v>
      </c>
      <c r="E280" s="13">
        <v>272</v>
      </c>
      <c r="F280" s="13" t="s">
        <v>3329</v>
      </c>
      <c r="G280" s="13" t="str">
        <f t="shared" si="10"/>
        <v>arCOG04099</v>
      </c>
      <c r="H280" s="13">
        <f t="shared" si="11"/>
        <v>3</v>
      </c>
      <c r="I280" s="13" t="s">
        <v>749</v>
      </c>
      <c r="J280" s="13" t="s">
        <v>750</v>
      </c>
      <c r="K280" s="13" t="s">
        <v>2915</v>
      </c>
    </row>
    <row r="281" spans="3:11">
      <c r="C281" s="13" t="s">
        <v>3330</v>
      </c>
      <c r="D281" s="13">
        <v>1.1099999999999999E-174</v>
      </c>
      <c r="E281" s="13">
        <v>486</v>
      </c>
      <c r="F281" s="13" t="s">
        <v>3331</v>
      </c>
      <c r="G281" s="13" t="str">
        <f t="shared" si="10"/>
        <v>arCOG04067</v>
      </c>
      <c r="H281" s="13">
        <f t="shared" si="11"/>
        <v>3</v>
      </c>
      <c r="I281" s="13" t="s">
        <v>752</v>
      </c>
      <c r="J281" s="13" t="s">
        <v>753</v>
      </c>
      <c r="K281" s="13" t="s">
        <v>2915</v>
      </c>
    </row>
    <row r="282" spans="3:11">
      <c r="C282" s="13" t="s">
        <v>3332</v>
      </c>
      <c r="D282" s="13">
        <v>1.0999999999999999E-50</v>
      </c>
      <c r="E282" s="13">
        <v>160</v>
      </c>
      <c r="F282" s="13" t="s">
        <v>3333</v>
      </c>
      <c r="G282" s="13" t="str">
        <f t="shared" si="10"/>
        <v>arCOG04072</v>
      </c>
      <c r="H282" s="13">
        <f t="shared" si="11"/>
        <v>3</v>
      </c>
      <c r="I282" s="13" t="s">
        <v>755</v>
      </c>
      <c r="J282" s="13" t="s">
        <v>756</v>
      </c>
      <c r="K282" s="13" t="s">
        <v>2915</v>
      </c>
    </row>
    <row r="283" spans="3:11">
      <c r="C283" s="13" t="s">
        <v>3334</v>
      </c>
      <c r="D283" s="13">
        <v>1.9500000000000001E-170</v>
      </c>
      <c r="E283" s="13">
        <v>476</v>
      </c>
      <c r="F283" s="13" t="s">
        <v>3335</v>
      </c>
      <c r="G283" s="13" t="str">
        <f t="shared" si="10"/>
        <v>arCOG04071</v>
      </c>
      <c r="H283" s="13">
        <f t="shared" si="11"/>
        <v>3</v>
      </c>
      <c r="I283" s="13" t="s">
        <v>758</v>
      </c>
      <c r="J283" s="13" t="s">
        <v>759</v>
      </c>
      <c r="K283" s="13" t="s">
        <v>2915</v>
      </c>
    </row>
    <row r="284" spans="3:11">
      <c r="C284" s="13" t="s">
        <v>3336</v>
      </c>
      <c r="D284" s="13">
        <v>4.2599999999999998E-250</v>
      </c>
      <c r="E284" s="13">
        <v>685</v>
      </c>
      <c r="F284" s="13" t="s">
        <v>3337</v>
      </c>
      <c r="G284" s="13" t="str">
        <f t="shared" si="10"/>
        <v>arCOG04070</v>
      </c>
      <c r="H284" s="13">
        <f t="shared" si="11"/>
        <v>3</v>
      </c>
      <c r="I284" s="13" t="s">
        <v>761</v>
      </c>
      <c r="J284" s="13" t="s">
        <v>762</v>
      </c>
      <c r="K284" s="13" t="s">
        <v>2915</v>
      </c>
    </row>
    <row r="285" spans="3:11">
      <c r="C285" s="13" t="s">
        <v>3338</v>
      </c>
      <c r="D285" s="13">
        <v>1.5300000000000001E-88</v>
      </c>
      <c r="E285" s="13">
        <v>260</v>
      </c>
      <c r="F285" s="13" t="s">
        <v>3339</v>
      </c>
      <c r="G285" s="13" t="str">
        <f t="shared" si="10"/>
        <v>arCOG04554</v>
      </c>
      <c r="H285" s="13">
        <f t="shared" si="11"/>
        <v>3</v>
      </c>
      <c r="I285" s="13" t="s">
        <v>540</v>
      </c>
      <c r="J285" s="13" t="s">
        <v>764</v>
      </c>
      <c r="K285" s="13" t="s">
        <v>3</v>
      </c>
    </row>
    <row r="286" spans="3:11">
      <c r="C286" s="13" t="s">
        <v>3340</v>
      </c>
      <c r="D286" s="13">
        <v>1.34E-197</v>
      </c>
      <c r="E286" s="13">
        <v>548</v>
      </c>
      <c r="F286" s="13" t="s">
        <v>3341</v>
      </c>
      <c r="G286" s="13" t="str">
        <f t="shared" si="10"/>
        <v>arCOG04382</v>
      </c>
      <c r="H286" s="13">
        <f t="shared" si="11"/>
        <v>3</v>
      </c>
      <c r="I286" s="13" t="s">
        <v>766</v>
      </c>
      <c r="J286" s="13" t="s">
        <v>767</v>
      </c>
      <c r="K286" s="13" t="s">
        <v>15</v>
      </c>
    </row>
    <row r="287" spans="3:11">
      <c r="C287" s="13" t="s">
        <v>3342</v>
      </c>
      <c r="D287" s="13">
        <v>9.1000000000000001E-236</v>
      </c>
      <c r="E287" s="13">
        <v>647</v>
      </c>
      <c r="F287" s="13" t="s">
        <v>3343</v>
      </c>
      <c r="G287" s="13" t="str">
        <f t="shared" si="10"/>
        <v>arCOG00420</v>
      </c>
      <c r="H287" s="13">
        <f t="shared" si="11"/>
        <v>4</v>
      </c>
      <c r="I287" s="13" t="s">
        <v>540</v>
      </c>
      <c r="J287" s="13" t="s">
        <v>660</v>
      </c>
      <c r="K287" s="13" t="s">
        <v>15</v>
      </c>
    </row>
    <row r="288" spans="3:11">
      <c r="C288" s="13" t="s">
        <v>3344</v>
      </c>
      <c r="D288" s="13">
        <v>6.9699999999999999E-240</v>
      </c>
      <c r="E288" s="13">
        <v>659</v>
      </c>
      <c r="F288" s="13" t="s">
        <v>3345</v>
      </c>
      <c r="G288" s="13" t="str">
        <f t="shared" si="10"/>
        <v>arCOG02410</v>
      </c>
      <c r="H288" s="13">
        <f t="shared" si="11"/>
        <v>3</v>
      </c>
      <c r="I288" s="13" t="s">
        <v>769</v>
      </c>
      <c r="J288" s="13" t="s">
        <v>770</v>
      </c>
      <c r="K288" s="13" t="s">
        <v>15</v>
      </c>
    </row>
    <row r="289" spans="3:11">
      <c r="C289" s="13" t="s">
        <v>3346</v>
      </c>
      <c r="D289" s="13">
        <v>1.2699999999999999E-271</v>
      </c>
      <c r="E289" s="13">
        <v>743</v>
      </c>
      <c r="F289" s="13" t="s">
        <v>3347</v>
      </c>
      <c r="G289" s="13" t="str">
        <f t="shared" si="10"/>
        <v>arCOG02202</v>
      </c>
      <c r="H289" s="13">
        <f t="shared" si="11"/>
        <v>27</v>
      </c>
      <c r="I289" s="13" t="s">
        <v>535</v>
      </c>
      <c r="J289" s="13" t="s">
        <v>536</v>
      </c>
      <c r="K289" s="13" t="s">
        <v>2898</v>
      </c>
    </row>
    <row r="290" spans="3:11">
      <c r="C290" s="13" t="s">
        <v>3348</v>
      </c>
      <c r="D290" s="13">
        <v>1.06E-228</v>
      </c>
      <c r="E290" s="13">
        <v>629</v>
      </c>
      <c r="F290" s="13" t="s">
        <v>3349</v>
      </c>
      <c r="G290" s="13" t="str">
        <f t="shared" si="10"/>
        <v>arCOG02710</v>
      </c>
      <c r="H290" s="13">
        <f t="shared" si="11"/>
        <v>3</v>
      </c>
      <c r="I290" s="13" t="s">
        <v>540</v>
      </c>
      <c r="J290" s="13" t="s">
        <v>772</v>
      </c>
      <c r="K290" s="13" t="s">
        <v>3</v>
      </c>
    </row>
    <row r="291" spans="3:11">
      <c r="C291" s="13" t="s">
        <v>3350</v>
      </c>
      <c r="D291" s="13">
        <v>8.9399999999999999E-100</v>
      </c>
      <c r="E291" s="13">
        <v>289</v>
      </c>
      <c r="F291" s="13" t="s">
        <v>3351</v>
      </c>
      <c r="G291" s="13" t="str">
        <f t="shared" si="10"/>
        <v>arCOG04048</v>
      </c>
      <c r="H291" s="13">
        <f t="shared" si="11"/>
        <v>3</v>
      </c>
      <c r="I291" s="13" t="s">
        <v>540</v>
      </c>
      <c r="J291" s="13" t="s">
        <v>774</v>
      </c>
      <c r="K291" s="13" t="s">
        <v>21</v>
      </c>
    </row>
    <row r="292" spans="3:11">
      <c r="C292" s="13" t="s">
        <v>3352</v>
      </c>
      <c r="D292" s="13">
        <v>0</v>
      </c>
      <c r="E292" s="13">
        <v>875</v>
      </c>
      <c r="F292" s="13" t="s">
        <v>3353</v>
      </c>
      <c r="G292" s="13" t="str">
        <f t="shared" si="10"/>
        <v>arCOG03260</v>
      </c>
      <c r="H292" s="13">
        <f t="shared" si="11"/>
        <v>2</v>
      </c>
      <c r="I292" s="13" t="s">
        <v>540</v>
      </c>
      <c r="J292" s="13" t="s">
        <v>540</v>
      </c>
      <c r="K292" s="13" t="s">
        <v>540</v>
      </c>
    </row>
    <row r="293" spans="3:11">
      <c r="C293" s="13" t="s">
        <v>3354</v>
      </c>
      <c r="D293" s="13">
        <v>0</v>
      </c>
      <c r="E293" s="13">
        <v>997</v>
      </c>
      <c r="F293" s="13" t="s">
        <v>3355</v>
      </c>
      <c r="G293" s="13" t="str">
        <f t="shared" si="10"/>
        <v>arCOG02013</v>
      </c>
      <c r="H293" s="13">
        <f t="shared" si="11"/>
        <v>3</v>
      </c>
      <c r="I293" s="13" t="s">
        <v>776</v>
      </c>
      <c r="J293" s="13" t="s">
        <v>777</v>
      </c>
      <c r="K293" s="13" t="s">
        <v>21</v>
      </c>
    </row>
    <row r="294" spans="3:11">
      <c r="C294" s="13" t="s">
        <v>3356</v>
      </c>
      <c r="D294" s="13">
        <v>0</v>
      </c>
      <c r="E294" s="13">
        <v>1659</v>
      </c>
      <c r="F294" s="13" t="s">
        <v>3357</v>
      </c>
      <c r="G294" s="13" t="str">
        <f t="shared" si="10"/>
        <v>arCOG03906</v>
      </c>
      <c r="H294" s="13">
        <f t="shared" si="11"/>
        <v>2</v>
      </c>
      <c r="I294" s="13" t="s">
        <v>540</v>
      </c>
      <c r="J294" s="13" t="s">
        <v>862</v>
      </c>
      <c r="K294" s="13" t="s">
        <v>3114</v>
      </c>
    </row>
    <row r="295" spans="3:11">
      <c r="C295" s="13" t="s">
        <v>3358</v>
      </c>
      <c r="D295" s="13">
        <v>1.0899999999999999E-147</v>
      </c>
      <c r="E295" s="13">
        <v>416</v>
      </c>
      <c r="F295" s="13" t="s">
        <v>3359</v>
      </c>
      <c r="G295" s="13" t="str">
        <f t="shared" si="10"/>
        <v>arCOG00078</v>
      </c>
      <c r="H295" s="13">
        <f t="shared" si="11"/>
        <v>2</v>
      </c>
      <c r="I295" s="13" t="s">
        <v>864</v>
      </c>
      <c r="J295" s="13" t="s">
        <v>865</v>
      </c>
      <c r="K295" s="13" t="s">
        <v>2915</v>
      </c>
    </row>
    <row r="296" spans="3:11">
      <c r="C296" s="13" t="s">
        <v>3360</v>
      </c>
      <c r="D296" s="13">
        <v>2.8500000000000002E-211</v>
      </c>
      <c r="E296" s="13">
        <v>583</v>
      </c>
      <c r="F296" s="13" t="s">
        <v>3361</v>
      </c>
      <c r="G296" s="13" t="str">
        <f t="shared" si="10"/>
        <v>arCOG01923</v>
      </c>
      <c r="H296" s="13">
        <f t="shared" si="11"/>
        <v>2</v>
      </c>
      <c r="I296" s="13" t="s">
        <v>540</v>
      </c>
      <c r="J296" s="13" t="s">
        <v>867</v>
      </c>
      <c r="K296" s="13" t="s">
        <v>2915</v>
      </c>
    </row>
    <row r="297" spans="3:11">
      <c r="C297" s="13" t="s">
        <v>3362</v>
      </c>
      <c r="D297" s="13">
        <v>4.7899999999999998E-265</v>
      </c>
      <c r="E297" s="13">
        <v>728</v>
      </c>
      <c r="F297" s="13" t="s">
        <v>3363</v>
      </c>
      <c r="G297" s="13" t="str">
        <f t="shared" si="10"/>
        <v>arCOG04469</v>
      </c>
      <c r="H297" s="13">
        <f t="shared" si="11"/>
        <v>3</v>
      </c>
      <c r="I297" s="13" t="s">
        <v>540</v>
      </c>
      <c r="J297" s="13" t="s">
        <v>779</v>
      </c>
      <c r="K297" s="13" t="s">
        <v>2881</v>
      </c>
    </row>
    <row r="298" spans="3:11">
      <c r="C298" s="13" t="s">
        <v>3364</v>
      </c>
      <c r="D298" s="13">
        <v>5.9300000000000001E-172</v>
      </c>
      <c r="E298" s="13">
        <v>479</v>
      </c>
      <c r="F298" s="13" t="s">
        <v>3365</v>
      </c>
      <c r="G298" s="13" t="str">
        <f t="shared" si="10"/>
        <v>arCOG02048</v>
      </c>
      <c r="H298" s="13">
        <f t="shared" si="11"/>
        <v>2</v>
      </c>
      <c r="I298" s="13" t="s">
        <v>540</v>
      </c>
      <c r="J298" s="13" t="s">
        <v>869</v>
      </c>
      <c r="K298" s="13" t="s">
        <v>23</v>
      </c>
    </row>
    <row r="299" spans="3:11">
      <c r="C299" s="13" t="s">
        <v>3366</v>
      </c>
      <c r="D299" s="13">
        <v>5.8299999999999998E-223</v>
      </c>
      <c r="E299" s="13">
        <v>614</v>
      </c>
      <c r="F299" s="13" t="s">
        <v>3367</v>
      </c>
      <c r="G299" s="13" t="str">
        <f t="shared" si="10"/>
        <v>arCOG00987</v>
      </c>
      <c r="H299" s="13">
        <f t="shared" si="11"/>
        <v>2</v>
      </c>
      <c r="I299" s="13" t="s">
        <v>871</v>
      </c>
      <c r="J299" s="13" t="s">
        <v>872</v>
      </c>
      <c r="K299" s="13" t="s">
        <v>2915</v>
      </c>
    </row>
    <row r="300" spans="3:11">
      <c r="C300" s="13" t="s">
        <v>3368</v>
      </c>
      <c r="D300" s="13">
        <v>6.3299999999999995E-188</v>
      </c>
      <c r="E300" s="13">
        <v>523</v>
      </c>
      <c r="F300" s="13" t="s">
        <v>3369</v>
      </c>
      <c r="G300" s="13" t="str">
        <f t="shared" si="10"/>
        <v>arCOG03613</v>
      </c>
      <c r="H300" s="13">
        <f t="shared" si="11"/>
        <v>2</v>
      </c>
      <c r="I300" s="13" t="s">
        <v>540</v>
      </c>
      <c r="J300" s="13" t="s">
        <v>874</v>
      </c>
      <c r="K300" s="13" t="s">
        <v>27</v>
      </c>
    </row>
    <row r="301" spans="3:11">
      <c r="C301" s="13" t="s">
        <v>3370</v>
      </c>
      <c r="D301" s="13">
        <v>0</v>
      </c>
      <c r="E301" s="13">
        <v>1643</v>
      </c>
      <c r="F301" s="13" t="s">
        <v>3371</v>
      </c>
      <c r="G301" s="13" t="str">
        <f t="shared" si="10"/>
        <v>arCOG02043</v>
      </c>
      <c r="H301" s="13">
        <f t="shared" ref="H301:H321" si="12">COUNTIF($G:$G,G301)</f>
        <v>1</v>
      </c>
      <c r="I301" s="13" t="s">
        <v>540</v>
      </c>
      <c r="J301" s="13" t="s">
        <v>1182</v>
      </c>
      <c r="K301" s="13" t="s">
        <v>9</v>
      </c>
    </row>
    <row r="302" spans="3:11">
      <c r="C302" s="13" t="s">
        <v>3372</v>
      </c>
      <c r="D302" s="13">
        <v>1.8E-269</v>
      </c>
      <c r="E302" s="13">
        <v>738</v>
      </c>
      <c r="F302" s="13" t="s">
        <v>3369</v>
      </c>
      <c r="G302" s="13" t="str">
        <f t="shared" si="10"/>
        <v>arCOG03613</v>
      </c>
      <c r="H302" s="13">
        <f t="shared" si="12"/>
        <v>2</v>
      </c>
      <c r="I302" s="13" t="s">
        <v>540</v>
      </c>
      <c r="J302" s="13" t="s">
        <v>874</v>
      </c>
      <c r="K302" s="13" t="s">
        <v>27</v>
      </c>
    </row>
    <row r="303" spans="3:11">
      <c r="C303" s="13" t="s">
        <v>3373</v>
      </c>
      <c r="D303" s="13">
        <v>2.8499999999999999E-36</v>
      </c>
      <c r="E303" s="13">
        <v>122</v>
      </c>
      <c r="F303" s="13" t="s">
        <v>3374</v>
      </c>
      <c r="G303" s="13" t="str">
        <f t="shared" ref="G303:G366" si="13">LEFT(RIGHT(F303,(LEN(F303)-FIND("arCOG",F303)+1)),10)</f>
        <v>arCOG01674</v>
      </c>
      <c r="H303" s="13">
        <f t="shared" si="12"/>
        <v>1</v>
      </c>
      <c r="I303" s="13" t="s">
        <v>540</v>
      </c>
      <c r="J303" s="13" t="s">
        <v>1184</v>
      </c>
      <c r="K303" s="13" t="s">
        <v>15</v>
      </c>
    </row>
    <row r="304" spans="3:11">
      <c r="C304" s="13" t="s">
        <v>3375</v>
      </c>
      <c r="D304" s="13">
        <v>3.6799999999999999E-171</v>
      </c>
      <c r="E304" s="13">
        <v>478</v>
      </c>
      <c r="F304" s="13" t="s">
        <v>3376</v>
      </c>
      <c r="G304" s="13" t="str">
        <f t="shared" si="13"/>
        <v>arCOG00978</v>
      </c>
      <c r="H304" s="13">
        <f t="shared" si="12"/>
        <v>1</v>
      </c>
      <c r="I304" s="13" t="s">
        <v>1186</v>
      </c>
      <c r="J304" s="13" t="s">
        <v>1187</v>
      </c>
      <c r="K304" s="13" t="s">
        <v>29</v>
      </c>
    </row>
    <row r="305" spans="3:11">
      <c r="C305" s="13" t="s">
        <v>3377</v>
      </c>
      <c r="D305" s="13">
        <v>1.1299999999999999E-70</v>
      </c>
      <c r="E305" s="13">
        <v>213</v>
      </c>
      <c r="F305" s="13" t="s">
        <v>3378</v>
      </c>
      <c r="G305" s="13" t="str">
        <f t="shared" si="13"/>
        <v>arCOG04061</v>
      </c>
      <c r="H305" s="13">
        <f t="shared" si="12"/>
        <v>1</v>
      </c>
      <c r="I305" s="13" t="s">
        <v>1189</v>
      </c>
      <c r="J305" s="13" t="s">
        <v>1190</v>
      </c>
      <c r="K305" s="13" t="s">
        <v>2915</v>
      </c>
    </row>
    <row r="306" spans="3:11">
      <c r="C306" s="13" t="s">
        <v>3379</v>
      </c>
      <c r="D306" s="13">
        <v>3.4400000000000002E-105</v>
      </c>
      <c r="E306" s="13">
        <v>303</v>
      </c>
      <c r="F306" s="13" t="s">
        <v>3380</v>
      </c>
      <c r="G306" s="13" t="str">
        <f t="shared" si="13"/>
        <v>arCOG00991</v>
      </c>
      <c r="H306" s="13">
        <f t="shared" si="12"/>
        <v>1</v>
      </c>
      <c r="I306" s="13" t="s">
        <v>540</v>
      </c>
      <c r="J306" s="13" t="s">
        <v>1192</v>
      </c>
      <c r="K306" s="13" t="s">
        <v>2920</v>
      </c>
    </row>
    <row r="307" spans="3:11">
      <c r="C307" s="13" t="s">
        <v>3381</v>
      </c>
      <c r="D307" s="13">
        <v>0</v>
      </c>
      <c r="E307" s="13">
        <v>944</v>
      </c>
      <c r="F307" s="13" t="s">
        <v>3382</v>
      </c>
      <c r="G307" s="13" t="str">
        <f t="shared" si="13"/>
        <v>arCOG00427</v>
      </c>
      <c r="H307" s="13">
        <f t="shared" si="12"/>
        <v>1</v>
      </c>
      <c r="I307" s="13" t="s">
        <v>1194</v>
      </c>
      <c r="J307" s="13" t="s">
        <v>1195</v>
      </c>
      <c r="K307" s="13" t="s">
        <v>5</v>
      </c>
    </row>
    <row r="308" spans="3:11">
      <c r="C308" s="13" t="s">
        <v>3383</v>
      </c>
      <c r="D308" s="13">
        <v>0</v>
      </c>
      <c r="E308" s="13">
        <v>954</v>
      </c>
      <c r="F308" s="13" t="s">
        <v>3384</v>
      </c>
      <c r="G308" s="13" t="str">
        <f t="shared" si="13"/>
        <v>arCOG00018</v>
      </c>
      <c r="H308" s="13">
        <f t="shared" si="12"/>
        <v>1</v>
      </c>
      <c r="I308" s="13" t="s">
        <v>1197</v>
      </c>
      <c r="J308" s="13" t="s">
        <v>1198</v>
      </c>
      <c r="K308" s="13" t="s">
        <v>17</v>
      </c>
    </row>
    <row r="309" spans="3:11">
      <c r="C309" s="13" t="s">
        <v>3385</v>
      </c>
      <c r="D309" s="13">
        <v>2.22E-103</v>
      </c>
      <c r="E309" s="13">
        <v>299</v>
      </c>
      <c r="F309" s="13" t="s">
        <v>3386</v>
      </c>
      <c r="G309" s="13" t="str">
        <f t="shared" si="13"/>
        <v>arCOG01530</v>
      </c>
      <c r="H309" s="13">
        <f t="shared" si="12"/>
        <v>1</v>
      </c>
      <c r="I309" s="13" t="s">
        <v>1200</v>
      </c>
      <c r="J309" s="13" t="s">
        <v>1201</v>
      </c>
      <c r="K309" s="13" t="s">
        <v>23</v>
      </c>
    </row>
    <row r="310" spans="3:11">
      <c r="C310" s="13" t="s">
        <v>3387</v>
      </c>
      <c r="D310" s="13">
        <v>9.58E-138</v>
      </c>
      <c r="E310" s="13">
        <v>389</v>
      </c>
      <c r="F310" s="13" t="s">
        <v>3388</v>
      </c>
      <c r="G310" s="13" t="str">
        <f t="shared" si="13"/>
        <v>arCOG04209</v>
      </c>
      <c r="H310" s="13">
        <f t="shared" si="12"/>
        <v>1</v>
      </c>
      <c r="I310" s="13" t="s">
        <v>1203</v>
      </c>
      <c r="J310" s="13" t="s">
        <v>1204</v>
      </c>
      <c r="K310" s="13" t="s">
        <v>2915</v>
      </c>
    </row>
    <row r="311" spans="3:11">
      <c r="C311" s="13" t="s">
        <v>3389</v>
      </c>
      <c r="D311" s="13">
        <v>1.4600000000000001E-154</v>
      </c>
      <c r="E311" s="13">
        <v>433</v>
      </c>
      <c r="F311" s="13" t="s">
        <v>3390</v>
      </c>
      <c r="G311" s="13" t="str">
        <f t="shared" si="13"/>
        <v>arCOG00307</v>
      </c>
      <c r="H311" s="13">
        <f t="shared" si="12"/>
        <v>1</v>
      </c>
      <c r="I311" s="13" t="s">
        <v>1206</v>
      </c>
      <c r="J311" s="13" t="s">
        <v>738</v>
      </c>
      <c r="K311" s="13" t="s">
        <v>2915</v>
      </c>
    </row>
    <row r="312" spans="3:11">
      <c r="C312" s="13" t="s">
        <v>3391</v>
      </c>
      <c r="D312" s="13">
        <v>1.09E-110</v>
      </c>
      <c r="E312" s="13">
        <v>318</v>
      </c>
      <c r="F312" s="13" t="s">
        <v>3392</v>
      </c>
      <c r="G312" s="13" t="str">
        <f t="shared" si="13"/>
        <v>arCOG01365</v>
      </c>
      <c r="H312" s="13">
        <f t="shared" si="12"/>
        <v>1</v>
      </c>
      <c r="I312" s="13" t="s">
        <v>1208</v>
      </c>
      <c r="J312" s="13" t="s">
        <v>738</v>
      </c>
      <c r="K312" s="13" t="s">
        <v>2915</v>
      </c>
    </row>
    <row r="313" spans="3:11">
      <c r="C313" s="13" t="s">
        <v>3393</v>
      </c>
      <c r="D313" s="13">
        <v>2.9E-167</v>
      </c>
      <c r="E313" s="13">
        <v>468</v>
      </c>
      <c r="F313" s="13" t="s">
        <v>3394</v>
      </c>
      <c r="G313" s="13" t="str">
        <f t="shared" si="13"/>
        <v>arCOG00971</v>
      </c>
      <c r="H313" s="13">
        <f t="shared" si="12"/>
        <v>2</v>
      </c>
      <c r="I313" s="13" t="s">
        <v>876</v>
      </c>
      <c r="J313" s="13" t="s">
        <v>877</v>
      </c>
      <c r="K313" s="13" t="s">
        <v>2920</v>
      </c>
    </row>
    <row r="314" spans="3:11">
      <c r="C314" s="13" t="s">
        <v>3395</v>
      </c>
      <c r="D314" s="13">
        <v>1.14E-160</v>
      </c>
      <c r="E314" s="13">
        <v>450</v>
      </c>
      <c r="F314" s="13" t="s">
        <v>3396</v>
      </c>
      <c r="G314" s="13" t="str">
        <f t="shared" si="13"/>
        <v>arCOG04187</v>
      </c>
      <c r="H314" s="13">
        <f t="shared" si="12"/>
        <v>1</v>
      </c>
      <c r="I314" s="13" t="s">
        <v>540</v>
      </c>
      <c r="J314" s="13" t="s">
        <v>1210</v>
      </c>
      <c r="K314" s="13" t="s">
        <v>2915</v>
      </c>
    </row>
    <row r="315" spans="3:11">
      <c r="C315" s="13" t="s">
        <v>3397</v>
      </c>
      <c r="D315" s="13">
        <v>7.3900000000000003E-64</v>
      </c>
      <c r="E315" s="13">
        <v>194</v>
      </c>
      <c r="F315" s="13" t="s">
        <v>3398</v>
      </c>
      <c r="G315" s="13" t="str">
        <f t="shared" si="13"/>
        <v>arCOG04208</v>
      </c>
      <c r="H315" s="13">
        <f t="shared" si="12"/>
        <v>1</v>
      </c>
      <c r="I315" s="13" t="s">
        <v>1212</v>
      </c>
      <c r="J315" s="13" t="s">
        <v>900</v>
      </c>
      <c r="K315" s="13" t="s">
        <v>2915</v>
      </c>
    </row>
    <row r="316" spans="3:11">
      <c r="C316" s="13" t="s">
        <v>3399</v>
      </c>
      <c r="D316" s="13">
        <v>8.7900000000000007E-27</v>
      </c>
      <c r="E316" s="13">
        <v>97.4</v>
      </c>
      <c r="F316" s="13" t="s">
        <v>3400</v>
      </c>
      <c r="G316" s="13" t="str">
        <f t="shared" si="13"/>
        <v>arCOG04341</v>
      </c>
      <c r="H316" s="13">
        <f t="shared" si="12"/>
        <v>1</v>
      </c>
      <c r="I316" s="13" t="s">
        <v>1214</v>
      </c>
      <c r="J316" s="13" t="s">
        <v>1215</v>
      </c>
      <c r="K316" s="13" t="s">
        <v>3</v>
      </c>
    </row>
    <row r="317" spans="3:11">
      <c r="C317" s="13" t="s">
        <v>3401</v>
      </c>
      <c r="D317" s="13">
        <v>9.1400000000000001E-96</v>
      </c>
      <c r="E317" s="13">
        <v>278</v>
      </c>
      <c r="F317" s="13" t="s">
        <v>3402</v>
      </c>
      <c r="G317" s="13" t="str">
        <f t="shared" si="13"/>
        <v>arCOG03247</v>
      </c>
      <c r="H317" s="13">
        <f t="shared" si="12"/>
        <v>1</v>
      </c>
      <c r="I317" s="13" t="s">
        <v>540</v>
      </c>
      <c r="J317" s="13" t="s">
        <v>1217</v>
      </c>
      <c r="K317" s="13" t="s">
        <v>3403</v>
      </c>
    </row>
    <row r="318" spans="3:11">
      <c r="C318" s="13" t="s">
        <v>3404</v>
      </c>
      <c r="D318" s="13">
        <v>2.2499999999999999E-54</v>
      </c>
      <c r="E318" s="13">
        <v>170</v>
      </c>
      <c r="F318" s="13" t="s">
        <v>3405</v>
      </c>
      <c r="G318" s="13" t="str">
        <f t="shared" si="13"/>
        <v>arCOG04414</v>
      </c>
      <c r="H318" s="13">
        <f t="shared" si="12"/>
        <v>1</v>
      </c>
      <c r="I318" s="13" t="s">
        <v>1219</v>
      </c>
      <c r="J318" s="13" t="s">
        <v>1047</v>
      </c>
      <c r="K318" s="13" t="s">
        <v>2881</v>
      </c>
    </row>
    <row r="319" spans="3:11">
      <c r="C319" s="13" t="s">
        <v>3406</v>
      </c>
      <c r="D319" s="13">
        <v>3E-68</v>
      </c>
      <c r="E319" s="13">
        <v>207</v>
      </c>
      <c r="F319" s="13" t="s">
        <v>3407</v>
      </c>
      <c r="G319" s="13" t="str">
        <f t="shared" si="13"/>
        <v>arCOG01342</v>
      </c>
      <c r="H319" s="13">
        <f t="shared" si="12"/>
        <v>1</v>
      </c>
      <c r="I319" s="13" t="s">
        <v>1221</v>
      </c>
      <c r="J319" s="13" t="s">
        <v>1222</v>
      </c>
      <c r="K319" s="13" t="s">
        <v>2920</v>
      </c>
    </row>
    <row r="320" spans="3:11">
      <c r="C320" s="13" t="s">
        <v>3408</v>
      </c>
      <c r="D320" s="13">
        <v>0</v>
      </c>
      <c r="E320" s="13">
        <v>1217</v>
      </c>
      <c r="F320" s="13" t="s">
        <v>3409</v>
      </c>
      <c r="G320" s="13" t="str">
        <f t="shared" si="13"/>
        <v>arCOG02498</v>
      </c>
      <c r="H320" s="13">
        <f t="shared" si="12"/>
        <v>1</v>
      </c>
      <c r="I320" s="13" t="s">
        <v>540</v>
      </c>
      <c r="J320" s="13" t="s">
        <v>1224</v>
      </c>
      <c r="K320" s="13" t="s">
        <v>9</v>
      </c>
    </row>
    <row r="321" spans="1:11">
      <c r="C321" s="13" t="s">
        <v>3410</v>
      </c>
      <c r="D321" s="13">
        <v>1.2000000000000001E-146</v>
      </c>
      <c r="E321" s="13">
        <v>413</v>
      </c>
      <c r="F321" s="13" t="s">
        <v>3411</v>
      </c>
      <c r="G321" s="13" t="str">
        <f t="shared" si="13"/>
        <v>arCOG00981</v>
      </c>
      <c r="H321" s="13">
        <f t="shared" si="12"/>
        <v>1</v>
      </c>
      <c r="I321" s="13" t="s">
        <v>540</v>
      </c>
      <c r="J321" s="13" t="s">
        <v>1226</v>
      </c>
      <c r="K321" s="13" t="s">
        <v>2920</v>
      </c>
    </row>
    <row r="322" spans="1:11">
      <c r="C322" s="13"/>
      <c r="D322" s="13"/>
      <c r="E322" s="13"/>
      <c r="F322" s="13"/>
      <c r="G322" s="13"/>
      <c r="H322" s="13"/>
      <c r="I322" s="13"/>
      <c r="J322" s="13"/>
      <c r="K322" s="13"/>
    </row>
    <row r="323" spans="1:11">
      <c r="C323" s="13"/>
      <c r="D323" s="13"/>
      <c r="E323" s="13"/>
      <c r="F323" s="13"/>
      <c r="G323" s="13"/>
      <c r="H323" s="13"/>
      <c r="I323" s="13"/>
      <c r="J323" s="13"/>
      <c r="K323" s="13"/>
    </row>
    <row r="324" spans="1:11">
      <c r="C324" s="13"/>
      <c r="D324" s="13"/>
      <c r="E324" s="13"/>
      <c r="F324" s="13"/>
      <c r="G324" s="13"/>
      <c r="H324" s="13"/>
      <c r="I324" s="13"/>
      <c r="J324" s="13"/>
      <c r="K324" s="13"/>
    </row>
    <row r="325" spans="1:11">
      <c r="G325" s="13"/>
      <c r="H325" s="13"/>
    </row>
    <row r="326" spans="1:11">
      <c r="A326" t="str">
        <f>VLOOKUP(B326,vLOOKUP!$A:$B,2,FALSE)</f>
        <v>Methanosarcinales</v>
      </c>
      <c r="B326" t="s">
        <v>501</v>
      </c>
      <c r="C326" s="13" t="s">
        <v>3238</v>
      </c>
      <c r="D326" s="13">
        <v>1.19E-133</v>
      </c>
      <c r="E326" s="13">
        <v>414</v>
      </c>
      <c r="F326" s="13" t="s">
        <v>3239</v>
      </c>
      <c r="G326" s="13" t="str">
        <f t="shared" si="13"/>
        <v>arCOG03259</v>
      </c>
      <c r="H326" s="13">
        <f t="shared" ref="H326:H357" si="14">COUNTIF($G:$G,G326)</f>
        <v>2</v>
      </c>
      <c r="I326" s="13" t="s">
        <v>540</v>
      </c>
      <c r="J326" s="13" t="s">
        <v>843</v>
      </c>
      <c r="K326" s="13" t="s">
        <v>2881</v>
      </c>
    </row>
    <row r="327" spans="1:11">
      <c r="C327" s="13" t="s">
        <v>3412</v>
      </c>
      <c r="D327" s="13">
        <v>4.3900000000000004E-22</v>
      </c>
      <c r="E327" s="13">
        <v>89</v>
      </c>
      <c r="F327" s="13" t="s">
        <v>3413</v>
      </c>
      <c r="G327" s="13" t="str">
        <f t="shared" si="13"/>
        <v>arCOG01665</v>
      </c>
      <c r="H327" s="13">
        <f t="shared" si="14"/>
        <v>1</v>
      </c>
      <c r="I327" s="13" t="s">
        <v>540</v>
      </c>
      <c r="J327" s="13" t="s">
        <v>1228</v>
      </c>
      <c r="K327" s="13" t="s">
        <v>3414</v>
      </c>
    </row>
    <row r="328" spans="1:11">
      <c r="C328" s="13" t="s">
        <v>3415</v>
      </c>
      <c r="D328" s="13">
        <v>1.1799999999999999E-16</v>
      </c>
      <c r="E328" s="13">
        <v>75.5</v>
      </c>
      <c r="F328" s="13" t="s">
        <v>3416</v>
      </c>
      <c r="G328" s="13" t="str">
        <f t="shared" si="13"/>
        <v>arCOG08222</v>
      </c>
      <c r="H328" s="13">
        <f t="shared" si="14"/>
        <v>1</v>
      </c>
      <c r="I328" s="13" t="s">
        <v>540</v>
      </c>
      <c r="J328" s="13" t="s">
        <v>540</v>
      </c>
      <c r="K328" s="13" t="s">
        <v>540</v>
      </c>
    </row>
    <row r="329" spans="1:11">
      <c r="C329" s="13" t="s">
        <v>3417</v>
      </c>
      <c r="D329" s="13">
        <v>6.7099999999999994E-216</v>
      </c>
      <c r="E329" s="13">
        <v>610</v>
      </c>
      <c r="F329" s="13" t="s">
        <v>3418</v>
      </c>
      <c r="G329" s="13" t="str">
        <f t="shared" si="13"/>
        <v>arCOG04335</v>
      </c>
      <c r="H329" s="13">
        <f t="shared" si="14"/>
        <v>1</v>
      </c>
      <c r="I329" s="13" t="s">
        <v>540</v>
      </c>
      <c r="J329" s="13" t="s">
        <v>1231</v>
      </c>
      <c r="K329" s="13" t="s">
        <v>15</v>
      </c>
    </row>
    <row r="330" spans="1:11">
      <c r="C330" s="13" t="s">
        <v>3419</v>
      </c>
      <c r="D330" s="13">
        <v>1.09E-80</v>
      </c>
      <c r="E330" s="13">
        <v>266</v>
      </c>
      <c r="F330" s="13" t="s">
        <v>3420</v>
      </c>
      <c r="G330" s="13" t="str">
        <f t="shared" si="13"/>
        <v>arCOG02376</v>
      </c>
      <c r="H330" s="13">
        <f t="shared" si="14"/>
        <v>1</v>
      </c>
      <c r="I330" s="13" t="s">
        <v>540</v>
      </c>
      <c r="J330" s="13" t="s">
        <v>986</v>
      </c>
      <c r="K330" s="13" t="s">
        <v>7</v>
      </c>
    </row>
    <row r="331" spans="1:11">
      <c r="C331" s="13" t="s">
        <v>3421</v>
      </c>
      <c r="D331" s="13">
        <v>0</v>
      </c>
      <c r="E331" s="13">
        <v>1321</v>
      </c>
      <c r="F331" s="13" t="s">
        <v>3422</v>
      </c>
      <c r="G331" s="13" t="str">
        <f t="shared" si="13"/>
        <v>arCOG04487</v>
      </c>
      <c r="H331" s="13">
        <f t="shared" si="14"/>
        <v>1</v>
      </c>
      <c r="I331" s="13" t="s">
        <v>1234</v>
      </c>
      <c r="J331" s="13" t="s">
        <v>1235</v>
      </c>
      <c r="K331" s="13" t="s">
        <v>27</v>
      </c>
    </row>
    <row r="332" spans="1:11">
      <c r="C332" s="13" t="s">
        <v>3234</v>
      </c>
      <c r="D332" s="13">
        <v>0</v>
      </c>
      <c r="E332" s="13">
        <v>1121</v>
      </c>
      <c r="F332" s="13" t="s">
        <v>3235</v>
      </c>
      <c r="G332" s="13" t="str">
        <f t="shared" si="13"/>
        <v>arCOG00328</v>
      </c>
      <c r="H332" s="13">
        <f t="shared" si="14"/>
        <v>2</v>
      </c>
      <c r="I332" s="13" t="s">
        <v>840</v>
      </c>
      <c r="J332" s="13" t="s">
        <v>841</v>
      </c>
      <c r="K332" s="13" t="s">
        <v>5</v>
      </c>
    </row>
    <row r="333" spans="1:11">
      <c r="C333" s="13" t="s">
        <v>3423</v>
      </c>
      <c r="D333" s="13">
        <v>5.6000000000000002E-141</v>
      </c>
      <c r="E333" s="13">
        <v>413</v>
      </c>
      <c r="F333" s="13" t="s">
        <v>3424</v>
      </c>
      <c r="G333" s="13" t="str">
        <f t="shared" si="13"/>
        <v>arCOG02313</v>
      </c>
      <c r="H333" s="13">
        <f t="shared" si="14"/>
        <v>2</v>
      </c>
      <c r="I333" s="13" t="s">
        <v>540</v>
      </c>
      <c r="J333" s="13" t="s">
        <v>879</v>
      </c>
      <c r="K333" s="13" t="s">
        <v>9</v>
      </c>
    </row>
    <row r="334" spans="1:11">
      <c r="C334" s="13" t="s">
        <v>3232</v>
      </c>
      <c r="D334" s="13">
        <v>2.6299999999999998E-240</v>
      </c>
      <c r="E334" s="13">
        <v>668</v>
      </c>
      <c r="F334" s="13" t="s">
        <v>3233</v>
      </c>
      <c r="G334" s="13" t="str">
        <f t="shared" si="13"/>
        <v>arCOG01169</v>
      </c>
      <c r="H334" s="13">
        <f t="shared" si="14"/>
        <v>4</v>
      </c>
      <c r="I334" s="13" t="s">
        <v>682</v>
      </c>
      <c r="J334" s="13" t="s">
        <v>683</v>
      </c>
      <c r="K334" s="13" t="s">
        <v>17</v>
      </c>
    </row>
    <row r="335" spans="1:11">
      <c r="C335" s="13" t="s">
        <v>3425</v>
      </c>
      <c r="D335" s="13">
        <v>1.13E-21</v>
      </c>
      <c r="E335" s="13">
        <v>90.5</v>
      </c>
      <c r="F335" s="13" t="s">
        <v>3231</v>
      </c>
      <c r="G335" s="13" t="str">
        <f t="shared" si="13"/>
        <v>arCOG04377</v>
      </c>
      <c r="H335" s="13">
        <f t="shared" si="14"/>
        <v>3</v>
      </c>
      <c r="I335" s="13" t="s">
        <v>540</v>
      </c>
      <c r="J335" s="13" t="s">
        <v>712</v>
      </c>
      <c r="K335" s="13" t="s">
        <v>3</v>
      </c>
    </row>
    <row r="336" spans="1:11">
      <c r="C336" s="13" t="s">
        <v>3286</v>
      </c>
      <c r="D336" s="13">
        <v>9.0200000000000009E-47</v>
      </c>
      <c r="E336" s="13">
        <v>155</v>
      </c>
      <c r="F336" s="13" t="s">
        <v>3229</v>
      </c>
      <c r="G336" s="13" t="str">
        <f t="shared" si="13"/>
        <v>arCOG04212</v>
      </c>
      <c r="H336" s="13">
        <f t="shared" si="14"/>
        <v>4</v>
      </c>
      <c r="I336" s="13" t="s">
        <v>540</v>
      </c>
      <c r="J336" s="13" t="s">
        <v>680</v>
      </c>
      <c r="K336" s="13" t="s">
        <v>2881</v>
      </c>
    </row>
    <row r="337" spans="3:11">
      <c r="C337" s="13" t="s">
        <v>3426</v>
      </c>
      <c r="D337" s="13">
        <v>2.93E-115</v>
      </c>
      <c r="E337" s="13">
        <v>335</v>
      </c>
      <c r="F337" s="13" t="s">
        <v>3427</v>
      </c>
      <c r="G337" s="13" t="str">
        <f t="shared" si="13"/>
        <v>arCOG00922</v>
      </c>
      <c r="H337" s="13">
        <f t="shared" si="14"/>
        <v>1</v>
      </c>
      <c r="I337" s="13" t="s">
        <v>1237</v>
      </c>
      <c r="J337" s="13" t="s">
        <v>1238</v>
      </c>
      <c r="K337" s="13" t="s">
        <v>2876</v>
      </c>
    </row>
    <row r="338" spans="3:11">
      <c r="C338" s="13" t="s">
        <v>3226</v>
      </c>
      <c r="D338" s="13">
        <v>3.9099999999999999E-202</v>
      </c>
      <c r="E338" s="13">
        <v>566</v>
      </c>
      <c r="F338" s="13" t="s">
        <v>3227</v>
      </c>
      <c r="G338" s="13" t="str">
        <f t="shared" si="13"/>
        <v>arCOG02202</v>
      </c>
      <c r="H338" s="13">
        <f t="shared" si="14"/>
        <v>27</v>
      </c>
      <c r="I338" s="13" t="s">
        <v>535</v>
      </c>
      <c r="J338" s="13" t="s">
        <v>536</v>
      </c>
      <c r="K338" s="13" t="s">
        <v>2898</v>
      </c>
    </row>
    <row r="339" spans="3:11">
      <c r="C339" s="13" t="s">
        <v>3224</v>
      </c>
      <c r="D339" s="13">
        <v>1.3000000000000001E-120</v>
      </c>
      <c r="E339" s="13">
        <v>363</v>
      </c>
      <c r="F339" s="13" t="s">
        <v>3225</v>
      </c>
      <c r="G339" s="13" t="str">
        <f t="shared" si="13"/>
        <v>arCOG03269</v>
      </c>
      <c r="H339" s="13">
        <f t="shared" si="14"/>
        <v>3</v>
      </c>
      <c r="I339" s="13" t="s">
        <v>540</v>
      </c>
      <c r="J339" s="13" t="s">
        <v>540</v>
      </c>
      <c r="K339" s="13" t="s">
        <v>540</v>
      </c>
    </row>
    <row r="340" spans="3:11">
      <c r="C340" s="13" t="s">
        <v>3289</v>
      </c>
      <c r="D340" s="13">
        <v>1.5500000000000001E-111</v>
      </c>
      <c r="E340" s="13">
        <v>330</v>
      </c>
      <c r="F340" s="13" t="s">
        <v>3223</v>
      </c>
      <c r="G340" s="13" t="str">
        <f t="shared" si="13"/>
        <v>arCOG01482</v>
      </c>
      <c r="H340" s="13">
        <f t="shared" si="14"/>
        <v>8</v>
      </c>
      <c r="I340" s="13" t="s">
        <v>567</v>
      </c>
      <c r="J340" s="13" t="s">
        <v>568</v>
      </c>
      <c r="K340" s="13" t="s">
        <v>23</v>
      </c>
    </row>
    <row r="341" spans="3:11">
      <c r="C341" s="13" t="s">
        <v>3220</v>
      </c>
      <c r="D341" s="13">
        <v>5.7400000000000003E-116</v>
      </c>
      <c r="E341" s="13">
        <v>340</v>
      </c>
      <c r="F341" s="13" t="s">
        <v>3221</v>
      </c>
      <c r="G341" s="13" t="str">
        <f t="shared" si="13"/>
        <v>arCOG00254</v>
      </c>
      <c r="H341" s="13">
        <f t="shared" si="14"/>
        <v>6</v>
      </c>
      <c r="I341" s="13" t="s">
        <v>603</v>
      </c>
      <c r="J341" s="13" t="s">
        <v>604</v>
      </c>
      <c r="K341" s="13" t="s">
        <v>21</v>
      </c>
    </row>
    <row r="342" spans="3:11">
      <c r="C342" s="13" t="s">
        <v>3218</v>
      </c>
      <c r="D342" s="13">
        <v>1.9200000000000001E-131</v>
      </c>
      <c r="E342" s="13">
        <v>382</v>
      </c>
      <c r="F342" s="13" t="s">
        <v>3219</v>
      </c>
      <c r="G342" s="13" t="str">
        <f t="shared" si="13"/>
        <v>arCOG04459</v>
      </c>
      <c r="H342" s="13">
        <f t="shared" si="14"/>
        <v>7</v>
      </c>
      <c r="I342" s="13" t="s">
        <v>575</v>
      </c>
      <c r="J342" s="13" t="s">
        <v>576</v>
      </c>
      <c r="K342" s="13" t="s">
        <v>23</v>
      </c>
    </row>
    <row r="343" spans="3:11">
      <c r="C343" s="13" t="s">
        <v>3428</v>
      </c>
      <c r="D343" s="13">
        <v>1.9799999999999999E-92</v>
      </c>
      <c r="E343" s="13">
        <v>282</v>
      </c>
      <c r="F343" s="13" t="s">
        <v>3217</v>
      </c>
      <c r="G343" s="13" t="str">
        <f t="shared" si="13"/>
        <v>arCOG00476</v>
      </c>
      <c r="H343" s="13">
        <f t="shared" si="14"/>
        <v>6</v>
      </c>
      <c r="I343" s="13" t="s">
        <v>540</v>
      </c>
      <c r="J343" s="13" t="s">
        <v>601</v>
      </c>
      <c r="K343" s="13" t="s">
        <v>23</v>
      </c>
    </row>
    <row r="344" spans="3:11">
      <c r="C344" s="13" t="s">
        <v>3429</v>
      </c>
      <c r="D344" s="13">
        <v>3.3099999999999998E-102</v>
      </c>
      <c r="E344" s="13">
        <v>302</v>
      </c>
      <c r="F344" s="13" t="s">
        <v>3215</v>
      </c>
      <c r="G344" s="13" t="str">
        <f t="shared" si="13"/>
        <v>arCOG00720</v>
      </c>
      <c r="H344" s="13">
        <f t="shared" si="14"/>
        <v>5</v>
      </c>
      <c r="I344" s="13" t="s">
        <v>540</v>
      </c>
      <c r="J344" s="13" t="s">
        <v>638</v>
      </c>
      <c r="K344" s="13" t="s">
        <v>2876</v>
      </c>
    </row>
    <row r="345" spans="3:11">
      <c r="C345" s="13" t="s">
        <v>3212</v>
      </c>
      <c r="D345" s="13">
        <v>0</v>
      </c>
      <c r="E345" s="13">
        <v>981</v>
      </c>
      <c r="F345" s="13" t="s">
        <v>3213</v>
      </c>
      <c r="G345" s="13" t="str">
        <f t="shared" si="13"/>
        <v>arCOG01308</v>
      </c>
      <c r="H345" s="13">
        <f t="shared" si="14"/>
        <v>4</v>
      </c>
      <c r="I345" s="13" t="s">
        <v>540</v>
      </c>
      <c r="J345" s="13" t="s">
        <v>678</v>
      </c>
      <c r="K345" s="13" t="s">
        <v>2920</v>
      </c>
    </row>
    <row r="346" spans="3:11">
      <c r="C346" s="13" t="s">
        <v>3210</v>
      </c>
      <c r="D346" s="13">
        <v>1.4100000000000001E-107</v>
      </c>
      <c r="E346" s="13">
        <v>316</v>
      </c>
      <c r="F346" s="13" t="s">
        <v>3211</v>
      </c>
      <c r="G346" s="13" t="str">
        <f t="shared" si="13"/>
        <v>arCOG04482</v>
      </c>
      <c r="H346" s="13">
        <f t="shared" si="14"/>
        <v>4</v>
      </c>
      <c r="I346" s="13" t="s">
        <v>675</v>
      </c>
      <c r="J346" s="13" t="s">
        <v>676</v>
      </c>
      <c r="K346" s="13" t="s">
        <v>23</v>
      </c>
    </row>
    <row r="347" spans="3:11">
      <c r="C347" s="13" t="s">
        <v>3430</v>
      </c>
      <c r="D347" s="13">
        <v>9.03E-77</v>
      </c>
      <c r="E347" s="13">
        <v>238</v>
      </c>
      <c r="F347" s="13" t="s">
        <v>3209</v>
      </c>
      <c r="G347" s="13" t="str">
        <f t="shared" si="13"/>
        <v>arCOG00616</v>
      </c>
      <c r="H347" s="13">
        <f t="shared" si="14"/>
        <v>4</v>
      </c>
      <c r="I347" s="13" t="s">
        <v>540</v>
      </c>
      <c r="J347" s="13" t="s">
        <v>673</v>
      </c>
      <c r="K347" s="13" t="s">
        <v>19</v>
      </c>
    </row>
    <row r="348" spans="3:11">
      <c r="C348" s="13" t="s">
        <v>3206</v>
      </c>
      <c r="D348" s="13">
        <v>2.07E-30</v>
      </c>
      <c r="E348" s="13">
        <v>108</v>
      </c>
      <c r="F348" s="13" t="s">
        <v>3207</v>
      </c>
      <c r="G348" s="13" t="str">
        <f t="shared" si="13"/>
        <v>arCOG04980</v>
      </c>
      <c r="H348" s="13">
        <f t="shared" si="14"/>
        <v>4</v>
      </c>
      <c r="I348" s="13" t="s">
        <v>540</v>
      </c>
      <c r="J348" s="13" t="s">
        <v>540</v>
      </c>
      <c r="K348" s="13" t="s">
        <v>540</v>
      </c>
    </row>
    <row r="349" spans="3:11">
      <c r="C349" s="13" t="s">
        <v>3204</v>
      </c>
      <c r="D349" s="13">
        <v>2.2399999999999999E-79</v>
      </c>
      <c r="E349" s="13">
        <v>242</v>
      </c>
      <c r="F349" s="13" t="s">
        <v>3205</v>
      </c>
      <c r="G349" s="13" t="str">
        <f t="shared" si="13"/>
        <v>arCOG01891</v>
      </c>
      <c r="H349" s="13">
        <f t="shared" si="14"/>
        <v>4</v>
      </c>
      <c r="I349" s="13" t="s">
        <v>669</v>
      </c>
      <c r="J349" s="13" t="s">
        <v>670</v>
      </c>
      <c r="K349" s="13" t="s">
        <v>21</v>
      </c>
    </row>
    <row r="350" spans="3:11">
      <c r="C350" s="13" t="s">
        <v>3431</v>
      </c>
      <c r="D350" s="13">
        <v>1.13E-93</v>
      </c>
      <c r="E350" s="13">
        <v>280</v>
      </c>
      <c r="F350" s="13" t="s">
        <v>3203</v>
      </c>
      <c r="G350" s="13" t="str">
        <f t="shared" si="13"/>
        <v>arCOG02469</v>
      </c>
      <c r="H350" s="13">
        <f t="shared" si="14"/>
        <v>4</v>
      </c>
      <c r="I350" s="13" t="s">
        <v>540</v>
      </c>
      <c r="J350" s="13" t="s">
        <v>667</v>
      </c>
      <c r="K350" s="13" t="s">
        <v>2881</v>
      </c>
    </row>
    <row r="351" spans="3:11">
      <c r="C351" s="13" t="s">
        <v>3200</v>
      </c>
      <c r="D351" s="13">
        <v>6.3199999999999996E-250</v>
      </c>
      <c r="E351" s="13">
        <v>697</v>
      </c>
      <c r="F351" s="13" t="s">
        <v>3201</v>
      </c>
      <c r="G351" s="13" t="str">
        <f t="shared" si="13"/>
        <v>arCOG04866</v>
      </c>
      <c r="H351" s="13">
        <f t="shared" si="14"/>
        <v>4</v>
      </c>
      <c r="I351" s="13" t="s">
        <v>540</v>
      </c>
      <c r="J351" s="13" t="s">
        <v>665</v>
      </c>
      <c r="K351" s="13" t="s">
        <v>2881</v>
      </c>
    </row>
    <row r="352" spans="3:11">
      <c r="C352" s="13" t="s">
        <v>3198</v>
      </c>
      <c r="D352" s="13">
        <v>7.5300000000000005E-46</v>
      </c>
      <c r="E352" s="13">
        <v>152</v>
      </c>
      <c r="F352" s="13" t="s">
        <v>3199</v>
      </c>
      <c r="G352" s="13" t="str">
        <f t="shared" si="13"/>
        <v>arCOG01972</v>
      </c>
      <c r="H352" s="13">
        <f t="shared" si="14"/>
        <v>4</v>
      </c>
      <c r="I352" s="13" t="s">
        <v>662</v>
      </c>
      <c r="J352" s="13" t="s">
        <v>663</v>
      </c>
      <c r="K352" s="13" t="s">
        <v>2920</v>
      </c>
    </row>
    <row r="353" spans="1:11">
      <c r="C353" s="13" t="s">
        <v>3432</v>
      </c>
      <c r="D353" s="13">
        <v>2.4799999999999999E-82</v>
      </c>
      <c r="E353" s="13">
        <v>259</v>
      </c>
      <c r="F353" s="13" t="s">
        <v>3433</v>
      </c>
      <c r="G353" s="13" t="str">
        <f t="shared" si="13"/>
        <v>arCOG02782</v>
      </c>
      <c r="H353" s="13">
        <f t="shared" si="14"/>
        <v>2</v>
      </c>
      <c r="I353" s="13" t="s">
        <v>540</v>
      </c>
      <c r="J353" s="13" t="s">
        <v>881</v>
      </c>
      <c r="K353" s="13" t="s">
        <v>2876</v>
      </c>
    </row>
    <row r="354" spans="1:11">
      <c r="C354" s="13" t="s">
        <v>3434</v>
      </c>
      <c r="D354" s="13">
        <v>1.86E-139</v>
      </c>
      <c r="E354" s="13">
        <v>404</v>
      </c>
      <c r="F354" s="13" t="s">
        <v>3435</v>
      </c>
      <c r="G354" s="13" t="str">
        <f t="shared" si="13"/>
        <v>arCOG00662</v>
      </c>
      <c r="H354" s="13">
        <f t="shared" si="14"/>
        <v>2</v>
      </c>
      <c r="I354" s="13" t="s">
        <v>540</v>
      </c>
      <c r="J354" s="13" t="s">
        <v>883</v>
      </c>
      <c r="K354" s="13" t="s">
        <v>2881</v>
      </c>
    </row>
    <row r="355" spans="1:11">
      <c r="C355" s="13" t="s">
        <v>3436</v>
      </c>
      <c r="D355" s="13">
        <v>5.8999999999999997E-188</v>
      </c>
      <c r="E355" s="13">
        <v>532</v>
      </c>
      <c r="F355" s="13" t="s">
        <v>3437</v>
      </c>
      <c r="G355" s="13" t="str">
        <f t="shared" si="13"/>
        <v>arCOG02650</v>
      </c>
      <c r="H355" s="13">
        <f t="shared" si="14"/>
        <v>1</v>
      </c>
      <c r="I355" s="13" t="s">
        <v>540</v>
      </c>
      <c r="J355" s="13" t="s">
        <v>1240</v>
      </c>
      <c r="K355" s="13" t="s">
        <v>15</v>
      </c>
    </row>
    <row r="356" spans="1:11">
      <c r="C356" s="13" t="s">
        <v>3438</v>
      </c>
      <c r="D356" s="13">
        <v>7.1000000000000004E-34</v>
      </c>
      <c r="E356" s="13">
        <v>119</v>
      </c>
      <c r="F356" s="13" t="s">
        <v>3439</v>
      </c>
      <c r="G356" s="13" t="str">
        <f t="shared" si="13"/>
        <v>arCOG02726</v>
      </c>
      <c r="H356" s="13">
        <f t="shared" si="14"/>
        <v>2</v>
      </c>
      <c r="I356" s="13" t="s">
        <v>885</v>
      </c>
      <c r="J356" s="13" t="s">
        <v>886</v>
      </c>
      <c r="K356" s="13" t="s">
        <v>2915</v>
      </c>
    </row>
    <row r="357" spans="1:11">
      <c r="C357" s="13" t="s">
        <v>3440</v>
      </c>
      <c r="D357" s="13">
        <v>1.44E-262</v>
      </c>
      <c r="E357" s="13">
        <v>728</v>
      </c>
      <c r="F357" s="13" t="s">
        <v>3441</v>
      </c>
      <c r="G357" s="13" t="str">
        <f t="shared" si="13"/>
        <v>arCOG01717</v>
      </c>
      <c r="H357" s="13">
        <f t="shared" si="14"/>
        <v>2</v>
      </c>
      <c r="I357" s="13" t="s">
        <v>888</v>
      </c>
      <c r="J357" s="13" t="s">
        <v>889</v>
      </c>
      <c r="K357" s="13" t="s">
        <v>2915</v>
      </c>
    </row>
    <row r="358" spans="1:11">
      <c r="C358" s="13"/>
      <c r="D358" s="13"/>
      <c r="E358" s="13"/>
      <c r="F358" s="13"/>
      <c r="G358" s="13"/>
      <c r="H358" s="13"/>
      <c r="I358" s="13"/>
      <c r="J358" s="13"/>
      <c r="K358" s="13"/>
    </row>
    <row r="359" spans="1:11">
      <c r="C359" s="13"/>
      <c r="D359" s="13"/>
      <c r="E359" s="13"/>
      <c r="F359" s="13"/>
      <c r="G359" s="13"/>
      <c r="H359" s="13"/>
      <c r="I359" s="13"/>
      <c r="J359" s="13"/>
      <c r="K359" s="13"/>
    </row>
    <row r="360" spans="1:11">
      <c r="C360" s="13"/>
      <c r="D360" s="13"/>
      <c r="E360" s="13"/>
      <c r="F360" s="13"/>
      <c r="G360" s="13"/>
      <c r="H360" s="13"/>
      <c r="I360" s="13"/>
      <c r="J360" s="13"/>
      <c r="K360" s="13"/>
    </row>
    <row r="361" spans="1:11">
      <c r="G361" s="13"/>
      <c r="H361" s="13"/>
    </row>
    <row r="362" spans="1:11">
      <c r="A362" t="str">
        <f>VLOOKUP(B362,vLOOKUP!$A:$B,2,FALSE)</f>
        <v xml:space="preserve">Methanomicrobales </v>
      </c>
      <c r="B362" t="s">
        <v>482</v>
      </c>
      <c r="C362" s="13" t="s">
        <v>3442</v>
      </c>
      <c r="D362" s="13">
        <v>8.9899999999999998E-37</v>
      </c>
      <c r="E362" s="13">
        <v>127</v>
      </c>
      <c r="F362" s="13" t="s">
        <v>3443</v>
      </c>
      <c r="G362" s="13" t="str">
        <f t="shared" si="13"/>
        <v>arCOG01206</v>
      </c>
      <c r="H362" s="13">
        <f t="shared" ref="H362:H399" si="15">COUNTIF($G:$G,G362)</f>
        <v>2</v>
      </c>
      <c r="I362" s="13" t="s">
        <v>540</v>
      </c>
      <c r="J362" s="13" t="s">
        <v>891</v>
      </c>
      <c r="K362" s="13" t="s">
        <v>9</v>
      </c>
    </row>
    <row r="363" spans="1:11">
      <c r="C363" s="13" t="s">
        <v>3444</v>
      </c>
      <c r="D363" s="13">
        <v>4.3800000000000002E-264</v>
      </c>
      <c r="E363" s="13">
        <v>735</v>
      </c>
      <c r="F363" s="13" t="s">
        <v>3355</v>
      </c>
      <c r="G363" s="13" t="str">
        <f t="shared" si="13"/>
        <v>arCOG02013</v>
      </c>
      <c r="H363" s="13">
        <f t="shared" si="15"/>
        <v>3</v>
      </c>
      <c r="I363" s="13" t="s">
        <v>776</v>
      </c>
      <c r="J363" s="13" t="s">
        <v>777</v>
      </c>
      <c r="K363" s="13" t="s">
        <v>21</v>
      </c>
    </row>
    <row r="364" spans="1:11">
      <c r="C364" s="13" t="s">
        <v>3445</v>
      </c>
      <c r="D364" s="13">
        <v>4.6799999999999999E-262</v>
      </c>
      <c r="E364" s="13">
        <v>768</v>
      </c>
      <c r="F364" s="13" t="s">
        <v>3446</v>
      </c>
      <c r="G364" s="13" t="str">
        <f t="shared" si="13"/>
        <v>arCOG02903</v>
      </c>
      <c r="H364" s="13">
        <f t="shared" si="15"/>
        <v>3</v>
      </c>
      <c r="I364" s="13" t="s">
        <v>540</v>
      </c>
      <c r="J364" s="13" t="s">
        <v>781</v>
      </c>
      <c r="K364" s="13" t="s">
        <v>2881</v>
      </c>
    </row>
    <row r="365" spans="1:11">
      <c r="C365" s="13" t="s">
        <v>3445</v>
      </c>
      <c r="D365" s="13">
        <v>1.33E-220</v>
      </c>
      <c r="E365" s="13">
        <v>660</v>
      </c>
      <c r="F365" s="13" t="s">
        <v>3446</v>
      </c>
      <c r="G365" s="13" t="str">
        <f t="shared" si="13"/>
        <v>arCOG02903</v>
      </c>
      <c r="H365" s="13">
        <f t="shared" si="15"/>
        <v>3</v>
      </c>
      <c r="I365" s="13" t="s">
        <v>540</v>
      </c>
      <c r="J365" s="13" t="s">
        <v>781</v>
      </c>
      <c r="K365" s="13" t="s">
        <v>2881</v>
      </c>
    </row>
    <row r="366" spans="1:11">
      <c r="C366" s="13" t="s">
        <v>3447</v>
      </c>
      <c r="D366" s="13">
        <v>8.8400000000000007E-59</v>
      </c>
      <c r="E366" s="13">
        <v>186</v>
      </c>
      <c r="F366" s="13" t="s">
        <v>3448</v>
      </c>
      <c r="G366" s="13" t="str">
        <f t="shared" si="13"/>
        <v>arCOG04048</v>
      </c>
      <c r="H366" s="13">
        <f t="shared" si="15"/>
        <v>3</v>
      </c>
      <c r="I366" s="13" t="s">
        <v>2287</v>
      </c>
      <c r="J366" s="13" t="s">
        <v>3449</v>
      </c>
      <c r="K366" s="13" t="s">
        <v>21</v>
      </c>
    </row>
    <row r="367" spans="1:11">
      <c r="C367" s="13" t="s">
        <v>3450</v>
      </c>
      <c r="D367" s="13">
        <v>4.1500000000000002E-141</v>
      </c>
      <c r="E367" s="13">
        <v>408</v>
      </c>
      <c r="F367" s="13" t="s">
        <v>3349</v>
      </c>
      <c r="G367" s="13" t="str">
        <f t="shared" ref="G367:G430" si="16">LEFT(RIGHT(F367,(LEN(F367)-FIND("arCOG",F367)+1)),10)</f>
        <v>arCOG02710</v>
      </c>
      <c r="H367" s="13">
        <f t="shared" si="15"/>
        <v>3</v>
      </c>
      <c r="I367" s="13" t="s">
        <v>540</v>
      </c>
      <c r="J367" s="13" t="s">
        <v>772</v>
      </c>
      <c r="K367" s="13" t="s">
        <v>3</v>
      </c>
    </row>
    <row r="368" spans="1:11">
      <c r="C368" s="13" t="s">
        <v>3451</v>
      </c>
      <c r="D368" s="13">
        <v>6.0499999999999999E-158</v>
      </c>
      <c r="E368" s="13">
        <v>474</v>
      </c>
      <c r="F368" s="13" t="s">
        <v>3347</v>
      </c>
      <c r="G368" s="13" t="str">
        <f t="shared" si="16"/>
        <v>arCOG02202</v>
      </c>
      <c r="H368" s="13">
        <f t="shared" si="15"/>
        <v>27</v>
      </c>
      <c r="I368" s="13" t="s">
        <v>535</v>
      </c>
      <c r="J368" s="13" t="s">
        <v>536</v>
      </c>
      <c r="K368" s="13" t="s">
        <v>2898</v>
      </c>
    </row>
    <row r="369" spans="3:11">
      <c r="C369" s="13" t="s">
        <v>3452</v>
      </c>
      <c r="D369" s="13">
        <v>1.7599999999999999E-203</v>
      </c>
      <c r="E369" s="13">
        <v>567</v>
      </c>
      <c r="F369" s="13" t="s">
        <v>3345</v>
      </c>
      <c r="G369" s="13" t="str">
        <f t="shared" si="16"/>
        <v>arCOG02410</v>
      </c>
      <c r="H369" s="13">
        <f t="shared" si="15"/>
        <v>3</v>
      </c>
      <c r="I369" s="13" t="s">
        <v>769</v>
      </c>
      <c r="J369" s="13" t="s">
        <v>770</v>
      </c>
      <c r="K369" s="13" t="s">
        <v>15</v>
      </c>
    </row>
    <row r="370" spans="3:11">
      <c r="C370" s="13" t="s">
        <v>3453</v>
      </c>
      <c r="D370" s="13">
        <v>7.4700000000000004E-114</v>
      </c>
      <c r="E370" s="13">
        <v>338</v>
      </c>
      <c r="F370" s="13" t="s">
        <v>3343</v>
      </c>
      <c r="G370" s="13" t="str">
        <f t="shared" si="16"/>
        <v>arCOG00420</v>
      </c>
      <c r="H370" s="13">
        <f t="shared" si="15"/>
        <v>4</v>
      </c>
      <c r="I370" s="13" t="s">
        <v>540</v>
      </c>
      <c r="J370" s="13" t="s">
        <v>660</v>
      </c>
      <c r="K370" s="13" t="s">
        <v>15</v>
      </c>
    </row>
    <row r="371" spans="3:11">
      <c r="C371" s="13" t="s">
        <v>3454</v>
      </c>
      <c r="D371" s="13">
        <v>4.1499999999999997E-176</v>
      </c>
      <c r="E371" s="13">
        <v>493</v>
      </c>
      <c r="F371" s="13" t="s">
        <v>3341</v>
      </c>
      <c r="G371" s="13" t="str">
        <f t="shared" si="16"/>
        <v>arCOG04382</v>
      </c>
      <c r="H371" s="13">
        <f t="shared" si="15"/>
        <v>3</v>
      </c>
      <c r="I371" s="13" t="s">
        <v>766</v>
      </c>
      <c r="J371" s="13" t="s">
        <v>767</v>
      </c>
      <c r="K371" s="13" t="s">
        <v>15</v>
      </c>
    </row>
    <row r="372" spans="3:11">
      <c r="C372" s="13" t="s">
        <v>3455</v>
      </c>
      <c r="D372" s="13">
        <v>1.18E-67</v>
      </c>
      <c r="E372" s="13">
        <v>207</v>
      </c>
      <c r="F372" s="13" t="s">
        <v>3339</v>
      </c>
      <c r="G372" s="13" t="str">
        <f t="shared" si="16"/>
        <v>arCOG04554</v>
      </c>
      <c r="H372" s="13">
        <f t="shared" si="15"/>
        <v>3</v>
      </c>
      <c r="I372" s="13" t="s">
        <v>540</v>
      </c>
      <c r="J372" s="13" t="s">
        <v>764</v>
      </c>
      <c r="K372" s="13" t="s">
        <v>3</v>
      </c>
    </row>
    <row r="373" spans="3:11">
      <c r="C373" s="13" t="s">
        <v>3456</v>
      </c>
      <c r="D373" s="13">
        <v>3.2899999999999997E-176</v>
      </c>
      <c r="E373" s="13">
        <v>498</v>
      </c>
      <c r="F373" s="13" t="s">
        <v>3337</v>
      </c>
      <c r="G373" s="13" t="str">
        <f t="shared" si="16"/>
        <v>arCOG04070</v>
      </c>
      <c r="H373" s="13">
        <f t="shared" si="15"/>
        <v>3</v>
      </c>
      <c r="I373" s="13" t="s">
        <v>761</v>
      </c>
      <c r="J373" s="13" t="s">
        <v>762</v>
      </c>
      <c r="K373" s="13" t="s">
        <v>2915</v>
      </c>
    </row>
    <row r="374" spans="3:11">
      <c r="C374" s="13" t="s">
        <v>3457</v>
      </c>
      <c r="D374" s="13">
        <v>2.9699999999999998E-118</v>
      </c>
      <c r="E374" s="13">
        <v>344</v>
      </c>
      <c r="F374" s="13" t="s">
        <v>3335</v>
      </c>
      <c r="G374" s="13" t="str">
        <f t="shared" si="16"/>
        <v>arCOG04071</v>
      </c>
      <c r="H374" s="13">
        <f t="shared" si="15"/>
        <v>3</v>
      </c>
      <c r="I374" s="13" t="s">
        <v>758</v>
      </c>
      <c r="J374" s="13" t="s">
        <v>759</v>
      </c>
      <c r="K374" s="13" t="s">
        <v>2915</v>
      </c>
    </row>
    <row r="375" spans="3:11">
      <c r="C375" s="13" t="s">
        <v>3458</v>
      </c>
      <c r="D375" s="13">
        <v>2.6899999999999999E-31</v>
      </c>
      <c r="E375" s="13">
        <v>111</v>
      </c>
      <c r="F375" s="13" t="s">
        <v>3333</v>
      </c>
      <c r="G375" s="13" t="str">
        <f t="shared" si="16"/>
        <v>arCOG04072</v>
      </c>
      <c r="H375" s="13">
        <f t="shared" si="15"/>
        <v>3</v>
      </c>
      <c r="I375" s="13" t="s">
        <v>755</v>
      </c>
      <c r="J375" s="13" t="s">
        <v>756</v>
      </c>
      <c r="K375" s="13" t="s">
        <v>2915</v>
      </c>
    </row>
    <row r="376" spans="3:11">
      <c r="C376" s="13" t="s">
        <v>3459</v>
      </c>
      <c r="D376" s="13">
        <v>3.9999999999999999E-132</v>
      </c>
      <c r="E376" s="13">
        <v>379</v>
      </c>
      <c r="F376" s="13" t="s">
        <v>3331</v>
      </c>
      <c r="G376" s="13" t="str">
        <f t="shared" si="16"/>
        <v>arCOG04067</v>
      </c>
      <c r="H376" s="13">
        <f t="shared" si="15"/>
        <v>3</v>
      </c>
      <c r="I376" s="13" t="s">
        <v>752</v>
      </c>
      <c r="J376" s="13" t="s">
        <v>753</v>
      </c>
      <c r="K376" s="13" t="s">
        <v>2915</v>
      </c>
    </row>
    <row r="377" spans="3:11">
      <c r="C377" s="13" t="s">
        <v>3460</v>
      </c>
      <c r="D377" s="13">
        <v>1.44E-74</v>
      </c>
      <c r="E377" s="13">
        <v>225</v>
      </c>
      <c r="F377" s="13" t="s">
        <v>3329</v>
      </c>
      <c r="G377" s="13" t="str">
        <f t="shared" si="16"/>
        <v>arCOG04099</v>
      </c>
      <c r="H377" s="13">
        <f t="shared" si="15"/>
        <v>3</v>
      </c>
      <c r="I377" s="13" t="s">
        <v>749</v>
      </c>
      <c r="J377" s="13" t="s">
        <v>750</v>
      </c>
      <c r="K377" s="13" t="s">
        <v>2915</v>
      </c>
    </row>
    <row r="378" spans="3:11">
      <c r="C378" s="13" t="s">
        <v>3461</v>
      </c>
      <c r="D378" s="13">
        <v>3.6300000000000002E-71</v>
      </c>
      <c r="E378" s="13">
        <v>218</v>
      </c>
      <c r="F378" s="13" t="s">
        <v>3327</v>
      </c>
      <c r="G378" s="13" t="str">
        <f t="shared" si="16"/>
        <v>arCOG04098</v>
      </c>
      <c r="H378" s="13">
        <f t="shared" si="15"/>
        <v>3</v>
      </c>
      <c r="I378" s="13" t="s">
        <v>746</v>
      </c>
      <c r="J378" s="13" t="s">
        <v>747</v>
      </c>
      <c r="K378" s="13" t="s">
        <v>2915</v>
      </c>
    </row>
    <row r="379" spans="3:11">
      <c r="C379" s="13" t="s">
        <v>3462</v>
      </c>
      <c r="D379" s="13">
        <v>9.5900000000000004E-116</v>
      </c>
      <c r="E379" s="13">
        <v>337</v>
      </c>
      <c r="F379" s="13" t="s">
        <v>3325</v>
      </c>
      <c r="G379" s="13" t="str">
        <f t="shared" si="16"/>
        <v>arCOG04097</v>
      </c>
      <c r="H379" s="13">
        <f t="shared" si="15"/>
        <v>3</v>
      </c>
      <c r="I379" s="13" t="s">
        <v>743</v>
      </c>
      <c r="J379" s="13" t="s">
        <v>744</v>
      </c>
      <c r="K379" s="13" t="s">
        <v>2915</v>
      </c>
    </row>
    <row r="380" spans="3:11">
      <c r="C380" s="13" t="s">
        <v>3463</v>
      </c>
      <c r="D380" s="13">
        <v>2.58E-25</v>
      </c>
      <c r="E380" s="13">
        <v>95.5</v>
      </c>
      <c r="F380" s="13" t="s">
        <v>3323</v>
      </c>
      <c r="G380" s="13" t="str">
        <f t="shared" si="16"/>
        <v>arCOG00785</v>
      </c>
      <c r="H380" s="13">
        <f t="shared" si="15"/>
        <v>3</v>
      </c>
      <c r="I380" s="13" t="s">
        <v>740</v>
      </c>
      <c r="J380" s="13" t="s">
        <v>741</v>
      </c>
      <c r="K380" s="13" t="s">
        <v>2915</v>
      </c>
    </row>
    <row r="381" spans="3:11">
      <c r="C381" s="13" t="s">
        <v>3464</v>
      </c>
      <c r="D381" s="13">
        <v>1.65E-31</v>
      </c>
      <c r="E381" s="13">
        <v>112</v>
      </c>
      <c r="F381" s="13" t="s">
        <v>3465</v>
      </c>
      <c r="G381" s="13" t="str">
        <f t="shared" si="16"/>
        <v>arCOG00784</v>
      </c>
      <c r="H381" s="13">
        <f t="shared" si="15"/>
        <v>3</v>
      </c>
      <c r="I381" s="13" t="s">
        <v>737</v>
      </c>
      <c r="J381" s="13" t="s">
        <v>738</v>
      </c>
      <c r="K381" s="13" t="s">
        <v>2915</v>
      </c>
    </row>
    <row r="382" spans="3:11">
      <c r="C382" s="13" t="s">
        <v>3466</v>
      </c>
      <c r="D382" s="13">
        <v>3.1500000000000002E-57</v>
      </c>
      <c r="E382" s="13">
        <v>179</v>
      </c>
      <c r="F382" s="13" t="s">
        <v>3319</v>
      </c>
      <c r="G382" s="13" t="str">
        <f t="shared" si="16"/>
        <v>arCOG04096</v>
      </c>
      <c r="H382" s="13">
        <f t="shared" si="15"/>
        <v>3</v>
      </c>
      <c r="I382" s="13" t="s">
        <v>734</v>
      </c>
      <c r="J382" s="13" t="s">
        <v>735</v>
      </c>
      <c r="K382" s="13" t="s">
        <v>2915</v>
      </c>
    </row>
    <row r="383" spans="3:11">
      <c r="C383" s="13" t="s">
        <v>3467</v>
      </c>
      <c r="D383" s="13">
        <v>2.7400000000000002E-72</v>
      </c>
      <c r="E383" s="13">
        <v>219</v>
      </c>
      <c r="F383" s="13" t="s">
        <v>3317</v>
      </c>
      <c r="G383" s="13" t="str">
        <f t="shared" si="16"/>
        <v>arCOG04095</v>
      </c>
      <c r="H383" s="13">
        <f t="shared" si="15"/>
        <v>3</v>
      </c>
      <c r="I383" s="13" t="s">
        <v>731</v>
      </c>
      <c r="J383" s="13" t="s">
        <v>732</v>
      </c>
      <c r="K383" s="13" t="s">
        <v>2915</v>
      </c>
    </row>
    <row r="384" spans="3:11">
      <c r="C384" s="13" t="s">
        <v>3468</v>
      </c>
      <c r="D384" s="13">
        <v>1.2400000000000001E-47</v>
      </c>
      <c r="E384" s="13">
        <v>155</v>
      </c>
      <c r="F384" s="13" t="s">
        <v>3315</v>
      </c>
      <c r="G384" s="13" t="str">
        <f t="shared" si="16"/>
        <v>arCOG04094</v>
      </c>
      <c r="H384" s="13">
        <f t="shared" si="15"/>
        <v>3</v>
      </c>
      <c r="I384" s="13" t="s">
        <v>728</v>
      </c>
      <c r="J384" s="13" t="s">
        <v>729</v>
      </c>
      <c r="K384" s="13" t="s">
        <v>2915</v>
      </c>
    </row>
    <row r="385" spans="3:11">
      <c r="C385" s="13" t="s">
        <v>3469</v>
      </c>
      <c r="D385" s="13">
        <v>2.4800000000000001E-116</v>
      </c>
      <c r="E385" s="13">
        <v>339</v>
      </c>
      <c r="F385" s="13" t="s">
        <v>3313</v>
      </c>
      <c r="G385" s="13" t="str">
        <f t="shared" si="16"/>
        <v>arCOG04093</v>
      </c>
      <c r="H385" s="13">
        <f t="shared" si="15"/>
        <v>3</v>
      </c>
      <c r="I385" s="13" t="s">
        <v>725</v>
      </c>
      <c r="J385" s="13" t="s">
        <v>726</v>
      </c>
      <c r="K385" s="13" t="s">
        <v>2915</v>
      </c>
    </row>
    <row r="386" spans="3:11">
      <c r="C386" s="13" t="s">
        <v>3470</v>
      </c>
      <c r="D386" s="13">
        <v>2.87E-76</v>
      </c>
      <c r="E386" s="13">
        <v>231</v>
      </c>
      <c r="F386" s="13" t="s">
        <v>3311</v>
      </c>
      <c r="G386" s="13" t="str">
        <f t="shared" si="16"/>
        <v>arCOG04092</v>
      </c>
      <c r="H386" s="13">
        <f t="shared" si="15"/>
        <v>3</v>
      </c>
      <c r="I386" s="13" t="s">
        <v>722</v>
      </c>
      <c r="J386" s="13" t="s">
        <v>723</v>
      </c>
      <c r="K386" s="13" t="s">
        <v>2915</v>
      </c>
    </row>
    <row r="387" spans="3:11">
      <c r="C387" s="13" t="s">
        <v>3471</v>
      </c>
      <c r="D387" s="13">
        <v>5.7200000000000002E-27</v>
      </c>
      <c r="E387" s="13">
        <v>98.6</v>
      </c>
      <c r="F387" s="13" t="s">
        <v>3309</v>
      </c>
      <c r="G387" s="13" t="str">
        <f t="shared" si="16"/>
        <v>arCOG00782</v>
      </c>
      <c r="H387" s="13">
        <f t="shared" si="15"/>
        <v>3</v>
      </c>
      <c r="I387" s="13" t="s">
        <v>719</v>
      </c>
      <c r="J387" s="13" t="s">
        <v>720</v>
      </c>
      <c r="K387" s="13" t="s">
        <v>2915</v>
      </c>
    </row>
    <row r="388" spans="3:11">
      <c r="C388" s="13" t="s">
        <v>3472</v>
      </c>
      <c r="D388" s="13">
        <v>1.9099999999999999E-62</v>
      </c>
      <c r="E388" s="13">
        <v>194</v>
      </c>
      <c r="F388" s="13" t="s">
        <v>3307</v>
      </c>
      <c r="G388" s="13" t="str">
        <f t="shared" si="16"/>
        <v>arCOG04091</v>
      </c>
      <c r="H388" s="13">
        <f t="shared" si="15"/>
        <v>3</v>
      </c>
      <c r="I388" s="13" t="s">
        <v>716</v>
      </c>
      <c r="J388" s="13" t="s">
        <v>717</v>
      </c>
      <c r="K388" s="13" t="s">
        <v>2915</v>
      </c>
    </row>
    <row r="389" spans="3:11">
      <c r="C389" s="13" t="s">
        <v>3473</v>
      </c>
      <c r="D389" s="13">
        <v>1.5000000000000001E-73</v>
      </c>
      <c r="E389" s="13">
        <v>225</v>
      </c>
      <c r="F389" s="13" t="s">
        <v>3474</v>
      </c>
      <c r="G389" s="13" t="str">
        <f t="shared" si="16"/>
        <v>arCOG04090</v>
      </c>
      <c r="H389" s="13">
        <f t="shared" si="15"/>
        <v>2</v>
      </c>
      <c r="I389" s="13" t="s">
        <v>893</v>
      </c>
      <c r="J389" s="13" t="s">
        <v>894</v>
      </c>
      <c r="K389" s="13" t="s">
        <v>2915</v>
      </c>
    </row>
    <row r="390" spans="3:11">
      <c r="C390" s="13" t="s">
        <v>3475</v>
      </c>
      <c r="D390" s="13">
        <v>2.2399999999999999E-45</v>
      </c>
      <c r="E390" s="13">
        <v>152</v>
      </c>
      <c r="F390" s="13" t="s">
        <v>3476</v>
      </c>
      <c r="G390" s="13" t="str">
        <f t="shared" si="16"/>
        <v>arCOG00781</v>
      </c>
      <c r="H390" s="13">
        <f t="shared" si="15"/>
        <v>2</v>
      </c>
      <c r="I390" s="13" t="s">
        <v>896</v>
      </c>
      <c r="J390" s="13" t="s">
        <v>897</v>
      </c>
      <c r="K390" s="13" t="s">
        <v>2915</v>
      </c>
    </row>
    <row r="391" spans="3:11">
      <c r="C391" s="13" t="s">
        <v>3477</v>
      </c>
      <c r="D391" s="13">
        <v>2.5400000000000002E-65</v>
      </c>
      <c r="E391" s="13">
        <v>202</v>
      </c>
      <c r="F391" s="13" t="s">
        <v>3478</v>
      </c>
      <c r="G391" s="13" t="str">
        <f t="shared" si="16"/>
        <v>arCOG04089</v>
      </c>
      <c r="H391" s="13">
        <f t="shared" si="15"/>
        <v>2</v>
      </c>
      <c r="I391" s="13" t="s">
        <v>899</v>
      </c>
      <c r="J391" s="13" t="s">
        <v>900</v>
      </c>
      <c r="K391" s="13" t="s">
        <v>2915</v>
      </c>
    </row>
    <row r="392" spans="3:11">
      <c r="C392" s="13" t="s">
        <v>3479</v>
      </c>
      <c r="D392" s="13">
        <v>2.9200000000000002E-83</v>
      </c>
      <c r="E392" s="13">
        <v>250</v>
      </c>
      <c r="F392" s="13" t="s">
        <v>3480</v>
      </c>
      <c r="G392" s="13" t="str">
        <f t="shared" si="16"/>
        <v>arCOG04088</v>
      </c>
      <c r="H392" s="13">
        <f t="shared" si="15"/>
        <v>2</v>
      </c>
      <c r="I392" s="13" t="s">
        <v>902</v>
      </c>
      <c r="J392" s="13" t="s">
        <v>903</v>
      </c>
      <c r="K392" s="13" t="s">
        <v>2915</v>
      </c>
    </row>
    <row r="393" spans="3:11">
      <c r="C393" s="13" t="s">
        <v>3481</v>
      </c>
      <c r="D393" s="13">
        <v>7.6999999999999996E-117</v>
      </c>
      <c r="E393" s="13">
        <v>337</v>
      </c>
      <c r="F393" s="13" t="s">
        <v>3482</v>
      </c>
      <c r="G393" s="13" t="str">
        <f t="shared" si="16"/>
        <v>arCOG04087</v>
      </c>
      <c r="H393" s="13">
        <f t="shared" si="15"/>
        <v>2</v>
      </c>
      <c r="I393" s="13" t="s">
        <v>905</v>
      </c>
      <c r="J393" s="13" t="s">
        <v>906</v>
      </c>
      <c r="K393" s="13" t="s">
        <v>2915</v>
      </c>
    </row>
    <row r="394" spans="3:11">
      <c r="C394" s="13" t="s">
        <v>3483</v>
      </c>
      <c r="D394" s="13">
        <v>2.7499999999999999E-82</v>
      </c>
      <c r="E394" s="13">
        <v>246</v>
      </c>
      <c r="F394" s="13" t="s">
        <v>3484</v>
      </c>
      <c r="G394" s="13" t="str">
        <f t="shared" si="16"/>
        <v>arCOG04086</v>
      </c>
      <c r="H394" s="13">
        <f t="shared" si="15"/>
        <v>2</v>
      </c>
      <c r="I394" s="13" t="s">
        <v>908</v>
      </c>
      <c r="J394" s="13" t="s">
        <v>909</v>
      </c>
      <c r="K394" s="13" t="s">
        <v>2915</v>
      </c>
    </row>
    <row r="395" spans="3:11">
      <c r="C395" s="13" t="s">
        <v>3485</v>
      </c>
      <c r="D395" s="13">
        <v>1.21E-54</v>
      </c>
      <c r="E395" s="13">
        <v>175</v>
      </c>
      <c r="F395" s="13" t="s">
        <v>3486</v>
      </c>
      <c r="G395" s="13" t="str">
        <f t="shared" si="16"/>
        <v>arCOG00779</v>
      </c>
      <c r="H395" s="13">
        <f t="shared" si="15"/>
        <v>2</v>
      </c>
      <c r="I395" s="13" t="s">
        <v>911</v>
      </c>
      <c r="J395" s="13" t="s">
        <v>900</v>
      </c>
      <c r="K395" s="13" t="s">
        <v>2915</v>
      </c>
    </row>
    <row r="396" spans="3:11">
      <c r="C396" s="13" t="s">
        <v>3487</v>
      </c>
      <c r="D396" s="13">
        <v>5.6000000000000005E-287</v>
      </c>
      <c r="E396" s="13">
        <v>790</v>
      </c>
      <c r="F396" s="13" t="s">
        <v>3488</v>
      </c>
      <c r="G396" s="13" t="str">
        <f t="shared" si="16"/>
        <v>arCOG04169</v>
      </c>
      <c r="H396" s="13">
        <f t="shared" si="15"/>
        <v>2</v>
      </c>
      <c r="I396" s="13" t="s">
        <v>913</v>
      </c>
      <c r="J396" s="13" t="s">
        <v>914</v>
      </c>
      <c r="K396" s="13" t="s">
        <v>13</v>
      </c>
    </row>
    <row r="397" spans="3:11">
      <c r="C397" s="13" t="s">
        <v>3489</v>
      </c>
      <c r="D397" s="13">
        <v>1.9799999999999999E-84</v>
      </c>
      <c r="E397" s="13">
        <v>254</v>
      </c>
      <c r="F397" s="13" t="s">
        <v>3490</v>
      </c>
      <c r="G397" s="13" t="str">
        <f t="shared" si="16"/>
        <v>arCOG01039</v>
      </c>
      <c r="H397" s="13">
        <f t="shared" si="15"/>
        <v>1</v>
      </c>
      <c r="I397" s="13" t="s">
        <v>1242</v>
      </c>
      <c r="J397" s="13" t="s">
        <v>1243</v>
      </c>
      <c r="K397" s="13" t="s">
        <v>21</v>
      </c>
    </row>
    <row r="398" spans="3:11">
      <c r="C398" s="13" t="s">
        <v>3491</v>
      </c>
      <c r="D398" s="13">
        <v>4.9299999999999997E-81</v>
      </c>
      <c r="E398" s="13">
        <v>246</v>
      </c>
      <c r="F398" s="13" t="s">
        <v>3492</v>
      </c>
      <c r="G398" s="13" t="str">
        <f t="shared" si="16"/>
        <v>arCOG02673</v>
      </c>
      <c r="H398" s="13">
        <f t="shared" si="15"/>
        <v>1</v>
      </c>
      <c r="I398" s="13" t="s">
        <v>540</v>
      </c>
      <c r="J398" s="13" t="s">
        <v>1245</v>
      </c>
      <c r="K398" s="13" t="s">
        <v>13</v>
      </c>
    </row>
    <row r="399" spans="3:11">
      <c r="C399" s="13" t="s">
        <v>3493</v>
      </c>
      <c r="D399" s="13">
        <v>5.0500000000000001E-69</v>
      </c>
      <c r="E399" s="13">
        <v>214</v>
      </c>
      <c r="F399" s="13" t="s">
        <v>3494</v>
      </c>
      <c r="G399" s="13" t="str">
        <f t="shared" si="16"/>
        <v>arCOG01037</v>
      </c>
      <c r="H399" s="13">
        <f t="shared" si="15"/>
        <v>1</v>
      </c>
      <c r="I399" s="13" t="s">
        <v>1247</v>
      </c>
      <c r="J399" s="13" t="s">
        <v>1248</v>
      </c>
      <c r="K399" s="13" t="s">
        <v>21</v>
      </c>
    </row>
    <row r="400" spans="3:11">
      <c r="C400" s="13"/>
      <c r="D400" s="13"/>
      <c r="E400" s="13"/>
      <c r="F400" s="13"/>
      <c r="G400" s="13"/>
      <c r="H400" s="13"/>
      <c r="I400" s="13"/>
      <c r="J400" s="13"/>
      <c r="K400" s="13"/>
    </row>
    <row r="401" spans="1:11">
      <c r="C401" s="13"/>
      <c r="D401" s="13"/>
      <c r="E401" s="13"/>
      <c r="F401" s="13"/>
      <c r="G401" s="13"/>
      <c r="H401" s="13"/>
      <c r="I401" s="13"/>
      <c r="J401" s="13"/>
      <c r="K401" s="13"/>
    </row>
    <row r="402" spans="1:11">
      <c r="C402" s="13"/>
      <c r="D402" s="13"/>
      <c r="E402" s="13"/>
      <c r="F402" s="13"/>
      <c r="G402" s="13"/>
      <c r="H402" s="13"/>
      <c r="I402" s="13"/>
      <c r="J402" s="13"/>
      <c r="K402" s="13"/>
    </row>
    <row r="403" spans="1:11">
      <c r="G403" s="13"/>
      <c r="H403" s="13"/>
    </row>
    <row r="404" spans="1:11">
      <c r="A404" t="str">
        <f>VLOOKUP(B404,vLOOKUP!$A:$B,2,FALSE)</f>
        <v xml:space="preserve">Methanomicrobales </v>
      </c>
      <c r="B404" t="s">
        <v>488</v>
      </c>
      <c r="C404" s="13" t="s">
        <v>3495</v>
      </c>
      <c r="D404" s="13">
        <v>8.8600000000000003E-214</v>
      </c>
      <c r="E404" s="13">
        <v>590</v>
      </c>
      <c r="F404" s="13" t="s">
        <v>3367</v>
      </c>
      <c r="G404" s="13" t="str">
        <f t="shared" si="16"/>
        <v>arCOG00987</v>
      </c>
      <c r="H404" s="13">
        <f t="shared" ref="H404:H451" si="17">COUNTIF($G:$G,G404)</f>
        <v>2</v>
      </c>
      <c r="I404" s="13" t="s">
        <v>871</v>
      </c>
      <c r="J404" s="13" t="s">
        <v>872</v>
      </c>
      <c r="K404" s="13" t="s">
        <v>2915</v>
      </c>
    </row>
    <row r="405" spans="1:11">
      <c r="C405" s="13" t="s">
        <v>3496</v>
      </c>
      <c r="D405" s="13">
        <v>5.6800000000000005E-163</v>
      </c>
      <c r="E405" s="13">
        <v>456</v>
      </c>
      <c r="F405" s="13" t="s">
        <v>3365</v>
      </c>
      <c r="G405" s="13" t="str">
        <f t="shared" si="16"/>
        <v>arCOG02048</v>
      </c>
      <c r="H405" s="13">
        <f t="shared" si="17"/>
        <v>2</v>
      </c>
      <c r="I405" s="13" t="s">
        <v>540</v>
      </c>
      <c r="J405" s="13" t="s">
        <v>869</v>
      </c>
      <c r="K405" s="13" t="s">
        <v>23</v>
      </c>
    </row>
    <row r="406" spans="1:11">
      <c r="C406" s="13" t="s">
        <v>3497</v>
      </c>
      <c r="D406" s="13">
        <v>2.7000000000000002E-269</v>
      </c>
      <c r="E406" s="13">
        <v>740</v>
      </c>
      <c r="F406" s="13" t="s">
        <v>3363</v>
      </c>
      <c r="G406" s="13" t="str">
        <f t="shared" si="16"/>
        <v>arCOG04469</v>
      </c>
      <c r="H406" s="13">
        <f t="shared" si="17"/>
        <v>3</v>
      </c>
      <c r="I406" s="13" t="s">
        <v>540</v>
      </c>
      <c r="J406" s="13" t="s">
        <v>779</v>
      </c>
      <c r="K406" s="13" t="s">
        <v>2881</v>
      </c>
    </row>
    <row r="407" spans="1:11">
      <c r="C407" s="13" t="s">
        <v>3498</v>
      </c>
      <c r="D407" s="13">
        <v>5.7099999999999996E-202</v>
      </c>
      <c r="E407" s="13">
        <v>559</v>
      </c>
      <c r="F407" s="13" t="s">
        <v>3361</v>
      </c>
      <c r="G407" s="13" t="str">
        <f t="shared" si="16"/>
        <v>arCOG01923</v>
      </c>
      <c r="H407" s="13">
        <f t="shared" si="17"/>
        <v>2</v>
      </c>
      <c r="I407" s="13" t="s">
        <v>540</v>
      </c>
      <c r="J407" s="13" t="s">
        <v>867</v>
      </c>
      <c r="K407" s="13" t="s">
        <v>2915</v>
      </c>
    </row>
    <row r="408" spans="1:11">
      <c r="C408" s="13" t="s">
        <v>3499</v>
      </c>
      <c r="D408" s="13">
        <v>6.24E-145</v>
      </c>
      <c r="E408" s="13">
        <v>408</v>
      </c>
      <c r="F408" s="13" t="s">
        <v>3359</v>
      </c>
      <c r="G408" s="13" t="str">
        <f t="shared" si="16"/>
        <v>arCOG00078</v>
      </c>
      <c r="H408" s="13">
        <f t="shared" si="17"/>
        <v>2</v>
      </c>
      <c r="I408" s="13" t="s">
        <v>864</v>
      </c>
      <c r="J408" s="13" t="s">
        <v>865</v>
      </c>
      <c r="K408" s="13" t="s">
        <v>2915</v>
      </c>
    </row>
    <row r="409" spans="1:11">
      <c r="C409" s="13" t="s">
        <v>3500</v>
      </c>
      <c r="D409" s="13">
        <v>6.6700000000000001E-155</v>
      </c>
      <c r="E409" s="13">
        <v>437</v>
      </c>
      <c r="F409" s="13" t="s">
        <v>3501</v>
      </c>
      <c r="G409" s="13" t="str">
        <f t="shared" si="16"/>
        <v>arCOG02159</v>
      </c>
      <c r="H409" s="13">
        <f t="shared" si="17"/>
        <v>1</v>
      </c>
      <c r="I409" s="13" t="s">
        <v>540</v>
      </c>
      <c r="J409" s="13" t="s">
        <v>1250</v>
      </c>
      <c r="K409" s="13" t="s">
        <v>2881</v>
      </c>
    </row>
    <row r="410" spans="1:11">
      <c r="C410" s="13" t="s">
        <v>3502</v>
      </c>
      <c r="D410" s="13">
        <v>3.0000000000000002E-87</v>
      </c>
      <c r="E410" s="13">
        <v>257</v>
      </c>
      <c r="F410" s="13" t="s">
        <v>3503</v>
      </c>
      <c r="G410" s="13" t="str">
        <f t="shared" si="16"/>
        <v>arCOG02108</v>
      </c>
      <c r="H410" s="13">
        <f t="shared" si="17"/>
        <v>1</v>
      </c>
      <c r="I410" s="13" t="s">
        <v>540</v>
      </c>
      <c r="J410" s="13" t="s">
        <v>1252</v>
      </c>
      <c r="K410" s="13" t="s">
        <v>2881</v>
      </c>
    </row>
    <row r="411" spans="1:11">
      <c r="C411" s="13" t="s">
        <v>3504</v>
      </c>
      <c r="D411" s="13">
        <v>2.0500000000000002E-90</v>
      </c>
      <c r="E411" s="13">
        <v>264</v>
      </c>
      <c r="F411" s="13" t="s">
        <v>3505</v>
      </c>
      <c r="G411" s="13" t="str">
        <f t="shared" si="16"/>
        <v>arCOG02107</v>
      </c>
      <c r="H411" s="13">
        <f t="shared" si="17"/>
        <v>1</v>
      </c>
      <c r="I411" s="13" t="s">
        <v>540</v>
      </c>
      <c r="J411" s="13" t="s">
        <v>1254</v>
      </c>
      <c r="K411" s="13" t="s">
        <v>2881</v>
      </c>
    </row>
    <row r="412" spans="1:11">
      <c r="C412" s="13" t="s">
        <v>3506</v>
      </c>
      <c r="D412" s="13">
        <v>3.0399999999999998E-52</v>
      </c>
      <c r="E412" s="13">
        <v>164</v>
      </c>
      <c r="F412" s="13" t="s">
        <v>3507</v>
      </c>
      <c r="G412" s="13" t="str">
        <f t="shared" si="16"/>
        <v>arCOG03088</v>
      </c>
      <c r="H412" s="13">
        <f t="shared" si="17"/>
        <v>1</v>
      </c>
      <c r="I412" s="13" t="s">
        <v>540</v>
      </c>
      <c r="J412" s="13" t="s">
        <v>1256</v>
      </c>
      <c r="K412" s="13" t="s">
        <v>11</v>
      </c>
    </row>
    <row r="413" spans="1:11">
      <c r="C413" s="13" t="s">
        <v>3508</v>
      </c>
      <c r="D413" s="13">
        <v>5.7199999999999998E-57</v>
      </c>
      <c r="E413" s="13">
        <v>176</v>
      </c>
      <c r="F413" s="13" t="s">
        <v>3509</v>
      </c>
      <c r="G413" s="13" t="str">
        <f t="shared" si="16"/>
        <v>arCOG05207</v>
      </c>
      <c r="H413" s="13">
        <f t="shared" si="17"/>
        <v>1</v>
      </c>
      <c r="I413" s="13" t="s">
        <v>540</v>
      </c>
      <c r="J413" s="13" t="s">
        <v>1258</v>
      </c>
      <c r="K413" s="13" t="s">
        <v>2881</v>
      </c>
    </row>
    <row r="414" spans="1:11">
      <c r="C414" s="13" t="s">
        <v>3510</v>
      </c>
      <c r="D414" s="13">
        <v>6.4500000000000001E-203</v>
      </c>
      <c r="E414" s="13">
        <v>561</v>
      </c>
      <c r="F414" s="13" t="s">
        <v>3511</v>
      </c>
      <c r="G414" s="13" t="str">
        <f t="shared" si="16"/>
        <v>arCOG01894</v>
      </c>
      <c r="H414" s="13">
        <f t="shared" si="17"/>
        <v>1</v>
      </c>
      <c r="I414" s="13" t="s">
        <v>1260</v>
      </c>
      <c r="J414" s="13" t="s">
        <v>1261</v>
      </c>
      <c r="K414" s="13" t="s">
        <v>5</v>
      </c>
    </row>
    <row r="415" spans="1:11">
      <c r="C415" s="13" t="s">
        <v>3512</v>
      </c>
      <c r="D415" s="13">
        <v>1.6999999999999999E-176</v>
      </c>
      <c r="E415" s="13">
        <v>491</v>
      </c>
      <c r="F415" s="13" t="s">
        <v>3513</v>
      </c>
      <c r="G415" s="13" t="str">
        <f t="shared" si="16"/>
        <v>arCOG03214</v>
      </c>
      <c r="H415" s="13">
        <f t="shared" si="17"/>
        <v>1</v>
      </c>
      <c r="I415" s="13" t="s">
        <v>1263</v>
      </c>
      <c r="J415" s="13" t="s">
        <v>1264</v>
      </c>
      <c r="K415" s="13" t="s">
        <v>21</v>
      </c>
    </row>
    <row r="416" spans="1:11">
      <c r="C416" s="13" t="s">
        <v>3514</v>
      </c>
      <c r="D416" s="13">
        <v>0</v>
      </c>
      <c r="E416" s="13">
        <v>1429</v>
      </c>
      <c r="F416" s="13" t="s">
        <v>3357</v>
      </c>
      <c r="G416" s="13" t="str">
        <f t="shared" si="16"/>
        <v>arCOG03906</v>
      </c>
      <c r="H416" s="13">
        <f t="shared" si="17"/>
        <v>2</v>
      </c>
      <c r="I416" s="13" t="s">
        <v>540</v>
      </c>
      <c r="J416" s="13" t="s">
        <v>862</v>
      </c>
      <c r="K416" s="13" t="s">
        <v>3114</v>
      </c>
    </row>
    <row r="417" spans="3:11">
      <c r="C417" s="13" t="s">
        <v>3444</v>
      </c>
      <c r="D417" s="13">
        <v>0</v>
      </c>
      <c r="E417" s="13">
        <v>983</v>
      </c>
      <c r="F417" s="13" t="s">
        <v>3355</v>
      </c>
      <c r="G417" s="13" t="str">
        <f t="shared" si="16"/>
        <v>arCOG02013</v>
      </c>
      <c r="H417" s="13">
        <f t="shared" si="17"/>
        <v>3</v>
      </c>
      <c r="I417" s="13" t="s">
        <v>776</v>
      </c>
      <c r="J417" s="13" t="s">
        <v>777</v>
      </c>
      <c r="K417" s="13" t="s">
        <v>21</v>
      </c>
    </row>
    <row r="418" spans="3:11">
      <c r="C418" s="13" t="s">
        <v>3515</v>
      </c>
      <c r="D418" s="13">
        <v>0</v>
      </c>
      <c r="E418" s="13">
        <v>897</v>
      </c>
      <c r="F418" s="13" t="s">
        <v>3353</v>
      </c>
      <c r="G418" s="13" t="str">
        <f t="shared" si="16"/>
        <v>arCOG03260</v>
      </c>
      <c r="H418" s="13">
        <f t="shared" si="17"/>
        <v>2</v>
      </c>
      <c r="I418" s="13" t="s">
        <v>540</v>
      </c>
      <c r="J418" s="13" t="s">
        <v>540</v>
      </c>
      <c r="K418" s="13" t="s">
        <v>540</v>
      </c>
    </row>
    <row r="419" spans="3:11">
      <c r="C419" s="13" t="s">
        <v>3445</v>
      </c>
      <c r="D419" s="13">
        <v>0</v>
      </c>
      <c r="E419" s="13">
        <v>1999</v>
      </c>
      <c r="F419" s="13" t="s">
        <v>3446</v>
      </c>
      <c r="G419" s="13" t="str">
        <f t="shared" si="16"/>
        <v>arCOG02903</v>
      </c>
      <c r="H419" s="13">
        <f t="shared" si="17"/>
        <v>3</v>
      </c>
      <c r="I419" s="13" t="s">
        <v>540</v>
      </c>
      <c r="J419" s="13" t="s">
        <v>781</v>
      </c>
      <c r="K419" s="13" t="s">
        <v>2881</v>
      </c>
    </row>
    <row r="420" spans="3:11">
      <c r="C420" s="13" t="s">
        <v>3516</v>
      </c>
      <c r="D420" s="13">
        <v>7.4299999999999997E-97</v>
      </c>
      <c r="E420" s="13">
        <v>281</v>
      </c>
      <c r="F420" s="13" t="s">
        <v>3351</v>
      </c>
      <c r="G420" s="13" t="str">
        <f t="shared" si="16"/>
        <v>arCOG04048</v>
      </c>
      <c r="H420" s="13">
        <f t="shared" si="17"/>
        <v>3</v>
      </c>
      <c r="I420" s="13" t="s">
        <v>540</v>
      </c>
      <c r="J420" s="13" t="s">
        <v>774</v>
      </c>
      <c r="K420" s="13" t="s">
        <v>21</v>
      </c>
    </row>
    <row r="421" spans="3:11">
      <c r="C421" s="13" t="s">
        <v>3517</v>
      </c>
      <c r="D421" s="13">
        <v>1.3799999999999999E-227</v>
      </c>
      <c r="E421" s="13">
        <v>627</v>
      </c>
      <c r="F421" s="13" t="s">
        <v>3349</v>
      </c>
      <c r="G421" s="13" t="str">
        <f t="shared" si="16"/>
        <v>arCOG02710</v>
      </c>
      <c r="H421" s="13">
        <f t="shared" si="17"/>
        <v>3</v>
      </c>
      <c r="I421" s="13" t="s">
        <v>540</v>
      </c>
      <c r="J421" s="13" t="s">
        <v>772</v>
      </c>
      <c r="K421" s="13" t="s">
        <v>3</v>
      </c>
    </row>
    <row r="422" spans="3:11">
      <c r="C422" s="13" t="s">
        <v>3451</v>
      </c>
      <c r="D422" s="13">
        <v>0</v>
      </c>
      <c r="E422" s="13">
        <v>1117</v>
      </c>
      <c r="F422" s="13" t="s">
        <v>3347</v>
      </c>
      <c r="G422" s="13" t="str">
        <f t="shared" si="16"/>
        <v>arCOG02202</v>
      </c>
      <c r="H422" s="13">
        <f t="shared" si="17"/>
        <v>27</v>
      </c>
      <c r="I422" s="13" t="s">
        <v>535</v>
      </c>
      <c r="J422" s="13" t="s">
        <v>536</v>
      </c>
      <c r="K422" s="13" t="s">
        <v>2898</v>
      </c>
    </row>
    <row r="423" spans="3:11">
      <c r="C423" s="13" t="s">
        <v>3452</v>
      </c>
      <c r="D423" s="13">
        <v>7.2599999999999995E-241</v>
      </c>
      <c r="E423" s="13">
        <v>662</v>
      </c>
      <c r="F423" s="13" t="s">
        <v>3345</v>
      </c>
      <c r="G423" s="13" t="str">
        <f t="shared" si="16"/>
        <v>arCOG02410</v>
      </c>
      <c r="H423" s="13">
        <f t="shared" si="17"/>
        <v>3</v>
      </c>
      <c r="I423" s="13" t="s">
        <v>769</v>
      </c>
      <c r="J423" s="13" t="s">
        <v>770</v>
      </c>
      <c r="K423" s="13" t="s">
        <v>15</v>
      </c>
    </row>
    <row r="424" spans="3:11">
      <c r="C424" s="13" t="s">
        <v>3453</v>
      </c>
      <c r="D424" s="13">
        <v>9.0500000000000003E-231</v>
      </c>
      <c r="E424" s="13">
        <v>634</v>
      </c>
      <c r="F424" s="13" t="s">
        <v>3343</v>
      </c>
      <c r="G424" s="13" t="str">
        <f t="shared" si="16"/>
        <v>arCOG00420</v>
      </c>
      <c r="H424" s="13">
        <f t="shared" si="17"/>
        <v>4</v>
      </c>
      <c r="I424" s="13" t="s">
        <v>540</v>
      </c>
      <c r="J424" s="13" t="s">
        <v>660</v>
      </c>
      <c r="K424" s="13" t="s">
        <v>15</v>
      </c>
    </row>
    <row r="425" spans="3:11">
      <c r="C425" s="13" t="s">
        <v>3518</v>
      </c>
      <c r="D425" s="13">
        <v>0</v>
      </c>
      <c r="E425" s="13">
        <v>935</v>
      </c>
      <c r="F425" s="13" t="s">
        <v>3519</v>
      </c>
      <c r="G425" s="13" t="str">
        <f t="shared" si="16"/>
        <v>arCOG01252</v>
      </c>
      <c r="H425" s="13">
        <f t="shared" si="17"/>
        <v>1</v>
      </c>
      <c r="I425" s="13" t="s">
        <v>540</v>
      </c>
      <c r="J425" s="13" t="s">
        <v>1266</v>
      </c>
      <c r="K425" s="13" t="s">
        <v>15</v>
      </c>
    </row>
    <row r="426" spans="3:11">
      <c r="C426" s="13" t="s">
        <v>3454</v>
      </c>
      <c r="D426" s="13">
        <v>2.2299999999999999E-196</v>
      </c>
      <c r="E426" s="13">
        <v>545</v>
      </c>
      <c r="F426" s="13" t="s">
        <v>3341</v>
      </c>
      <c r="G426" s="13" t="str">
        <f t="shared" si="16"/>
        <v>arCOG04382</v>
      </c>
      <c r="H426" s="13">
        <f t="shared" si="17"/>
        <v>3</v>
      </c>
      <c r="I426" s="13" t="s">
        <v>766</v>
      </c>
      <c r="J426" s="13" t="s">
        <v>767</v>
      </c>
      <c r="K426" s="13" t="s">
        <v>15</v>
      </c>
    </row>
    <row r="427" spans="3:11">
      <c r="C427" s="13" t="s">
        <v>3520</v>
      </c>
      <c r="D427" s="13">
        <v>4.5699999999999996E-90</v>
      </c>
      <c r="E427" s="13">
        <v>264</v>
      </c>
      <c r="F427" s="13" t="s">
        <v>3339</v>
      </c>
      <c r="G427" s="13" t="str">
        <f t="shared" si="16"/>
        <v>arCOG04554</v>
      </c>
      <c r="H427" s="13">
        <f t="shared" si="17"/>
        <v>3</v>
      </c>
      <c r="I427" s="13" t="s">
        <v>540</v>
      </c>
      <c r="J427" s="13" t="s">
        <v>764</v>
      </c>
      <c r="K427" s="13" t="s">
        <v>3</v>
      </c>
    </row>
    <row r="428" spans="3:11">
      <c r="C428" s="13" t="s">
        <v>3521</v>
      </c>
      <c r="D428" s="13">
        <v>3.36E-247</v>
      </c>
      <c r="E428" s="13">
        <v>678</v>
      </c>
      <c r="F428" s="13" t="s">
        <v>3337</v>
      </c>
      <c r="G428" s="13" t="str">
        <f t="shared" si="16"/>
        <v>arCOG04070</v>
      </c>
      <c r="H428" s="13">
        <f t="shared" si="17"/>
        <v>3</v>
      </c>
      <c r="I428" s="13" t="s">
        <v>761</v>
      </c>
      <c r="J428" s="13" t="s">
        <v>762</v>
      </c>
      <c r="K428" s="13" t="s">
        <v>2915</v>
      </c>
    </row>
    <row r="429" spans="3:11">
      <c r="C429" s="13" t="s">
        <v>3522</v>
      </c>
      <c r="D429" s="13">
        <v>1.38E-170</v>
      </c>
      <c r="E429" s="13">
        <v>477</v>
      </c>
      <c r="F429" s="13" t="s">
        <v>3335</v>
      </c>
      <c r="G429" s="13" t="str">
        <f t="shared" si="16"/>
        <v>arCOG04071</v>
      </c>
      <c r="H429" s="13">
        <f t="shared" si="17"/>
        <v>3</v>
      </c>
      <c r="I429" s="13" t="s">
        <v>758</v>
      </c>
      <c r="J429" s="13" t="s">
        <v>759</v>
      </c>
      <c r="K429" s="13" t="s">
        <v>2915</v>
      </c>
    </row>
    <row r="430" spans="3:11">
      <c r="C430" s="13" t="s">
        <v>3523</v>
      </c>
      <c r="D430" s="13">
        <v>3.7100000000000004E-49</v>
      </c>
      <c r="E430" s="13">
        <v>156</v>
      </c>
      <c r="F430" s="13" t="s">
        <v>3333</v>
      </c>
      <c r="G430" s="13" t="str">
        <f t="shared" si="16"/>
        <v>arCOG04072</v>
      </c>
      <c r="H430" s="13">
        <f t="shared" si="17"/>
        <v>3</v>
      </c>
      <c r="I430" s="13" t="s">
        <v>755</v>
      </c>
      <c r="J430" s="13" t="s">
        <v>756</v>
      </c>
      <c r="K430" s="13" t="s">
        <v>2915</v>
      </c>
    </row>
    <row r="431" spans="3:11">
      <c r="C431" s="13" t="s">
        <v>3524</v>
      </c>
      <c r="D431" s="13">
        <v>2.51E-177</v>
      </c>
      <c r="E431" s="13">
        <v>493</v>
      </c>
      <c r="F431" s="13" t="s">
        <v>3331</v>
      </c>
      <c r="G431" s="13" t="str">
        <f t="shared" ref="G431:G494" si="18">LEFT(RIGHT(F431,(LEN(F431)-FIND("arCOG",F431)+1)),10)</f>
        <v>arCOG04067</v>
      </c>
      <c r="H431" s="13">
        <f t="shared" si="17"/>
        <v>3</v>
      </c>
      <c r="I431" s="13" t="s">
        <v>752</v>
      </c>
      <c r="J431" s="13" t="s">
        <v>753</v>
      </c>
      <c r="K431" s="13" t="s">
        <v>2915</v>
      </c>
    </row>
    <row r="432" spans="3:11">
      <c r="C432" s="13" t="s">
        <v>3460</v>
      </c>
      <c r="D432" s="13">
        <v>4.1900000000000002E-92</v>
      </c>
      <c r="E432" s="13">
        <v>269</v>
      </c>
      <c r="F432" s="13" t="s">
        <v>3329</v>
      </c>
      <c r="G432" s="13" t="str">
        <f t="shared" si="18"/>
        <v>arCOG04099</v>
      </c>
      <c r="H432" s="13">
        <f t="shared" si="17"/>
        <v>3</v>
      </c>
      <c r="I432" s="13" t="s">
        <v>749</v>
      </c>
      <c r="J432" s="13" t="s">
        <v>750</v>
      </c>
      <c r="K432" s="13" t="s">
        <v>2915</v>
      </c>
    </row>
    <row r="433" spans="3:11">
      <c r="C433" s="13" t="s">
        <v>3525</v>
      </c>
      <c r="D433" s="13">
        <v>1.2399999999999999E-103</v>
      </c>
      <c r="E433" s="13">
        <v>300</v>
      </c>
      <c r="F433" s="13" t="s">
        <v>3327</v>
      </c>
      <c r="G433" s="13" t="str">
        <f t="shared" si="18"/>
        <v>arCOG04098</v>
      </c>
      <c r="H433" s="13">
        <f t="shared" si="17"/>
        <v>3</v>
      </c>
      <c r="I433" s="13" t="s">
        <v>746</v>
      </c>
      <c r="J433" s="13" t="s">
        <v>747</v>
      </c>
      <c r="K433" s="13" t="s">
        <v>2915</v>
      </c>
    </row>
    <row r="434" spans="3:11">
      <c r="C434" s="13" t="s">
        <v>3526</v>
      </c>
      <c r="D434" s="13">
        <v>4.1100000000000002E-160</v>
      </c>
      <c r="E434" s="13">
        <v>449</v>
      </c>
      <c r="F434" s="13" t="s">
        <v>3325</v>
      </c>
      <c r="G434" s="13" t="str">
        <f t="shared" si="18"/>
        <v>arCOG04097</v>
      </c>
      <c r="H434" s="13">
        <f t="shared" si="17"/>
        <v>3</v>
      </c>
      <c r="I434" s="13" t="s">
        <v>743</v>
      </c>
      <c r="J434" s="13" t="s">
        <v>744</v>
      </c>
      <c r="K434" s="13" t="s">
        <v>2915</v>
      </c>
    </row>
    <row r="435" spans="3:11">
      <c r="C435" s="13" t="s">
        <v>3463</v>
      </c>
      <c r="D435" s="13">
        <v>9.9699999999999996E-36</v>
      </c>
      <c r="E435" s="13">
        <v>121</v>
      </c>
      <c r="F435" s="13" t="s">
        <v>3323</v>
      </c>
      <c r="G435" s="13" t="str">
        <f t="shared" si="18"/>
        <v>arCOG00785</v>
      </c>
      <c r="H435" s="13">
        <f t="shared" si="17"/>
        <v>3</v>
      </c>
      <c r="I435" s="13" t="s">
        <v>740</v>
      </c>
      <c r="J435" s="13" t="s">
        <v>741</v>
      </c>
      <c r="K435" s="13" t="s">
        <v>2915</v>
      </c>
    </row>
    <row r="436" spans="3:11">
      <c r="C436" s="13" t="s">
        <v>3464</v>
      </c>
      <c r="D436" s="13">
        <v>3.2299999999999999E-58</v>
      </c>
      <c r="E436" s="13">
        <v>180</v>
      </c>
      <c r="F436" s="13" t="s">
        <v>3465</v>
      </c>
      <c r="G436" s="13" t="str">
        <f t="shared" si="18"/>
        <v>arCOG00784</v>
      </c>
      <c r="H436" s="13">
        <f t="shared" si="17"/>
        <v>3</v>
      </c>
      <c r="I436" s="13" t="s">
        <v>737</v>
      </c>
      <c r="J436" s="13" t="s">
        <v>738</v>
      </c>
      <c r="K436" s="13" t="s">
        <v>2915</v>
      </c>
    </row>
    <row r="437" spans="3:11">
      <c r="C437" s="13" t="s">
        <v>3527</v>
      </c>
      <c r="D437" s="13">
        <v>6.8900000000000004E-75</v>
      </c>
      <c r="E437" s="13">
        <v>223</v>
      </c>
      <c r="F437" s="13" t="s">
        <v>3319</v>
      </c>
      <c r="G437" s="13" t="str">
        <f t="shared" si="18"/>
        <v>arCOG04096</v>
      </c>
      <c r="H437" s="13">
        <f t="shared" si="17"/>
        <v>3</v>
      </c>
      <c r="I437" s="13" t="s">
        <v>734</v>
      </c>
      <c r="J437" s="13" t="s">
        <v>735</v>
      </c>
      <c r="K437" s="13" t="s">
        <v>2915</v>
      </c>
    </row>
    <row r="438" spans="3:11">
      <c r="C438" s="13" t="s">
        <v>3528</v>
      </c>
      <c r="D438" s="13">
        <v>2.5599999999999998E-86</v>
      </c>
      <c r="E438" s="13">
        <v>254</v>
      </c>
      <c r="F438" s="13" t="s">
        <v>3317</v>
      </c>
      <c r="G438" s="13" t="str">
        <f t="shared" si="18"/>
        <v>arCOG04095</v>
      </c>
      <c r="H438" s="13">
        <f t="shared" si="17"/>
        <v>3</v>
      </c>
      <c r="I438" s="13" t="s">
        <v>731</v>
      </c>
      <c r="J438" s="13" t="s">
        <v>732</v>
      </c>
      <c r="K438" s="13" t="s">
        <v>2915</v>
      </c>
    </row>
    <row r="439" spans="3:11">
      <c r="C439" s="13" t="s">
        <v>3529</v>
      </c>
      <c r="D439" s="13">
        <v>7.0600000000000004E-81</v>
      </c>
      <c r="E439" s="13">
        <v>239</v>
      </c>
      <c r="F439" s="13" t="s">
        <v>3315</v>
      </c>
      <c r="G439" s="13" t="str">
        <f t="shared" si="18"/>
        <v>arCOG04094</v>
      </c>
      <c r="H439" s="13">
        <f t="shared" si="17"/>
        <v>3</v>
      </c>
      <c r="I439" s="13" t="s">
        <v>728</v>
      </c>
      <c r="J439" s="13" t="s">
        <v>729</v>
      </c>
      <c r="K439" s="13" t="s">
        <v>2915</v>
      </c>
    </row>
    <row r="440" spans="3:11">
      <c r="C440" s="13" t="s">
        <v>3530</v>
      </c>
      <c r="D440" s="13">
        <v>8.3599999999999997E-173</v>
      </c>
      <c r="E440" s="13">
        <v>482</v>
      </c>
      <c r="F440" s="13" t="s">
        <v>3313</v>
      </c>
      <c r="G440" s="13" t="str">
        <f t="shared" si="18"/>
        <v>arCOG04093</v>
      </c>
      <c r="H440" s="13">
        <f t="shared" si="17"/>
        <v>3</v>
      </c>
      <c r="I440" s="13" t="s">
        <v>725</v>
      </c>
      <c r="J440" s="13" t="s">
        <v>726</v>
      </c>
      <c r="K440" s="13" t="s">
        <v>2915</v>
      </c>
    </row>
    <row r="441" spans="3:11">
      <c r="C441" s="13" t="s">
        <v>3531</v>
      </c>
      <c r="D441" s="13">
        <v>1.59E-115</v>
      </c>
      <c r="E441" s="13">
        <v>331</v>
      </c>
      <c r="F441" s="13" t="s">
        <v>3311</v>
      </c>
      <c r="G441" s="13" t="str">
        <f t="shared" si="18"/>
        <v>arCOG04092</v>
      </c>
      <c r="H441" s="13">
        <f t="shared" si="17"/>
        <v>3</v>
      </c>
      <c r="I441" s="13" t="s">
        <v>722</v>
      </c>
      <c r="J441" s="13" t="s">
        <v>723</v>
      </c>
      <c r="K441" s="13" t="s">
        <v>2915</v>
      </c>
    </row>
    <row r="442" spans="3:11">
      <c r="C442" s="13" t="s">
        <v>3532</v>
      </c>
      <c r="D442" s="13">
        <v>1.7700000000000001E-39</v>
      </c>
      <c r="E442" s="13">
        <v>130</v>
      </c>
      <c r="F442" s="13" t="s">
        <v>3533</v>
      </c>
      <c r="G442" s="13" t="str">
        <f t="shared" si="18"/>
        <v>arCOG00782</v>
      </c>
      <c r="H442" s="13">
        <f t="shared" si="17"/>
        <v>3</v>
      </c>
      <c r="I442" s="13" t="s">
        <v>719</v>
      </c>
      <c r="J442" s="13" t="s">
        <v>720</v>
      </c>
      <c r="K442" s="13" t="s">
        <v>2915</v>
      </c>
    </row>
    <row r="443" spans="3:11">
      <c r="C443" s="13" t="s">
        <v>3534</v>
      </c>
      <c r="D443" s="13">
        <v>7.9900000000000003E-89</v>
      </c>
      <c r="E443" s="13">
        <v>260</v>
      </c>
      <c r="F443" s="13" t="s">
        <v>3307</v>
      </c>
      <c r="G443" s="13" t="str">
        <f t="shared" si="18"/>
        <v>arCOG04091</v>
      </c>
      <c r="H443" s="13">
        <f t="shared" si="17"/>
        <v>3</v>
      </c>
      <c r="I443" s="13" t="s">
        <v>716</v>
      </c>
      <c r="J443" s="13" t="s">
        <v>717</v>
      </c>
      <c r="K443" s="13" t="s">
        <v>2915</v>
      </c>
    </row>
    <row r="444" spans="3:11">
      <c r="C444" s="13" t="s">
        <v>3535</v>
      </c>
      <c r="D444" s="13">
        <v>4.3399999999999998E-121</v>
      </c>
      <c r="E444" s="13">
        <v>345</v>
      </c>
      <c r="F444" s="13" t="s">
        <v>3474</v>
      </c>
      <c r="G444" s="13" t="str">
        <f t="shared" si="18"/>
        <v>arCOG04090</v>
      </c>
      <c r="H444" s="13">
        <f t="shared" si="17"/>
        <v>2</v>
      </c>
      <c r="I444" s="13" t="s">
        <v>893</v>
      </c>
      <c r="J444" s="13" t="s">
        <v>894</v>
      </c>
      <c r="K444" s="13" t="s">
        <v>2915</v>
      </c>
    </row>
    <row r="445" spans="3:11">
      <c r="C445" s="13" t="s">
        <v>3536</v>
      </c>
      <c r="D445" s="13">
        <v>1.55E-95</v>
      </c>
      <c r="E445" s="13">
        <v>278</v>
      </c>
      <c r="F445" s="13" t="s">
        <v>3476</v>
      </c>
      <c r="G445" s="13" t="str">
        <f t="shared" si="18"/>
        <v>arCOG00781</v>
      </c>
      <c r="H445" s="13">
        <f t="shared" si="17"/>
        <v>2</v>
      </c>
      <c r="I445" s="13" t="s">
        <v>896</v>
      </c>
      <c r="J445" s="13" t="s">
        <v>897</v>
      </c>
      <c r="K445" s="13" t="s">
        <v>2915</v>
      </c>
    </row>
    <row r="446" spans="3:11">
      <c r="C446" s="13" t="s">
        <v>3477</v>
      </c>
      <c r="D446" s="13">
        <v>3.0699999999999999E-98</v>
      </c>
      <c r="E446" s="13">
        <v>286</v>
      </c>
      <c r="F446" s="13" t="s">
        <v>3478</v>
      </c>
      <c r="G446" s="13" t="str">
        <f t="shared" si="18"/>
        <v>arCOG04089</v>
      </c>
      <c r="H446" s="13">
        <f t="shared" si="17"/>
        <v>2</v>
      </c>
      <c r="I446" s="13" t="s">
        <v>899</v>
      </c>
      <c r="J446" s="13" t="s">
        <v>900</v>
      </c>
      <c r="K446" s="13" t="s">
        <v>2915</v>
      </c>
    </row>
    <row r="447" spans="3:11">
      <c r="C447" s="13" t="s">
        <v>3479</v>
      </c>
      <c r="D447" s="13">
        <v>8.7099999999999998E-117</v>
      </c>
      <c r="E447" s="13">
        <v>335</v>
      </c>
      <c r="F447" s="13" t="s">
        <v>3480</v>
      </c>
      <c r="G447" s="13" t="str">
        <f t="shared" si="18"/>
        <v>arCOG04088</v>
      </c>
      <c r="H447" s="13">
        <f t="shared" si="17"/>
        <v>2</v>
      </c>
      <c r="I447" s="13" t="s">
        <v>902</v>
      </c>
      <c r="J447" s="13" t="s">
        <v>903</v>
      </c>
      <c r="K447" s="13" t="s">
        <v>2915</v>
      </c>
    </row>
    <row r="448" spans="3:11">
      <c r="C448" s="13" t="s">
        <v>3537</v>
      </c>
      <c r="D448" s="13">
        <v>2.6200000000000003E-144</v>
      </c>
      <c r="E448" s="13">
        <v>407</v>
      </c>
      <c r="F448" s="13" t="s">
        <v>3482</v>
      </c>
      <c r="G448" s="13" t="str">
        <f t="shared" si="18"/>
        <v>arCOG04087</v>
      </c>
      <c r="H448" s="13">
        <f t="shared" si="17"/>
        <v>2</v>
      </c>
      <c r="I448" s="13" t="s">
        <v>905</v>
      </c>
      <c r="J448" s="13" t="s">
        <v>906</v>
      </c>
      <c r="K448" s="13" t="s">
        <v>2915</v>
      </c>
    </row>
    <row r="449" spans="1:11">
      <c r="C449" s="13" t="s">
        <v>3483</v>
      </c>
      <c r="D449" s="13">
        <v>3.4399999999999998E-110</v>
      </c>
      <c r="E449" s="13">
        <v>316</v>
      </c>
      <c r="F449" s="13" t="s">
        <v>3484</v>
      </c>
      <c r="G449" s="13" t="str">
        <f t="shared" si="18"/>
        <v>arCOG04086</v>
      </c>
      <c r="H449" s="13">
        <f t="shared" si="17"/>
        <v>2</v>
      </c>
      <c r="I449" s="13" t="s">
        <v>908</v>
      </c>
      <c r="J449" s="13" t="s">
        <v>909</v>
      </c>
      <c r="K449" s="13" t="s">
        <v>2915</v>
      </c>
    </row>
    <row r="450" spans="1:11">
      <c r="C450" s="13" t="s">
        <v>3485</v>
      </c>
      <c r="D450" s="13">
        <v>9.7599999999999999E-93</v>
      </c>
      <c r="E450" s="13">
        <v>271</v>
      </c>
      <c r="F450" s="13" t="s">
        <v>3486</v>
      </c>
      <c r="G450" s="13" t="str">
        <f t="shared" si="18"/>
        <v>arCOG00779</v>
      </c>
      <c r="H450" s="13">
        <f t="shared" si="17"/>
        <v>2</v>
      </c>
      <c r="I450" s="13" t="s">
        <v>911</v>
      </c>
      <c r="J450" s="13" t="s">
        <v>900</v>
      </c>
      <c r="K450" s="13" t="s">
        <v>2915</v>
      </c>
    </row>
    <row r="451" spans="1:11">
      <c r="C451" s="13" t="s">
        <v>3538</v>
      </c>
      <c r="D451" s="13">
        <v>0</v>
      </c>
      <c r="E451" s="13">
        <v>910</v>
      </c>
      <c r="F451" s="13" t="s">
        <v>3488</v>
      </c>
      <c r="G451" s="13" t="str">
        <f t="shared" si="18"/>
        <v>arCOG04169</v>
      </c>
      <c r="H451" s="13">
        <f t="shared" si="17"/>
        <v>2</v>
      </c>
      <c r="I451" s="13" t="s">
        <v>913</v>
      </c>
      <c r="J451" s="13" t="s">
        <v>914</v>
      </c>
      <c r="K451" s="13" t="s">
        <v>13</v>
      </c>
    </row>
    <row r="452" spans="1:11">
      <c r="C452" s="13"/>
      <c r="D452" s="13"/>
      <c r="E452" s="13"/>
      <c r="F452" s="13"/>
      <c r="G452" s="13"/>
      <c r="H452" s="13"/>
      <c r="I452" s="13"/>
      <c r="J452" s="13"/>
      <c r="K452" s="13"/>
    </row>
    <row r="453" spans="1:11">
      <c r="C453" s="13"/>
      <c r="D453" s="13"/>
      <c r="E453" s="13"/>
      <c r="F453" s="13"/>
      <c r="G453" s="13"/>
      <c r="H453" s="13"/>
      <c r="I453" s="13"/>
      <c r="J453" s="13"/>
      <c r="K453" s="13"/>
    </row>
    <row r="454" spans="1:11">
      <c r="C454" s="13"/>
      <c r="D454" s="13"/>
      <c r="E454" s="13"/>
      <c r="F454" s="13"/>
      <c r="G454" s="13"/>
      <c r="H454" s="13"/>
      <c r="I454" s="13"/>
      <c r="J454" s="13"/>
      <c r="K454" s="13"/>
    </row>
    <row r="455" spans="1:11">
      <c r="G455" s="13"/>
      <c r="H455" s="13"/>
    </row>
    <row r="456" spans="1:11">
      <c r="A456" t="str">
        <f>VLOOKUP(B456,vLOOKUP!$A:$B,2,FALSE)</f>
        <v>Methanosarcinales</v>
      </c>
      <c r="B456" t="s">
        <v>525</v>
      </c>
      <c r="C456" s="13" t="s">
        <v>3539</v>
      </c>
      <c r="D456" s="13">
        <v>6.02E-181</v>
      </c>
      <c r="E456" s="13">
        <v>534</v>
      </c>
      <c r="F456" s="13" t="s">
        <v>3540</v>
      </c>
      <c r="G456" s="13" t="str">
        <f t="shared" si="18"/>
        <v>arCOG01316</v>
      </c>
      <c r="H456" s="13">
        <f t="shared" ref="H456:H482" si="19">COUNTIF($G:$G,G456)</f>
        <v>2</v>
      </c>
      <c r="I456" s="13" t="s">
        <v>540</v>
      </c>
      <c r="J456" s="13" t="s">
        <v>3541</v>
      </c>
      <c r="K456" s="13" t="s">
        <v>19</v>
      </c>
    </row>
    <row r="457" spans="1:11">
      <c r="C457" s="13" t="s">
        <v>3542</v>
      </c>
      <c r="D457" s="13">
        <v>9.3999999999999994E-263</v>
      </c>
      <c r="E457" s="13">
        <v>735</v>
      </c>
      <c r="F457" s="13" t="s">
        <v>3543</v>
      </c>
      <c r="G457" s="13" t="str">
        <f t="shared" si="18"/>
        <v>arCOG04045</v>
      </c>
      <c r="H457" s="13">
        <f t="shared" si="19"/>
        <v>1</v>
      </c>
      <c r="I457" s="13" t="s">
        <v>1268</v>
      </c>
      <c r="J457" s="13" t="s">
        <v>1269</v>
      </c>
      <c r="K457" s="13" t="s">
        <v>19</v>
      </c>
    </row>
    <row r="458" spans="1:11">
      <c r="C458" s="13" t="s">
        <v>3544</v>
      </c>
      <c r="D458" s="13">
        <v>1.69E-44</v>
      </c>
      <c r="E458" s="13">
        <v>152</v>
      </c>
      <c r="F458" s="13" t="s">
        <v>3545</v>
      </c>
      <c r="G458" s="13" t="str">
        <f t="shared" si="18"/>
        <v>arCOG01736</v>
      </c>
      <c r="H458" s="13">
        <f t="shared" si="19"/>
        <v>1</v>
      </c>
      <c r="I458" s="13" t="s">
        <v>1271</v>
      </c>
      <c r="J458" s="13" t="s">
        <v>1272</v>
      </c>
      <c r="K458" s="13" t="s">
        <v>2915</v>
      </c>
    </row>
    <row r="459" spans="1:11">
      <c r="C459" s="13" t="s">
        <v>3546</v>
      </c>
      <c r="D459" s="13">
        <v>1.3200000000000001E-122</v>
      </c>
      <c r="E459" s="13">
        <v>370</v>
      </c>
      <c r="F459" s="13" t="s">
        <v>3547</v>
      </c>
      <c r="G459" s="13" t="str">
        <f t="shared" si="18"/>
        <v>arCOG04249</v>
      </c>
      <c r="H459" s="13">
        <f t="shared" si="19"/>
        <v>1</v>
      </c>
      <c r="I459" s="13" t="s">
        <v>1274</v>
      </c>
      <c r="J459" s="13" t="s">
        <v>1275</v>
      </c>
      <c r="K459" s="13" t="s">
        <v>2915</v>
      </c>
    </row>
    <row r="460" spans="1:11">
      <c r="C460" s="13" t="s">
        <v>3548</v>
      </c>
      <c r="D460" s="13">
        <v>1.3200000000000001E-94</v>
      </c>
      <c r="E460" s="13">
        <v>291</v>
      </c>
      <c r="F460" s="13" t="s">
        <v>3549</v>
      </c>
      <c r="G460" s="13" t="e">
        <f t="shared" si="18"/>
        <v>#VALUE!</v>
      </c>
      <c r="H460" s="13">
        <f t="shared" si="19"/>
        <v>1</v>
      </c>
      <c r="I460" s="13" t="s">
        <v>540</v>
      </c>
      <c r="J460" s="13" t="s">
        <v>1276</v>
      </c>
      <c r="K460" s="13" t="s">
        <v>3132</v>
      </c>
    </row>
    <row r="461" spans="1:11">
      <c r="C461" s="13" t="s">
        <v>3550</v>
      </c>
      <c r="D461" s="13">
        <v>2.6700000000000001E-134</v>
      </c>
      <c r="E461" s="13">
        <v>424</v>
      </c>
      <c r="F461" s="13" t="s">
        <v>3551</v>
      </c>
      <c r="G461" s="13" t="str">
        <f t="shared" si="18"/>
        <v>arCOG03256</v>
      </c>
      <c r="H461" s="13">
        <f t="shared" si="19"/>
        <v>1</v>
      </c>
      <c r="I461" s="13" t="s">
        <v>540</v>
      </c>
      <c r="J461" s="13" t="s">
        <v>1278</v>
      </c>
      <c r="K461" s="13" t="s">
        <v>2881</v>
      </c>
    </row>
    <row r="462" spans="1:11">
      <c r="C462" s="13" t="s">
        <v>3552</v>
      </c>
      <c r="D462" s="13">
        <v>1.5200000000000001E-132</v>
      </c>
      <c r="E462" s="13">
        <v>388</v>
      </c>
      <c r="F462" s="13" t="s">
        <v>3553</v>
      </c>
      <c r="G462" s="13" t="s">
        <v>540</v>
      </c>
      <c r="H462" s="13">
        <f t="shared" si="19"/>
        <v>16</v>
      </c>
      <c r="I462" s="13" t="s">
        <v>540</v>
      </c>
      <c r="J462" s="13" t="s">
        <v>3554</v>
      </c>
      <c r="K462" s="13" t="s">
        <v>15</v>
      </c>
    </row>
    <row r="463" spans="1:11">
      <c r="C463" s="13" t="s">
        <v>3555</v>
      </c>
      <c r="D463" s="13">
        <v>7.4800000000000001E-193</v>
      </c>
      <c r="E463" s="13">
        <v>546</v>
      </c>
      <c r="F463" s="13" t="s">
        <v>3556</v>
      </c>
      <c r="G463" s="13" t="s">
        <v>540</v>
      </c>
      <c r="H463" s="13">
        <f t="shared" si="19"/>
        <v>16</v>
      </c>
      <c r="I463" s="13" t="s">
        <v>3557</v>
      </c>
      <c r="J463" s="13" t="s">
        <v>3558</v>
      </c>
      <c r="K463" s="13" t="s">
        <v>23</v>
      </c>
    </row>
    <row r="464" spans="1:11">
      <c r="C464" s="13" t="s">
        <v>3559</v>
      </c>
      <c r="D464" s="13">
        <v>3.62E-24</v>
      </c>
      <c r="E464" s="13">
        <v>99</v>
      </c>
      <c r="F464" s="13" t="s">
        <v>3560</v>
      </c>
      <c r="G464" s="13" t="str">
        <f t="shared" si="18"/>
        <v>arCOG01832</v>
      </c>
      <c r="H464" s="13">
        <f t="shared" si="19"/>
        <v>2</v>
      </c>
      <c r="I464" s="13" t="s">
        <v>540</v>
      </c>
      <c r="J464" s="13" t="s">
        <v>916</v>
      </c>
      <c r="K464" s="13" t="s">
        <v>2920</v>
      </c>
    </row>
    <row r="465" spans="3:11">
      <c r="C465" s="13" t="s">
        <v>3561</v>
      </c>
      <c r="D465" s="13">
        <v>4.1999999999999998E-63</v>
      </c>
      <c r="E465" s="13">
        <v>198</v>
      </c>
      <c r="F465" s="13" t="s">
        <v>3562</v>
      </c>
      <c r="G465" s="13" t="str">
        <f t="shared" si="18"/>
        <v>arCOG04733</v>
      </c>
      <c r="H465" s="13">
        <f t="shared" si="19"/>
        <v>1</v>
      </c>
      <c r="I465" s="13" t="s">
        <v>540</v>
      </c>
      <c r="J465" s="13" t="s">
        <v>1280</v>
      </c>
      <c r="K465" s="13" t="s">
        <v>2915</v>
      </c>
    </row>
    <row r="466" spans="3:11">
      <c r="C466" s="13" t="s">
        <v>3563</v>
      </c>
      <c r="D466" s="13">
        <v>0</v>
      </c>
      <c r="E466" s="13">
        <v>1099</v>
      </c>
      <c r="F466" s="13" t="s">
        <v>3564</v>
      </c>
      <c r="G466" s="13" t="str">
        <f t="shared" si="18"/>
        <v>arCOG00808</v>
      </c>
      <c r="H466" s="13">
        <f t="shared" si="19"/>
        <v>1</v>
      </c>
      <c r="I466" s="13" t="s">
        <v>1282</v>
      </c>
      <c r="J466" s="13" t="s">
        <v>1283</v>
      </c>
      <c r="K466" s="13" t="s">
        <v>2915</v>
      </c>
    </row>
    <row r="467" spans="3:11">
      <c r="C467" s="13" t="s">
        <v>3565</v>
      </c>
      <c r="D467" s="13">
        <v>5.0600000000000003E-36</v>
      </c>
      <c r="E467" s="13">
        <v>130</v>
      </c>
      <c r="F467" s="13" t="s">
        <v>3566</v>
      </c>
      <c r="G467" s="13" t="str">
        <f t="shared" si="18"/>
        <v>arCOG01723</v>
      </c>
      <c r="H467" s="13">
        <f t="shared" si="19"/>
        <v>1</v>
      </c>
      <c r="I467" s="13" t="s">
        <v>1285</v>
      </c>
      <c r="J467" s="13" t="s">
        <v>1286</v>
      </c>
      <c r="K467" s="13" t="s">
        <v>21</v>
      </c>
    </row>
    <row r="468" spans="3:11">
      <c r="C468" s="13" t="s">
        <v>3567</v>
      </c>
      <c r="D468" s="13">
        <v>1.1E-72</v>
      </c>
      <c r="E468" s="13">
        <v>232</v>
      </c>
      <c r="F468" s="13" t="s">
        <v>3568</v>
      </c>
      <c r="G468" s="13" t="str">
        <f t="shared" si="18"/>
        <v>arCOG04463</v>
      </c>
      <c r="H468" s="13">
        <f t="shared" si="19"/>
        <v>1</v>
      </c>
      <c r="I468" s="13" t="s">
        <v>540</v>
      </c>
      <c r="J468" s="13" t="s">
        <v>1288</v>
      </c>
      <c r="K468" s="13" t="s">
        <v>2881</v>
      </c>
    </row>
    <row r="469" spans="3:11">
      <c r="C469" s="13" t="s">
        <v>3569</v>
      </c>
      <c r="D469" s="13">
        <v>5.6699999999999999E-97</v>
      </c>
      <c r="E469" s="13">
        <v>300</v>
      </c>
      <c r="F469" s="13" t="s">
        <v>3570</v>
      </c>
      <c r="G469" s="13" t="s">
        <v>540</v>
      </c>
      <c r="H469" s="13">
        <f t="shared" si="19"/>
        <v>16</v>
      </c>
      <c r="I469" s="13" t="s">
        <v>3571</v>
      </c>
      <c r="J469" s="13" t="s">
        <v>1110</v>
      </c>
      <c r="K469" s="13" t="s">
        <v>3132</v>
      </c>
    </row>
    <row r="470" spans="3:11">
      <c r="C470" s="13" t="s">
        <v>3572</v>
      </c>
      <c r="D470" s="13">
        <v>1.6100000000000001E-88</v>
      </c>
      <c r="E470" s="13">
        <v>271</v>
      </c>
      <c r="F470" s="13" t="s">
        <v>3221</v>
      </c>
      <c r="G470" s="13" t="str">
        <f t="shared" si="18"/>
        <v>arCOG00254</v>
      </c>
      <c r="H470" s="13">
        <f t="shared" si="19"/>
        <v>6</v>
      </c>
      <c r="I470" s="13" t="s">
        <v>603</v>
      </c>
      <c r="J470" s="13" t="s">
        <v>604</v>
      </c>
      <c r="K470" s="13" t="s">
        <v>21</v>
      </c>
    </row>
    <row r="471" spans="3:11">
      <c r="C471" s="13" t="s">
        <v>3573</v>
      </c>
      <c r="D471" s="13">
        <v>4.6000000000000002E-106</v>
      </c>
      <c r="E471" s="13">
        <v>316</v>
      </c>
      <c r="F471" s="13" t="s">
        <v>3223</v>
      </c>
      <c r="G471" s="13" t="str">
        <f t="shared" si="18"/>
        <v>arCOG01482</v>
      </c>
      <c r="H471" s="13">
        <f t="shared" si="19"/>
        <v>8</v>
      </c>
      <c r="I471" s="13" t="s">
        <v>567</v>
      </c>
      <c r="J471" s="13" t="s">
        <v>568</v>
      </c>
      <c r="K471" s="13" t="s">
        <v>23</v>
      </c>
    </row>
    <row r="472" spans="3:11">
      <c r="C472" s="13" t="s">
        <v>3226</v>
      </c>
      <c r="D472" s="13">
        <v>4.0599999999999996E-133</v>
      </c>
      <c r="E472" s="13">
        <v>392</v>
      </c>
      <c r="F472" s="13" t="s">
        <v>3227</v>
      </c>
      <c r="G472" s="13" t="str">
        <f t="shared" si="18"/>
        <v>arCOG02202</v>
      </c>
      <c r="H472" s="13">
        <f t="shared" si="19"/>
        <v>27</v>
      </c>
      <c r="I472" s="13" t="s">
        <v>535</v>
      </c>
      <c r="J472" s="13" t="s">
        <v>536</v>
      </c>
      <c r="K472" s="13" t="s">
        <v>2898</v>
      </c>
    </row>
    <row r="473" spans="3:11">
      <c r="C473" s="13" t="s">
        <v>3574</v>
      </c>
      <c r="D473" s="13">
        <v>5.6999999999999999E-42</v>
      </c>
      <c r="E473" s="13">
        <v>154</v>
      </c>
      <c r="F473" s="13" t="s">
        <v>3575</v>
      </c>
      <c r="G473" s="13" t="str">
        <f t="shared" si="18"/>
        <v>arCOG00098</v>
      </c>
      <c r="H473" s="13">
        <f t="shared" si="19"/>
        <v>1</v>
      </c>
      <c r="I473" s="13" t="s">
        <v>540</v>
      </c>
      <c r="J473" s="13" t="s">
        <v>1290</v>
      </c>
      <c r="K473" s="13" t="s">
        <v>15</v>
      </c>
    </row>
    <row r="474" spans="3:11">
      <c r="C474" s="13" t="s">
        <v>3576</v>
      </c>
      <c r="D474" s="13">
        <v>3.5599999999999998E-100</v>
      </c>
      <c r="E474" s="13">
        <v>308</v>
      </c>
      <c r="F474" s="13" t="s">
        <v>3577</v>
      </c>
      <c r="G474" s="13" t="str">
        <f t="shared" si="18"/>
        <v>arCOG04151</v>
      </c>
      <c r="H474" s="13">
        <f t="shared" si="19"/>
        <v>1</v>
      </c>
      <c r="I474" s="13" t="s">
        <v>540</v>
      </c>
      <c r="J474" s="13" t="s">
        <v>1292</v>
      </c>
      <c r="K474" s="13" t="s">
        <v>2881</v>
      </c>
    </row>
    <row r="475" spans="3:11">
      <c r="C475" s="13" t="s">
        <v>3578</v>
      </c>
      <c r="D475" s="13">
        <v>1.92E-225</v>
      </c>
      <c r="E475" s="13">
        <v>630</v>
      </c>
      <c r="F475" s="13" t="s">
        <v>3579</v>
      </c>
      <c r="G475" s="13" t="str">
        <f t="shared" si="18"/>
        <v>arCOG02741</v>
      </c>
      <c r="H475" s="13">
        <f t="shared" si="19"/>
        <v>5</v>
      </c>
      <c r="I475" s="13" t="s">
        <v>635</v>
      </c>
      <c r="J475" s="13" t="s">
        <v>636</v>
      </c>
      <c r="K475" s="13" t="s">
        <v>23</v>
      </c>
    </row>
    <row r="476" spans="3:11">
      <c r="C476" s="13" t="s">
        <v>3580</v>
      </c>
      <c r="D476" s="13">
        <v>1.2100000000000001E-134</v>
      </c>
      <c r="E476" s="13">
        <v>385</v>
      </c>
      <c r="F476" s="13" t="s">
        <v>3581</v>
      </c>
      <c r="G476" s="13" t="s">
        <v>540</v>
      </c>
      <c r="H476" s="13">
        <f t="shared" si="19"/>
        <v>16</v>
      </c>
      <c r="I476" s="13" t="s">
        <v>540</v>
      </c>
      <c r="J476" s="13" t="s">
        <v>3582</v>
      </c>
      <c r="K476" s="13" t="s">
        <v>15</v>
      </c>
    </row>
    <row r="477" spans="3:11">
      <c r="C477" s="13" t="s">
        <v>3583</v>
      </c>
      <c r="D477" s="13">
        <v>1.41E-16</v>
      </c>
      <c r="E477" s="13">
        <v>73.900000000000006</v>
      </c>
      <c r="F477" s="13" t="s">
        <v>3584</v>
      </c>
      <c r="G477" s="13" t="s">
        <v>540</v>
      </c>
      <c r="H477" s="13">
        <f t="shared" si="19"/>
        <v>16</v>
      </c>
      <c r="I477" s="13" t="s">
        <v>540</v>
      </c>
      <c r="J477" s="13" t="s">
        <v>3585</v>
      </c>
      <c r="K477" s="13" t="s">
        <v>2881</v>
      </c>
    </row>
    <row r="478" spans="3:11">
      <c r="C478" s="13" t="s">
        <v>3586</v>
      </c>
      <c r="D478" s="13">
        <v>1.4500000000000001E-197</v>
      </c>
      <c r="E478" s="13">
        <v>571</v>
      </c>
      <c r="F478" s="13" t="s">
        <v>3587</v>
      </c>
      <c r="G478" s="13" t="str">
        <f t="shared" si="18"/>
        <v>arCOG00487</v>
      </c>
      <c r="H478" s="13">
        <f t="shared" si="19"/>
        <v>1</v>
      </c>
      <c r="I478" s="13" t="s">
        <v>1294</v>
      </c>
      <c r="J478" s="13" t="s">
        <v>1295</v>
      </c>
      <c r="K478" s="13" t="s">
        <v>2915</v>
      </c>
    </row>
    <row r="479" spans="3:11">
      <c r="C479" s="13" t="s">
        <v>3588</v>
      </c>
      <c r="D479" s="13">
        <v>1.11E-133</v>
      </c>
      <c r="E479" s="13">
        <v>398</v>
      </c>
      <c r="F479" s="13" t="s">
        <v>3589</v>
      </c>
      <c r="G479" s="13" t="str">
        <f t="shared" si="18"/>
        <v>arCOG04931</v>
      </c>
      <c r="H479" s="13">
        <f t="shared" si="19"/>
        <v>1</v>
      </c>
      <c r="I479" s="13" t="s">
        <v>540</v>
      </c>
      <c r="J479" s="13" t="s">
        <v>540</v>
      </c>
      <c r="K479" s="13" t="s">
        <v>540</v>
      </c>
    </row>
    <row r="480" spans="3:11">
      <c r="C480" s="13" t="s">
        <v>3590</v>
      </c>
      <c r="D480" s="13">
        <v>1.53E-33</v>
      </c>
      <c r="E480" s="13">
        <v>118</v>
      </c>
      <c r="F480" s="13" t="s">
        <v>3591</v>
      </c>
      <c r="G480" s="13" t="s">
        <v>540</v>
      </c>
      <c r="H480" s="13">
        <f t="shared" si="19"/>
        <v>16</v>
      </c>
      <c r="I480" s="13" t="s">
        <v>540</v>
      </c>
      <c r="J480" s="13" t="s">
        <v>3592</v>
      </c>
      <c r="K480" s="13" t="s">
        <v>2881</v>
      </c>
    </row>
    <row r="481" spans="1:11">
      <c r="C481" s="13" t="s">
        <v>3593</v>
      </c>
      <c r="D481" s="13">
        <v>1.1700000000000001E-12</v>
      </c>
      <c r="E481" s="13">
        <v>68.599999999999994</v>
      </c>
      <c r="F481" s="13" t="s">
        <v>3594</v>
      </c>
      <c r="G481" s="13" t="str">
        <f t="shared" si="18"/>
        <v>arCOG01832</v>
      </c>
      <c r="H481" s="13">
        <f t="shared" si="19"/>
        <v>2</v>
      </c>
      <c r="I481" s="13" t="s">
        <v>3595</v>
      </c>
      <c r="J481" s="13" t="s">
        <v>916</v>
      </c>
      <c r="K481" s="13" t="s">
        <v>2920</v>
      </c>
    </row>
    <row r="482" spans="1:11">
      <c r="C482" s="13" t="s">
        <v>3596</v>
      </c>
      <c r="D482" s="13">
        <v>7.4299999999999995E-127</v>
      </c>
      <c r="E482" s="13">
        <v>382</v>
      </c>
      <c r="F482" s="13" t="s">
        <v>3597</v>
      </c>
      <c r="G482" s="13" t="str">
        <f t="shared" si="18"/>
        <v>arCOG00689</v>
      </c>
      <c r="H482" s="13">
        <f t="shared" si="19"/>
        <v>1</v>
      </c>
      <c r="I482" s="13" t="s">
        <v>1298</v>
      </c>
      <c r="J482" s="13" t="s">
        <v>1299</v>
      </c>
      <c r="K482" s="13" t="s">
        <v>21</v>
      </c>
    </row>
    <row r="483" spans="1:11">
      <c r="C483" s="13"/>
      <c r="D483" s="13"/>
      <c r="E483" s="13"/>
      <c r="F483" s="13"/>
      <c r="G483" s="13"/>
      <c r="H483" s="13"/>
      <c r="I483" s="13"/>
      <c r="J483" s="13"/>
      <c r="K483" s="13"/>
    </row>
    <row r="484" spans="1:11">
      <c r="C484" s="13"/>
      <c r="D484" s="13"/>
      <c r="E484" s="13"/>
      <c r="F484" s="13"/>
      <c r="G484" s="13"/>
      <c r="H484" s="13"/>
      <c r="I484" s="13"/>
      <c r="J484" s="13"/>
      <c r="K484" s="13"/>
    </row>
    <row r="485" spans="1:11">
      <c r="C485" s="13"/>
      <c r="D485" s="13"/>
      <c r="E485" s="13"/>
      <c r="F485" s="13"/>
      <c r="G485" s="13"/>
      <c r="H485" s="13"/>
      <c r="I485" s="13"/>
      <c r="J485" s="13"/>
      <c r="K485" s="13"/>
    </row>
    <row r="486" spans="1:11">
      <c r="G486" s="13"/>
      <c r="H486" s="13"/>
    </row>
    <row r="487" spans="1:11">
      <c r="A487" t="str">
        <f>VLOOKUP(B487,vLOOKUP!$A:$B,2,FALSE)</f>
        <v>Methanosarcinales</v>
      </c>
      <c r="B487" t="s">
        <v>519</v>
      </c>
      <c r="C487" s="13" t="s">
        <v>3598</v>
      </c>
      <c r="D487" s="13">
        <v>8.12E-38</v>
      </c>
      <c r="E487" s="13">
        <v>147</v>
      </c>
      <c r="F487" s="13" t="s">
        <v>3599</v>
      </c>
      <c r="G487" s="13" t="str">
        <f t="shared" si="18"/>
        <v>arCOG01243</v>
      </c>
      <c r="H487" s="13">
        <f t="shared" ref="H487:H515" si="20">COUNTIF($G:$G,G487)</f>
        <v>1</v>
      </c>
      <c r="I487" s="13" t="s">
        <v>540</v>
      </c>
      <c r="J487" s="13" t="s">
        <v>1301</v>
      </c>
      <c r="K487" s="13" t="s">
        <v>5</v>
      </c>
    </row>
    <row r="488" spans="1:11">
      <c r="C488" s="13" t="s">
        <v>3600</v>
      </c>
      <c r="D488" s="13">
        <v>8.5600000000000001E-126</v>
      </c>
      <c r="E488" s="13">
        <v>361</v>
      </c>
      <c r="F488" s="13" t="s">
        <v>3601</v>
      </c>
      <c r="G488" s="13" t="str">
        <f t="shared" si="18"/>
        <v>arCOG00081</v>
      </c>
      <c r="H488" s="13">
        <f t="shared" si="20"/>
        <v>1</v>
      </c>
      <c r="I488" s="13" t="s">
        <v>1303</v>
      </c>
      <c r="J488" s="13" t="s">
        <v>1304</v>
      </c>
      <c r="K488" s="13" t="s">
        <v>21</v>
      </c>
    </row>
    <row r="489" spans="1:11">
      <c r="C489" s="13" t="s">
        <v>3602</v>
      </c>
      <c r="D489" s="13">
        <v>1.4999999999999999E-208</v>
      </c>
      <c r="E489" s="13">
        <v>578</v>
      </c>
      <c r="F489" s="13" t="s">
        <v>3603</v>
      </c>
      <c r="G489" s="13" t="str">
        <f t="shared" si="18"/>
        <v>arCOG04142</v>
      </c>
      <c r="H489" s="13">
        <f t="shared" si="20"/>
        <v>1</v>
      </c>
      <c r="I489" s="13" t="s">
        <v>1306</v>
      </c>
      <c r="J489" s="13" t="s">
        <v>1307</v>
      </c>
      <c r="K489" s="13" t="s">
        <v>2920</v>
      </c>
    </row>
    <row r="490" spans="1:11">
      <c r="C490" s="13" t="s">
        <v>3604</v>
      </c>
      <c r="D490" s="13">
        <v>2.7800000000000002E-80</v>
      </c>
      <c r="E490" s="13">
        <v>239</v>
      </c>
      <c r="F490" s="13" t="s">
        <v>3605</v>
      </c>
      <c r="G490" s="13" t="str">
        <f t="shared" si="18"/>
        <v>arCOG01972</v>
      </c>
      <c r="H490" s="13">
        <f t="shared" si="20"/>
        <v>4</v>
      </c>
      <c r="I490" s="13" t="s">
        <v>540</v>
      </c>
      <c r="J490" s="13" t="s">
        <v>663</v>
      </c>
      <c r="K490" s="13" t="s">
        <v>2920</v>
      </c>
    </row>
    <row r="491" spans="1:11">
      <c r="C491" s="13" t="s">
        <v>3606</v>
      </c>
      <c r="D491" s="13">
        <v>2.2400000000000001E-84</v>
      </c>
      <c r="E491" s="13">
        <v>249</v>
      </c>
      <c r="F491" s="13" t="s">
        <v>3607</v>
      </c>
      <c r="G491" s="13" t="str">
        <f t="shared" si="18"/>
        <v>arCOG03523</v>
      </c>
      <c r="H491" s="13">
        <f t="shared" si="20"/>
        <v>1</v>
      </c>
      <c r="I491" s="13" t="s">
        <v>540</v>
      </c>
      <c r="J491" s="13" t="s">
        <v>540</v>
      </c>
      <c r="K491" s="13" t="s">
        <v>540</v>
      </c>
    </row>
    <row r="492" spans="1:11">
      <c r="C492" s="13" t="s">
        <v>3608</v>
      </c>
      <c r="D492" s="13">
        <v>6.3000000000000001E-151</v>
      </c>
      <c r="E492" s="13">
        <v>427</v>
      </c>
      <c r="F492" s="13" t="s">
        <v>3215</v>
      </c>
      <c r="G492" s="13" t="str">
        <f t="shared" si="18"/>
        <v>arCOG00720</v>
      </c>
      <c r="H492" s="13">
        <f t="shared" si="20"/>
        <v>5</v>
      </c>
      <c r="I492" s="13" t="s">
        <v>540</v>
      </c>
      <c r="J492" s="13" t="s">
        <v>638</v>
      </c>
      <c r="K492" s="13" t="s">
        <v>2876</v>
      </c>
    </row>
    <row r="493" spans="1:11">
      <c r="C493" s="13" t="s">
        <v>3609</v>
      </c>
      <c r="D493" s="13">
        <v>8.5500000000000001E-271</v>
      </c>
      <c r="E493" s="13">
        <v>744</v>
      </c>
      <c r="F493" s="13" t="s">
        <v>3291</v>
      </c>
      <c r="G493" s="13" t="str">
        <f t="shared" si="18"/>
        <v>arCOG01678</v>
      </c>
      <c r="H493" s="13">
        <f t="shared" si="20"/>
        <v>3</v>
      </c>
      <c r="I493" s="13" t="s">
        <v>540</v>
      </c>
      <c r="J493" s="13" t="s">
        <v>714</v>
      </c>
      <c r="K493" s="13" t="s">
        <v>19</v>
      </c>
    </row>
    <row r="494" spans="1:11">
      <c r="C494" s="13" t="s">
        <v>3428</v>
      </c>
      <c r="D494" s="13">
        <v>3.4200000000000002E-153</v>
      </c>
      <c r="E494" s="13">
        <v>436</v>
      </c>
      <c r="F494" s="13" t="s">
        <v>3217</v>
      </c>
      <c r="G494" s="13" t="str">
        <f t="shared" si="18"/>
        <v>arCOG00476</v>
      </c>
      <c r="H494" s="13">
        <f t="shared" si="20"/>
        <v>6</v>
      </c>
      <c r="I494" s="13" t="s">
        <v>540</v>
      </c>
      <c r="J494" s="13" t="s">
        <v>601</v>
      </c>
      <c r="K494" s="13" t="s">
        <v>23</v>
      </c>
    </row>
    <row r="495" spans="1:11">
      <c r="C495" s="13" t="s">
        <v>3610</v>
      </c>
      <c r="D495" s="13">
        <v>5.47E-100</v>
      </c>
      <c r="E495" s="13">
        <v>320</v>
      </c>
      <c r="F495" s="13" t="s">
        <v>3611</v>
      </c>
      <c r="G495" s="13" t="str">
        <f t="shared" ref="G495:G552" si="21">LEFT(RIGHT(F495,(LEN(F495)-FIND("arCOG",F495)+1)),10)</f>
        <v>arCOG02537</v>
      </c>
      <c r="H495" s="13">
        <f t="shared" si="20"/>
        <v>1</v>
      </c>
      <c r="I495" s="13" t="s">
        <v>540</v>
      </c>
      <c r="J495" s="13" t="s">
        <v>540</v>
      </c>
      <c r="K495" s="13" t="s">
        <v>540</v>
      </c>
    </row>
    <row r="496" spans="1:11">
      <c r="C496" s="13" t="s">
        <v>3612</v>
      </c>
      <c r="D496" s="13">
        <v>2.0000000000000002E-211</v>
      </c>
      <c r="E496" s="13">
        <v>585</v>
      </c>
      <c r="F496" s="13" t="s">
        <v>3219</v>
      </c>
      <c r="G496" s="13" t="str">
        <f t="shared" si="21"/>
        <v>arCOG04459</v>
      </c>
      <c r="H496" s="13">
        <f t="shared" si="20"/>
        <v>7</v>
      </c>
      <c r="I496" s="13" t="s">
        <v>575</v>
      </c>
      <c r="J496" s="13" t="s">
        <v>576</v>
      </c>
      <c r="K496" s="13" t="s">
        <v>23</v>
      </c>
    </row>
    <row r="497" spans="3:11">
      <c r="C497" s="13" t="s">
        <v>3613</v>
      </c>
      <c r="D497" s="13">
        <v>2.17E-162</v>
      </c>
      <c r="E497" s="13">
        <v>458</v>
      </c>
      <c r="F497" s="13" t="s">
        <v>3221</v>
      </c>
      <c r="G497" s="13" t="str">
        <f t="shared" si="21"/>
        <v>arCOG00254</v>
      </c>
      <c r="H497" s="13">
        <f t="shared" si="20"/>
        <v>6</v>
      </c>
      <c r="I497" s="13" t="s">
        <v>603</v>
      </c>
      <c r="J497" s="13" t="s">
        <v>604</v>
      </c>
      <c r="K497" s="13" t="s">
        <v>21</v>
      </c>
    </row>
    <row r="498" spans="3:11">
      <c r="C498" s="13" t="s">
        <v>3289</v>
      </c>
      <c r="D498" s="13">
        <v>2.1800000000000001E-166</v>
      </c>
      <c r="E498" s="13">
        <v>468</v>
      </c>
      <c r="F498" s="13" t="s">
        <v>3223</v>
      </c>
      <c r="G498" s="13" t="str">
        <f t="shared" si="21"/>
        <v>arCOG01482</v>
      </c>
      <c r="H498" s="13">
        <f t="shared" si="20"/>
        <v>8</v>
      </c>
      <c r="I498" s="13" t="s">
        <v>567</v>
      </c>
      <c r="J498" s="13" t="s">
        <v>568</v>
      </c>
      <c r="K498" s="13" t="s">
        <v>23</v>
      </c>
    </row>
    <row r="499" spans="3:11">
      <c r="C499" s="13" t="s">
        <v>3226</v>
      </c>
      <c r="D499" s="13">
        <v>8.4300000000000007E-186</v>
      </c>
      <c r="E499" s="13">
        <v>525</v>
      </c>
      <c r="F499" s="13" t="s">
        <v>3227</v>
      </c>
      <c r="G499" s="13" t="str">
        <f t="shared" si="21"/>
        <v>arCOG02202</v>
      </c>
      <c r="H499" s="13">
        <f t="shared" si="20"/>
        <v>27</v>
      </c>
      <c r="I499" s="13" t="s">
        <v>535</v>
      </c>
      <c r="J499" s="13" t="s">
        <v>536</v>
      </c>
      <c r="K499" s="13" t="s">
        <v>2898</v>
      </c>
    </row>
    <row r="500" spans="3:11">
      <c r="C500" s="13" t="s">
        <v>3614</v>
      </c>
      <c r="D500" s="13">
        <v>2.9200000000000002E-228</v>
      </c>
      <c r="E500" s="13">
        <v>635</v>
      </c>
      <c r="F500" s="13" t="s">
        <v>3615</v>
      </c>
      <c r="G500" s="13" t="str">
        <f t="shared" si="21"/>
        <v>arCOG03303</v>
      </c>
      <c r="H500" s="13">
        <f t="shared" si="20"/>
        <v>1</v>
      </c>
      <c r="I500" s="13" t="s">
        <v>540</v>
      </c>
      <c r="J500" s="13" t="s">
        <v>1311</v>
      </c>
      <c r="K500" s="13" t="s">
        <v>27</v>
      </c>
    </row>
    <row r="501" spans="3:11">
      <c r="C501" s="13" t="s">
        <v>3616</v>
      </c>
      <c r="D501" s="13">
        <v>9.0300000000000001E-210</v>
      </c>
      <c r="E501" s="13">
        <v>585</v>
      </c>
      <c r="F501" s="13" t="s">
        <v>3617</v>
      </c>
      <c r="G501" s="13" t="str">
        <f t="shared" si="21"/>
        <v>arCOG01007</v>
      </c>
      <c r="H501" s="13">
        <f t="shared" si="20"/>
        <v>1</v>
      </c>
      <c r="I501" s="13" t="s">
        <v>540</v>
      </c>
      <c r="J501" s="13" t="s">
        <v>1313</v>
      </c>
      <c r="K501" s="13" t="s">
        <v>27</v>
      </c>
    </row>
    <row r="502" spans="3:11">
      <c r="C502" s="13" t="s">
        <v>3618</v>
      </c>
      <c r="D502" s="13">
        <v>5.9600000000000002E-170</v>
      </c>
      <c r="E502" s="13">
        <v>476</v>
      </c>
      <c r="F502" s="13" t="s">
        <v>3619</v>
      </c>
      <c r="G502" s="13" t="str">
        <f t="shared" si="21"/>
        <v>arCOG00198</v>
      </c>
      <c r="H502" s="13">
        <f t="shared" si="20"/>
        <v>1</v>
      </c>
      <c r="I502" s="13" t="s">
        <v>540</v>
      </c>
      <c r="J502" s="13" t="s">
        <v>1315</v>
      </c>
      <c r="K502" s="13" t="s">
        <v>19</v>
      </c>
    </row>
    <row r="503" spans="3:11">
      <c r="C503" s="13" t="s">
        <v>3620</v>
      </c>
      <c r="D503" s="13">
        <v>1.98E-95</v>
      </c>
      <c r="E503" s="13">
        <v>279</v>
      </c>
      <c r="F503" s="13" t="s">
        <v>3621</v>
      </c>
      <c r="G503" s="13" t="str">
        <f t="shared" si="21"/>
        <v>arCOG04185</v>
      </c>
      <c r="H503" s="13">
        <f t="shared" si="20"/>
        <v>1</v>
      </c>
      <c r="I503" s="13" t="s">
        <v>1317</v>
      </c>
      <c r="J503" s="13" t="s">
        <v>1318</v>
      </c>
      <c r="K503" s="13" t="s">
        <v>2915</v>
      </c>
    </row>
    <row r="504" spans="3:11">
      <c r="C504" s="13" t="s">
        <v>3622</v>
      </c>
      <c r="D504" s="13">
        <v>7.34E-207</v>
      </c>
      <c r="E504" s="13">
        <v>584</v>
      </c>
      <c r="F504" s="13" t="s">
        <v>3623</v>
      </c>
      <c r="G504" s="13" t="str">
        <f t="shared" si="21"/>
        <v>arCOG05167</v>
      </c>
      <c r="H504" s="13">
        <f t="shared" si="20"/>
        <v>1</v>
      </c>
      <c r="I504" s="13" t="s">
        <v>540</v>
      </c>
      <c r="J504" s="13" t="s">
        <v>540</v>
      </c>
      <c r="K504" s="13" t="s">
        <v>540</v>
      </c>
    </row>
    <row r="505" spans="3:11">
      <c r="C505" s="13" t="s">
        <v>3624</v>
      </c>
      <c r="D505" s="13">
        <v>7.2999999999999998E-80</v>
      </c>
      <c r="E505" s="13">
        <v>244</v>
      </c>
      <c r="F505" s="13" t="s">
        <v>3625</v>
      </c>
      <c r="G505" s="13" t="str">
        <f t="shared" si="21"/>
        <v>arCOG05166</v>
      </c>
      <c r="H505" s="13">
        <f t="shared" si="20"/>
        <v>1</v>
      </c>
      <c r="I505" s="13" t="s">
        <v>540</v>
      </c>
      <c r="J505" s="13" t="s">
        <v>540</v>
      </c>
      <c r="K505" s="13" t="s">
        <v>540</v>
      </c>
    </row>
    <row r="506" spans="3:11">
      <c r="C506" s="13" t="s">
        <v>3626</v>
      </c>
      <c r="D506" s="13">
        <v>1.8699999999999999E-89</v>
      </c>
      <c r="E506" s="13">
        <v>270</v>
      </c>
      <c r="F506" s="13" t="s">
        <v>3627</v>
      </c>
      <c r="G506" s="13" t="str">
        <f t="shared" si="21"/>
        <v>arCOG05165</v>
      </c>
      <c r="H506" s="13">
        <f t="shared" si="20"/>
        <v>1</v>
      </c>
      <c r="I506" s="13" t="s">
        <v>540</v>
      </c>
      <c r="J506" s="13" t="s">
        <v>540</v>
      </c>
      <c r="K506" s="13" t="s">
        <v>540</v>
      </c>
    </row>
    <row r="507" spans="3:11">
      <c r="C507" s="13" t="s">
        <v>3628</v>
      </c>
      <c r="D507" s="13">
        <v>6.1800000000000003E-82</v>
      </c>
      <c r="E507" s="13">
        <v>246</v>
      </c>
      <c r="F507" s="13" t="s">
        <v>3629</v>
      </c>
      <c r="G507" s="13" t="str">
        <f t="shared" si="21"/>
        <v>arCOG03360</v>
      </c>
      <c r="H507" s="13">
        <f t="shared" si="20"/>
        <v>1</v>
      </c>
      <c r="I507" s="13" t="s">
        <v>540</v>
      </c>
      <c r="J507" s="13" t="s">
        <v>540</v>
      </c>
      <c r="K507" s="13" t="s">
        <v>540</v>
      </c>
    </row>
    <row r="508" spans="3:11">
      <c r="C508" s="13" t="s">
        <v>3630</v>
      </c>
      <c r="D508" s="13">
        <v>1.2399999999999999E-160</v>
      </c>
      <c r="E508" s="13">
        <v>452</v>
      </c>
      <c r="F508" s="13" t="s">
        <v>3631</v>
      </c>
      <c r="G508" s="13" t="str">
        <f t="shared" si="21"/>
        <v>arCOG01259</v>
      </c>
      <c r="H508" s="13">
        <f t="shared" si="20"/>
        <v>3</v>
      </c>
      <c r="I508" s="13" t="s">
        <v>540</v>
      </c>
      <c r="J508" s="13" t="s">
        <v>3632</v>
      </c>
      <c r="K508" s="13" t="s">
        <v>25</v>
      </c>
    </row>
    <row r="509" spans="3:11">
      <c r="C509" s="13" t="s">
        <v>3633</v>
      </c>
      <c r="D509" s="13">
        <v>9.5500000000000002E-27</v>
      </c>
      <c r="E509" s="13">
        <v>115</v>
      </c>
      <c r="F509" s="13" t="s">
        <v>3634</v>
      </c>
      <c r="G509" s="13" t="s">
        <v>540</v>
      </c>
      <c r="H509" s="13">
        <f t="shared" si="20"/>
        <v>16</v>
      </c>
      <c r="I509" s="13" t="s">
        <v>540</v>
      </c>
      <c r="J509" s="13" t="s">
        <v>3635</v>
      </c>
      <c r="K509" s="13" t="s">
        <v>9</v>
      </c>
    </row>
    <row r="510" spans="3:11">
      <c r="C510" s="13" t="s">
        <v>3636</v>
      </c>
      <c r="D510" s="13">
        <v>1.0100000000000001E-273</v>
      </c>
      <c r="E510" s="13">
        <v>751</v>
      </c>
      <c r="F510" s="13" t="s">
        <v>3637</v>
      </c>
      <c r="G510" s="13" t="str">
        <f t="shared" si="21"/>
        <v>arCOG00404</v>
      </c>
      <c r="H510" s="13">
        <f t="shared" si="20"/>
        <v>1</v>
      </c>
      <c r="I510" s="13" t="s">
        <v>1324</v>
      </c>
      <c r="J510" s="13" t="s">
        <v>1325</v>
      </c>
      <c r="K510" s="13" t="s">
        <v>2915</v>
      </c>
    </row>
    <row r="511" spans="3:11">
      <c r="C511" s="13" t="s">
        <v>3638</v>
      </c>
      <c r="D511" s="13">
        <v>1.32E-15</v>
      </c>
      <c r="E511" s="13">
        <v>78.599999999999994</v>
      </c>
      <c r="F511" s="13" t="s">
        <v>3639</v>
      </c>
      <c r="G511" s="13" t="s">
        <v>540</v>
      </c>
      <c r="H511" s="13">
        <f t="shared" si="20"/>
        <v>16</v>
      </c>
      <c r="I511" s="13" t="s">
        <v>540</v>
      </c>
      <c r="J511" s="13" t="s">
        <v>696</v>
      </c>
      <c r="K511" s="13" t="s">
        <v>2920</v>
      </c>
    </row>
    <row r="512" spans="3:11">
      <c r="C512" s="13" t="s">
        <v>3640</v>
      </c>
      <c r="D512" s="13">
        <v>3.4E-108</v>
      </c>
      <c r="E512" s="13">
        <v>338</v>
      </c>
      <c r="F512" s="13" t="s">
        <v>3641</v>
      </c>
      <c r="G512" s="13" t="s">
        <v>540</v>
      </c>
      <c r="H512" s="13">
        <f t="shared" si="20"/>
        <v>16</v>
      </c>
      <c r="I512" s="13" t="s">
        <v>3642</v>
      </c>
      <c r="J512" s="13" t="s">
        <v>696</v>
      </c>
      <c r="K512" s="13" t="s">
        <v>2920</v>
      </c>
    </row>
    <row r="513" spans="1:11">
      <c r="C513" s="13" t="s">
        <v>3264</v>
      </c>
      <c r="D513" s="13">
        <v>0</v>
      </c>
      <c r="E513" s="13">
        <v>920</v>
      </c>
      <c r="F513" s="13" t="s">
        <v>3265</v>
      </c>
      <c r="G513" s="13" t="str">
        <f t="shared" si="21"/>
        <v>arCOG04273</v>
      </c>
      <c r="H513" s="13">
        <f t="shared" si="20"/>
        <v>2</v>
      </c>
      <c r="I513" s="13" t="s">
        <v>540</v>
      </c>
      <c r="J513" s="13" t="s">
        <v>847</v>
      </c>
      <c r="K513" s="13" t="s">
        <v>19</v>
      </c>
    </row>
    <row r="514" spans="1:11">
      <c r="C514" s="13" t="s">
        <v>3643</v>
      </c>
      <c r="D514" s="13">
        <v>4.5500000000000001E-204</v>
      </c>
      <c r="E514" s="13">
        <v>568</v>
      </c>
      <c r="F514" s="13" t="s">
        <v>3644</v>
      </c>
      <c r="G514" s="13" t="str">
        <f t="shared" si="21"/>
        <v>arCOG04274</v>
      </c>
      <c r="H514" s="13">
        <f t="shared" si="20"/>
        <v>1</v>
      </c>
      <c r="I514" s="13" t="s">
        <v>1327</v>
      </c>
      <c r="J514" s="13" t="s">
        <v>1328</v>
      </c>
      <c r="K514" s="13" t="s">
        <v>23</v>
      </c>
    </row>
    <row r="515" spans="1:11">
      <c r="C515" s="13" t="s">
        <v>3645</v>
      </c>
      <c r="D515" s="13">
        <v>1.4199999999999999E-113</v>
      </c>
      <c r="E515" s="13">
        <v>327</v>
      </c>
      <c r="F515" s="13" t="s">
        <v>3646</v>
      </c>
      <c r="G515" s="13" t="str">
        <f t="shared" si="21"/>
        <v>arCOG01869</v>
      </c>
      <c r="H515" s="13">
        <f t="shared" si="20"/>
        <v>1</v>
      </c>
      <c r="I515" s="13" t="s">
        <v>540</v>
      </c>
      <c r="J515" s="13" t="s">
        <v>1330</v>
      </c>
      <c r="K515" s="13" t="s">
        <v>25</v>
      </c>
    </row>
    <row r="516" spans="1:11">
      <c r="C516" s="13"/>
      <c r="D516" s="13"/>
      <c r="E516" s="13"/>
      <c r="F516" s="13"/>
      <c r="G516" s="13"/>
      <c r="H516" s="13"/>
      <c r="I516" s="13"/>
      <c r="J516" s="13"/>
      <c r="K516" s="13"/>
    </row>
    <row r="517" spans="1:11">
      <c r="C517" s="13"/>
      <c r="D517" s="13"/>
      <c r="E517" s="13"/>
      <c r="F517" s="13"/>
      <c r="G517" s="13"/>
      <c r="H517" s="13"/>
      <c r="I517" s="13"/>
      <c r="J517" s="13"/>
      <c r="K517" s="13"/>
    </row>
    <row r="518" spans="1:11">
      <c r="C518" s="13"/>
      <c r="D518" s="13"/>
      <c r="E518" s="13"/>
      <c r="F518" s="13"/>
      <c r="G518" s="13"/>
      <c r="H518" s="13"/>
      <c r="I518" s="13"/>
      <c r="J518" s="13"/>
      <c r="K518" s="13"/>
    </row>
    <row r="519" spans="1:11">
      <c r="G519" s="13"/>
      <c r="H519" s="13"/>
    </row>
    <row r="520" spans="1:11">
      <c r="A520" t="str">
        <f>VLOOKUP(B520,vLOOKUP!$A:$B,2,FALSE)</f>
        <v>Methanosarcinales</v>
      </c>
      <c r="B520" t="s">
        <v>507</v>
      </c>
      <c r="C520" s="13" t="s">
        <v>3440</v>
      </c>
      <c r="D520" s="13">
        <v>5.4500000000000001E-256</v>
      </c>
      <c r="E520" s="13">
        <v>712</v>
      </c>
      <c r="F520" s="13" t="s">
        <v>3441</v>
      </c>
      <c r="G520" s="13" t="str">
        <f t="shared" si="21"/>
        <v>arCOG01717</v>
      </c>
      <c r="H520" s="13">
        <f t="shared" ref="H520:H552" si="22">COUNTIF($G:$G,G520)</f>
        <v>2</v>
      </c>
      <c r="I520" s="13" t="s">
        <v>888</v>
      </c>
      <c r="J520" s="13" t="s">
        <v>889</v>
      </c>
      <c r="K520" s="13" t="s">
        <v>2915</v>
      </c>
    </row>
    <row r="521" spans="1:11">
      <c r="C521" s="13" t="s">
        <v>3438</v>
      </c>
      <c r="D521" s="13">
        <v>2.22E-37</v>
      </c>
      <c r="E521" s="13">
        <v>127</v>
      </c>
      <c r="F521" s="13" t="s">
        <v>3439</v>
      </c>
      <c r="G521" s="13" t="str">
        <f t="shared" si="21"/>
        <v>arCOG02726</v>
      </c>
      <c r="H521" s="13">
        <f t="shared" si="22"/>
        <v>2</v>
      </c>
      <c r="I521" s="13" t="s">
        <v>885</v>
      </c>
      <c r="J521" s="13" t="s">
        <v>886</v>
      </c>
      <c r="K521" s="13" t="s">
        <v>2915</v>
      </c>
    </row>
    <row r="522" spans="1:11">
      <c r="C522" s="13" t="s">
        <v>3434</v>
      </c>
      <c r="D522" s="13">
        <v>8.4400000000000006E-143</v>
      </c>
      <c r="E522" s="13">
        <v>413</v>
      </c>
      <c r="F522" s="13" t="s">
        <v>3435</v>
      </c>
      <c r="G522" s="13" t="str">
        <f t="shared" si="21"/>
        <v>arCOG00662</v>
      </c>
      <c r="H522" s="13">
        <f t="shared" si="22"/>
        <v>2</v>
      </c>
      <c r="I522" s="13" t="s">
        <v>540</v>
      </c>
      <c r="J522" s="13" t="s">
        <v>883</v>
      </c>
      <c r="K522" s="13" t="s">
        <v>2881</v>
      </c>
    </row>
    <row r="523" spans="1:11">
      <c r="C523" s="13" t="s">
        <v>3647</v>
      </c>
      <c r="D523" s="13">
        <v>5.8900000000000001E-16</v>
      </c>
      <c r="E523" s="13">
        <v>87</v>
      </c>
      <c r="F523" s="13" t="s">
        <v>3648</v>
      </c>
      <c r="G523" s="13" t="str">
        <f t="shared" si="21"/>
        <v>arCOG02782</v>
      </c>
      <c r="H523" s="13">
        <f t="shared" si="22"/>
        <v>2</v>
      </c>
      <c r="I523" s="13" t="s">
        <v>540</v>
      </c>
      <c r="J523" s="13" t="s">
        <v>3649</v>
      </c>
      <c r="K523" s="13" t="s">
        <v>2876</v>
      </c>
    </row>
    <row r="524" spans="1:11">
      <c r="C524" s="13" t="s">
        <v>3198</v>
      </c>
      <c r="D524" s="13">
        <v>3.5199999999999998E-49</v>
      </c>
      <c r="E524" s="13">
        <v>160</v>
      </c>
      <c r="F524" s="13" t="s">
        <v>3199</v>
      </c>
      <c r="G524" s="13" t="str">
        <f t="shared" si="21"/>
        <v>arCOG01972</v>
      </c>
      <c r="H524" s="13">
        <f t="shared" si="22"/>
        <v>4</v>
      </c>
      <c r="I524" s="13" t="s">
        <v>662</v>
      </c>
      <c r="J524" s="13" t="s">
        <v>663</v>
      </c>
      <c r="K524" s="13" t="s">
        <v>2920</v>
      </c>
    </row>
    <row r="525" spans="1:11">
      <c r="C525" s="13" t="s">
        <v>3200</v>
      </c>
      <c r="D525" s="13">
        <v>3.4999999999999998E-237</v>
      </c>
      <c r="E525" s="13">
        <v>664</v>
      </c>
      <c r="F525" s="13" t="s">
        <v>3201</v>
      </c>
      <c r="G525" s="13" t="str">
        <f t="shared" si="21"/>
        <v>arCOG04866</v>
      </c>
      <c r="H525" s="13">
        <f t="shared" si="22"/>
        <v>4</v>
      </c>
      <c r="I525" s="13" t="s">
        <v>540</v>
      </c>
      <c r="J525" s="13" t="s">
        <v>665</v>
      </c>
      <c r="K525" s="13" t="s">
        <v>2881</v>
      </c>
    </row>
    <row r="526" spans="1:11">
      <c r="C526" s="13" t="s">
        <v>3202</v>
      </c>
      <c r="D526" s="13">
        <v>6.2299999999999999E-88</v>
      </c>
      <c r="E526" s="13">
        <v>266</v>
      </c>
      <c r="F526" s="13" t="s">
        <v>3203</v>
      </c>
      <c r="G526" s="13" t="str">
        <f t="shared" si="21"/>
        <v>arCOG02469</v>
      </c>
      <c r="H526" s="13">
        <f t="shared" si="22"/>
        <v>4</v>
      </c>
      <c r="I526" s="13" t="s">
        <v>540</v>
      </c>
      <c r="J526" s="13" t="s">
        <v>667</v>
      </c>
      <c r="K526" s="13" t="s">
        <v>2881</v>
      </c>
    </row>
    <row r="527" spans="1:11">
      <c r="C527" s="13" t="s">
        <v>3301</v>
      </c>
      <c r="D527" s="13">
        <v>2.04E-78</v>
      </c>
      <c r="E527" s="13">
        <v>240</v>
      </c>
      <c r="F527" s="13" t="s">
        <v>3205</v>
      </c>
      <c r="G527" s="13" t="str">
        <f t="shared" si="21"/>
        <v>arCOG01891</v>
      </c>
      <c r="H527" s="13">
        <f t="shared" si="22"/>
        <v>4</v>
      </c>
      <c r="I527" s="13" t="s">
        <v>669</v>
      </c>
      <c r="J527" s="13" t="s">
        <v>670</v>
      </c>
      <c r="K527" s="13" t="s">
        <v>21</v>
      </c>
    </row>
    <row r="528" spans="1:11">
      <c r="C528" s="13" t="s">
        <v>3206</v>
      </c>
      <c r="D528" s="13">
        <v>1.5700000000000001E-29</v>
      </c>
      <c r="E528" s="13">
        <v>106</v>
      </c>
      <c r="F528" s="13" t="s">
        <v>3207</v>
      </c>
      <c r="G528" s="13" t="str">
        <f t="shared" si="21"/>
        <v>arCOG04980</v>
      </c>
      <c r="H528" s="13">
        <f t="shared" si="22"/>
        <v>4</v>
      </c>
      <c r="I528" s="13" t="s">
        <v>540</v>
      </c>
      <c r="J528" s="13" t="s">
        <v>540</v>
      </c>
      <c r="K528" s="13" t="s">
        <v>540</v>
      </c>
    </row>
    <row r="529" spans="3:11">
      <c r="C529" s="13" t="s">
        <v>3650</v>
      </c>
      <c r="D529" s="13">
        <v>7.5599999999999996E-75</v>
      </c>
      <c r="E529" s="13">
        <v>234</v>
      </c>
      <c r="F529" s="13" t="s">
        <v>3209</v>
      </c>
      <c r="G529" s="13" t="str">
        <f t="shared" si="21"/>
        <v>arCOG00616</v>
      </c>
      <c r="H529" s="13">
        <f t="shared" si="22"/>
        <v>4</v>
      </c>
      <c r="I529" s="13" t="s">
        <v>540</v>
      </c>
      <c r="J529" s="13" t="s">
        <v>673</v>
      </c>
      <c r="K529" s="13" t="s">
        <v>19</v>
      </c>
    </row>
    <row r="530" spans="3:11">
      <c r="C530" s="13" t="s">
        <v>3300</v>
      </c>
      <c r="D530" s="13">
        <v>5.41E-126</v>
      </c>
      <c r="E530" s="13">
        <v>363</v>
      </c>
      <c r="F530" s="13" t="s">
        <v>3211</v>
      </c>
      <c r="G530" s="13" t="str">
        <f t="shared" si="21"/>
        <v>arCOG04482</v>
      </c>
      <c r="H530" s="13">
        <f t="shared" si="22"/>
        <v>4</v>
      </c>
      <c r="I530" s="13" t="s">
        <v>675</v>
      </c>
      <c r="J530" s="13" t="s">
        <v>676</v>
      </c>
      <c r="K530" s="13" t="s">
        <v>23</v>
      </c>
    </row>
    <row r="531" spans="3:11">
      <c r="C531" s="13" t="s">
        <v>3651</v>
      </c>
      <c r="D531" s="13">
        <v>1.9500000000000001E-60</v>
      </c>
      <c r="E531" s="13">
        <v>196</v>
      </c>
      <c r="F531" s="13" t="s">
        <v>3652</v>
      </c>
      <c r="G531" s="13" t="str">
        <f t="shared" si="21"/>
        <v>arCOG01684</v>
      </c>
      <c r="H531" s="13">
        <f t="shared" si="22"/>
        <v>1</v>
      </c>
      <c r="I531" s="13" t="s">
        <v>540</v>
      </c>
      <c r="J531" s="13" t="s">
        <v>1332</v>
      </c>
      <c r="K531" s="13" t="s">
        <v>3</v>
      </c>
    </row>
    <row r="532" spans="3:11">
      <c r="C532" s="13" t="s">
        <v>3653</v>
      </c>
      <c r="D532" s="13">
        <v>0</v>
      </c>
      <c r="E532" s="13">
        <v>1076</v>
      </c>
      <c r="F532" s="13" t="s">
        <v>3213</v>
      </c>
      <c r="G532" s="13" t="str">
        <f t="shared" si="21"/>
        <v>arCOG01308</v>
      </c>
      <c r="H532" s="13">
        <f t="shared" si="22"/>
        <v>4</v>
      </c>
      <c r="I532" s="13" t="s">
        <v>540</v>
      </c>
      <c r="J532" s="13" t="s">
        <v>678</v>
      </c>
      <c r="K532" s="13" t="s">
        <v>2920</v>
      </c>
    </row>
    <row r="533" spans="3:11">
      <c r="C533" s="13" t="s">
        <v>3214</v>
      </c>
      <c r="D533" s="13">
        <v>1.3299999999999999E-120</v>
      </c>
      <c r="E533" s="13">
        <v>350</v>
      </c>
      <c r="F533" s="13" t="s">
        <v>3215</v>
      </c>
      <c r="G533" s="13" t="str">
        <f t="shared" si="21"/>
        <v>arCOG00720</v>
      </c>
      <c r="H533" s="13">
        <f t="shared" si="22"/>
        <v>5</v>
      </c>
      <c r="I533" s="13" t="s">
        <v>540</v>
      </c>
      <c r="J533" s="13" t="s">
        <v>638</v>
      </c>
      <c r="K533" s="13" t="s">
        <v>2876</v>
      </c>
    </row>
    <row r="534" spans="3:11">
      <c r="C534" s="13" t="s">
        <v>3609</v>
      </c>
      <c r="D534" s="13">
        <v>7.5099999999999998E-189</v>
      </c>
      <c r="E534" s="13">
        <v>536</v>
      </c>
      <c r="F534" s="13" t="s">
        <v>3291</v>
      </c>
      <c r="G534" s="13" t="str">
        <f t="shared" si="21"/>
        <v>arCOG01678</v>
      </c>
      <c r="H534" s="13">
        <f t="shared" si="22"/>
        <v>3</v>
      </c>
      <c r="I534" s="13" t="s">
        <v>540</v>
      </c>
      <c r="J534" s="13" t="s">
        <v>714</v>
      </c>
      <c r="K534" s="13" t="s">
        <v>19</v>
      </c>
    </row>
    <row r="535" spans="3:11">
      <c r="C535" s="13" t="s">
        <v>3216</v>
      </c>
      <c r="D535" s="13">
        <v>3.85E-95</v>
      </c>
      <c r="E535" s="13">
        <v>289</v>
      </c>
      <c r="F535" s="13" t="s">
        <v>3217</v>
      </c>
      <c r="G535" s="13" t="str">
        <f t="shared" si="21"/>
        <v>arCOG00476</v>
      </c>
      <c r="H535" s="13">
        <f t="shared" si="22"/>
        <v>6</v>
      </c>
      <c r="I535" s="13" t="s">
        <v>540</v>
      </c>
      <c r="J535" s="13" t="s">
        <v>601</v>
      </c>
      <c r="K535" s="13" t="s">
        <v>23</v>
      </c>
    </row>
    <row r="536" spans="3:11">
      <c r="C536" s="13" t="s">
        <v>3218</v>
      </c>
      <c r="D536" s="13">
        <v>2.17E-148</v>
      </c>
      <c r="E536" s="13">
        <v>426</v>
      </c>
      <c r="F536" s="13" t="s">
        <v>3219</v>
      </c>
      <c r="G536" s="13" t="str">
        <f t="shared" si="21"/>
        <v>arCOG04459</v>
      </c>
      <c r="H536" s="13">
        <f t="shared" si="22"/>
        <v>7</v>
      </c>
      <c r="I536" s="13" t="s">
        <v>575</v>
      </c>
      <c r="J536" s="13" t="s">
        <v>576</v>
      </c>
      <c r="K536" s="13" t="s">
        <v>23</v>
      </c>
    </row>
    <row r="537" spans="3:11">
      <c r="C537" s="13" t="s">
        <v>3613</v>
      </c>
      <c r="D537" s="13">
        <v>1.8999999999999999E-114</v>
      </c>
      <c r="E537" s="13">
        <v>337</v>
      </c>
      <c r="F537" s="13" t="s">
        <v>3221</v>
      </c>
      <c r="G537" s="13" t="str">
        <f t="shared" si="21"/>
        <v>arCOG00254</v>
      </c>
      <c r="H537" s="13">
        <f t="shared" si="22"/>
        <v>6</v>
      </c>
      <c r="I537" s="13" t="s">
        <v>603</v>
      </c>
      <c r="J537" s="13" t="s">
        <v>604</v>
      </c>
      <c r="K537" s="13" t="s">
        <v>21</v>
      </c>
    </row>
    <row r="538" spans="3:11">
      <c r="C538" s="13" t="s">
        <v>3289</v>
      </c>
      <c r="D538" s="13">
        <v>6.3899999999999998E-113</v>
      </c>
      <c r="E538" s="13">
        <v>333</v>
      </c>
      <c r="F538" s="13" t="s">
        <v>3223</v>
      </c>
      <c r="G538" s="13" t="str">
        <f t="shared" si="21"/>
        <v>arCOG01482</v>
      </c>
      <c r="H538" s="13">
        <f t="shared" si="22"/>
        <v>8</v>
      </c>
      <c r="I538" s="13" t="s">
        <v>567</v>
      </c>
      <c r="J538" s="13" t="s">
        <v>568</v>
      </c>
      <c r="K538" s="13" t="s">
        <v>23</v>
      </c>
    </row>
    <row r="539" spans="3:11">
      <c r="C539" s="13" t="s">
        <v>3226</v>
      </c>
      <c r="D539" s="13">
        <v>8.1900000000000007E-202</v>
      </c>
      <c r="E539" s="13">
        <v>566</v>
      </c>
      <c r="F539" s="13" t="s">
        <v>3227</v>
      </c>
      <c r="G539" s="13" t="str">
        <f t="shared" si="21"/>
        <v>arCOG02202</v>
      </c>
      <c r="H539" s="13">
        <f t="shared" si="22"/>
        <v>27</v>
      </c>
      <c r="I539" s="13" t="s">
        <v>535</v>
      </c>
      <c r="J539" s="13" t="s">
        <v>536</v>
      </c>
      <c r="K539" s="13" t="s">
        <v>2898</v>
      </c>
    </row>
    <row r="540" spans="3:11">
      <c r="C540" s="13" t="s">
        <v>3654</v>
      </c>
      <c r="D540" s="13">
        <v>4.3500000000000001E-132</v>
      </c>
      <c r="E540" s="13">
        <v>394</v>
      </c>
      <c r="F540" s="13" t="s">
        <v>3288</v>
      </c>
      <c r="G540" s="13" t="str">
        <f t="shared" si="21"/>
        <v>arCOG00009</v>
      </c>
      <c r="H540" s="13">
        <f t="shared" si="22"/>
        <v>2</v>
      </c>
      <c r="I540" s="13" t="s">
        <v>540</v>
      </c>
      <c r="J540" s="13" t="s">
        <v>857</v>
      </c>
      <c r="K540" s="13" t="s">
        <v>19</v>
      </c>
    </row>
    <row r="541" spans="3:11">
      <c r="C541" s="13" t="s">
        <v>3655</v>
      </c>
      <c r="D541" s="13">
        <v>0</v>
      </c>
      <c r="E541" s="13">
        <v>1436</v>
      </c>
      <c r="F541" s="13" t="s">
        <v>3656</v>
      </c>
      <c r="G541" s="13" t="str">
        <f t="shared" si="21"/>
        <v>arCOG06128</v>
      </c>
      <c r="H541" s="13">
        <f t="shared" si="22"/>
        <v>1</v>
      </c>
      <c r="I541" s="13" t="s">
        <v>540</v>
      </c>
      <c r="J541" s="13" t="s">
        <v>1334</v>
      </c>
      <c r="K541" s="13" t="s">
        <v>2881</v>
      </c>
    </row>
    <row r="542" spans="3:11">
      <c r="C542" s="13" t="s">
        <v>3657</v>
      </c>
      <c r="D542" s="13">
        <v>4.3400000000000002E-42</v>
      </c>
      <c r="E542" s="13">
        <v>143</v>
      </c>
      <c r="F542" s="13" t="s">
        <v>3229</v>
      </c>
      <c r="G542" s="13" t="str">
        <f t="shared" si="21"/>
        <v>arCOG04212</v>
      </c>
      <c r="H542" s="13">
        <f t="shared" si="22"/>
        <v>4</v>
      </c>
      <c r="I542" s="13" t="s">
        <v>540</v>
      </c>
      <c r="J542" s="13" t="s">
        <v>680</v>
      </c>
      <c r="K542" s="13" t="s">
        <v>2881</v>
      </c>
    </row>
    <row r="543" spans="3:11">
      <c r="C543" s="13" t="s">
        <v>3658</v>
      </c>
      <c r="D543" s="13">
        <v>1.43E-55</v>
      </c>
      <c r="E543" s="13">
        <v>204</v>
      </c>
      <c r="F543" s="13" t="s">
        <v>3659</v>
      </c>
      <c r="G543" s="13" t="s">
        <v>540</v>
      </c>
      <c r="H543" s="13">
        <f t="shared" si="22"/>
        <v>16</v>
      </c>
      <c r="I543" s="13" t="s">
        <v>540</v>
      </c>
      <c r="J543" s="13" t="s">
        <v>3660</v>
      </c>
      <c r="K543" s="13" t="s">
        <v>7</v>
      </c>
    </row>
    <row r="544" spans="3:11">
      <c r="C544" s="13" t="s">
        <v>3661</v>
      </c>
      <c r="D544" s="13">
        <v>1.03E-39</v>
      </c>
      <c r="E544" s="13">
        <v>136</v>
      </c>
      <c r="F544" s="13" t="s">
        <v>3231</v>
      </c>
      <c r="G544" s="13" t="str">
        <f t="shared" si="21"/>
        <v>arCOG04377</v>
      </c>
      <c r="H544" s="13">
        <f t="shared" si="22"/>
        <v>3</v>
      </c>
      <c r="I544" s="13" t="s">
        <v>540</v>
      </c>
      <c r="J544" s="13" t="s">
        <v>712</v>
      </c>
      <c r="K544" s="13" t="s">
        <v>3</v>
      </c>
    </row>
    <row r="545" spans="1:11">
      <c r="C545" s="13" t="s">
        <v>3423</v>
      </c>
      <c r="D545" s="13">
        <v>1.0100000000000001E-138</v>
      </c>
      <c r="E545" s="13">
        <v>407</v>
      </c>
      <c r="F545" s="13" t="s">
        <v>3424</v>
      </c>
      <c r="G545" s="13" t="str">
        <f t="shared" si="21"/>
        <v>arCOG02313</v>
      </c>
      <c r="H545" s="13">
        <f t="shared" si="22"/>
        <v>2</v>
      </c>
      <c r="I545" s="13" t="s">
        <v>540</v>
      </c>
      <c r="J545" s="13" t="s">
        <v>879</v>
      </c>
      <c r="K545" s="13" t="s">
        <v>9</v>
      </c>
    </row>
    <row r="546" spans="1:11">
      <c r="C546" s="13" t="s">
        <v>3662</v>
      </c>
      <c r="D546" s="13">
        <v>5.5900000000000002E-142</v>
      </c>
      <c r="E546" s="13">
        <v>416</v>
      </c>
      <c r="F546" s="13" t="s">
        <v>3663</v>
      </c>
      <c r="G546" s="13" t="str">
        <f t="shared" si="21"/>
        <v>arCOG02314</v>
      </c>
      <c r="H546" s="13">
        <f t="shared" si="22"/>
        <v>1</v>
      </c>
      <c r="I546" s="13" t="s">
        <v>540</v>
      </c>
      <c r="J546" s="13" t="s">
        <v>879</v>
      </c>
      <c r="K546" s="13" t="s">
        <v>27</v>
      </c>
    </row>
    <row r="547" spans="1:11">
      <c r="C547" s="13" t="s">
        <v>3232</v>
      </c>
      <c r="D547" s="13">
        <v>5.5799999999999996E-234</v>
      </c>
      <c r="E547" s="13">
        <v>652</v>
      </c>
      <c r="F547" s="13" t="s">
        <v>3233</v>
      </c>
      <c r="G547" s="13" t="str">
        <f t="shared" si="21"/>
        <v>arCOG01169</v>
      </c>
      <c r="H547" s="13">
        <f t="shared" si="22"/>
        <v>4</v>
      </c>
      <c r="I547" s="13" t="s">
        <v>682</v>
      </c>
      <c r="J547" s="13" t="s">
        <v>683</v>
      </c>
      <c r="K547" s="13" t="s">
        <v>17</v>
      </c>
    </row>
    <row r="548" spans="1:11">
      <c r="C548" s="13" t="s">
        <v>3664</v>
      </c>
      <c r="D548" s="13">
        <v>2.8999999999999998E-116</v>
      </c>
      <c r="E548" s="13">
        <v>345</v>
      </c>
      <c r="F548" s="13" t="s">
        <v>3665</v>
      </c>
      <c r="G548" s="13" t="str">
        <f t="shared" si="21"/>
        <v>arCOG02881</v>
      </c>
      <c r="H548" s="13">
        <f t="shared" si="22"/>
        <v>2</v>
      </c>
      <c r="I548" s="13" t="s">
        <v>540</v>
      </c>
      <c r="J548" s="13" t="s">
        <v>918</v>
      </c>
      <c r="K548" s="13" t="s">
        <v>27</v>
      </c>
    </row>
    <row r="549" spans="1:11">
      <c r="C549" s="13" t="s">
        <v>3666</v>
      </c>
      <c r="D549" s="13">
        <v>8.1699999999999998E-35</v>
      </c>
      <c r="E549" s="13">
        <v>125</v>
      </c>
      <c r="F549" s="13" t="s">
        <v>3667</v>
      </c>
      <c r="G549" s="13" t="str">
        <f t="shared" si="21"/>
        <v>arCOG02053</v>
      </c>
      <c r="H549" s="13">
        <f t="shared" si="22"/>
        <v>1</v>
      </c>
      <c r="I549" s="13" t="s">
        <v>540</v>
      </c>
      <c r="J549" s="13" t="s">
        <v>1337</v>
      </c>
      <c r="K549" s="13" t="s">
        <v>7</v>
      </c>
    </row>
    <row r="550" spans="1:11">
      <c r="C550" s="13" t="s">
        <v>3668</v>
      </c>
      <c r="D550" s="13">
        <v>6.3799999999999997E-53</v>
      </c>
      <c r="E550" s="13">
        <v>173</v>
      </c>
      <c r="F550" s="13" t="s">
        <v>3669</v>
      </c>
      <c r="G550" s="13" t="str">
        <f t="shared" si="21"/>
        <v>arCOG01047</v>
      </c>
      <c r="H550" s="13">
        <f t="shared" si="22"/>
        <v>1</v>
      </c>
      <c r="I550" s="13" t="s">
        <v>540</v>
      </c>
      <c r="J550" s="13" t="s">
        <v>1339</v>
      </c>
      <c r="K550" s="13" t="s">
        <v>19</v>
      </c>
    </row>
    <row r="551" spans="1:11">
      <c r="C551" s="13" t="s">
        <v>3670</v>
      </c>
      <c r="D551" s="13">
        <v>2.42E-197</v>
      </c>
      <c r="E551" s="13">
        <v>560</v>
      </c>
      <c r="F551" s="13" t="s">
        <v>3671</v>
      </c>
      <c r="G551" s="13" t="str">
        <f t="shared" si="21"/>
        <v>arCOG04881</v>
      </c>
      <c r="H551" s="13">
        <f t="shared" si="22"/>
        <v>1</v>
      </c>
      <c r="I551" s="13" t="s">
        <v>540</v>
      </c>
      <c r="J551" s="13" t="s">
        <v>1341</v>
      </c>
      <c r="K551" s="13" t="s">
        <v>2881</v>
      </c>
    </row>
    <row r="552" spans="1:11">
      <c r="C552" s="13" t="s">
        <v>3672</v>
      </c>
      <c r="D552" s="13">
        <v>2.15E-124</v>
      </c>
      <c r="E552" s="13">
        <v>360</v>
      </c>
      <c r="F552" s="13" t="s">
        <v>3673</v>
      </c>
      <c r="G552" s="13" t="str">
        <f t="shared" si="21"/>
        <v>arCOG00348</v>
      </c>
      <c r="H552" s="13">
        <f t="shared" si="22"/>
        <v>1</v>
      </c>
      <c r="I552" s="13" t="s">
        <v>540</v>
      </c>
      <c r="J552" s="13" t="s">
        <v>1343</v>
      </c>
      <c r="K552" s="13" t="s">
        <v>2881</v>
      </c>
    </row>
    <row r="553" spans="1:11">
      <c r="C553" s="13"/>
      <c r="D553" s="13"/>
      <c r="E553" s="13"/>
      <c r="F553" s="13"/>
      <c r="G553" s="13"/>
      <c r="H553" s="13"/>
      <c r="I553" s="13"/>
      <c r="J553" s="13"/>
      <c r="K553" s="13"/>
    </row>
    <row r="554" spans="1:11">
      <c r="C554" s="13"/>
      <c r="D554" s="13"/>
      <c r="E554" s="13"/>
      <c r="F554" s="13"/>
      <c r="G554" s="13"/>
      <c r="H554" s="13"/>
      <c r="I554" s="13"/>
      <c r="J554" s="13"/>
      <c r="K554" s="13"/>
    </row>
    <row r="555" spans="1:11">
      <c r="C555" s="13"/>
      <c r="D555" s="13"/>
      <c r="E555" s="13"/>
      <c r="F555" s="13"/>
      <c r="G555" s="13"/>
      <c r="H555" s="13"/>
      <c r="I555" s="13"/>
      <c r="J555" s="13"/>
      <c r="K555" s="13"/>
    </row>
    <row r="556" spans="1:11">
      <c r="G556" s="13"/>
      <c r="H556" s="13"/>
    </row>
    <row r="557" spans="1:11">
      <c r="A557" t="str">
        <f>VLOOKUP(B557,vLOOKUP!$A:$B,2,FALSE)</f>
        <v>Thermococcales</v>
      </c>
      <c r="B557" t="s">
        <v>396</v>
      </c>
      <c r="C557" s="13" t="s">
        <v>3674</v>
      </c>
      <c r="D557" s="13">
        <v>1.33E-253</v>
      </c>
      <c r="E557" s="13">
        <v>695</v>
      </c>
      <c r="F557" s="13" t="s">
        <v>3675</v>
      </c>
      <c r="G557" s="13" t="str">
        <f t="shared" ref="G557:G600" si="23">LEFT(RIGHT(F557,(LEN(F557)-FIND("arCOG",F557)+1)),10)</f>
        <v>arCOG01485</v>
      </c>
      <c r="H557" s="13">
        <f t="shared" ref="H557:H600" si="24">COUNTIF($G:$G,G557)</f>
        <v>1</v>
      </c>
      <c r="I557" s="13" t="s">
        <v>540</v>
      </c>
      <c r="J557" s="13" t="s">
        <v>1345</v>
      </c>
      <c r="K557" s="13" t="s">
        <v>23</v>
      </c>
    </row>
    <row r="558" spans="1:11">
      <c r="C558" s="13" t="s">
        <v>3676</v>
      </c>
      <c r="D558" s="13">
        <v>1.7300000000000001E-132</v>
      </c>
      <c r="E558" s="13">
        <v>375</v>
      </c>
      <c r="F558" s="13" t="s">
        <v>3677</v>
      </c>
      <c r="G558" s="13" t="str">
        <f t="shared" si="23"/>
        <v>arCOG04713</v>
      </c>
      <c r="H558" s="13">
        <f t="shared" si="24"/>
        <v>1</v>
      </c>
      <c r="I558" s="13" t="s">
        <v>540</v>
      </c>
      <c r="J558" s="13" t="s">
        <v>1347</v>
      </c>
      <c r="K558" s="13" t="s">
        <v>23</v>
      </c>
    </row>
    <row r="559" spans="1:11">
      <c r="C559" s="13" t="s">
        <v>3678</v>
      </c>
      <c r="D559" s="13">
        <v>2.9299999999999997E-281</v>
      </c>
      <c r="E559" s="13">
        <v>768</v>
      </c>
      <c r="F559" s="13" t="s">
        <v>3679</v>
      </c>
      <c r="G559" s="13" t="str">
        <f t="shared" si="23"/>
        <v>arCOG01321</v>
      </c>
      <c r="H559" s="13">
        <f t="shared" si="24"/>
        <v>1</v>
      </c>
      <c r="I559" s="13" t="s">
        <v>1349</v>
      </c>
      <c r="J559" s="13" t="s">
        <v>1350</v>
      </c>
      <c r="K559" s="13" t="s">
        <v>23</v>
      </c>
    </row>
    <row r="560" spans="1:11">
      <c r="C560" s="13" t="s">
        <v>3680</v>
      </c>
      <c r="D560" s="13">
        <v>3.7099999999999997E-105</v>
      </c>
      <c r="E560" s="13">
        <v>303</v>
      </c>
      <c r="F560" s="13" t="s">
        <v>3681</v>
      </c>
      <c r="G560" s="13" t="str">
        <f t="shared" si="23"/>
        <v>arCOG01323</v>
      </c>
      <c r="H560" s="13">
        <f t="shared" si="24"/>
        <v>1</v>
      </c>
      <c r="I560" s="13" t="s">
        <v>1352</v>
      </c>
      <c r="J560" s="13" t="s">
        <v>1353</v>
      </c>
      <c r="K560" s="13" t="s">
        <v>23</v>
      </c>
    </row>
    <row r="561" spans="3:11">
      <c r="C561" s="13" t="s">
        <v>3682</v>
      </c>
      <c r="D561" s="13">
        <v>2.5399999999999999E-145</v>
      </c>
      <c r="E561" s="13">
        <v>409</v>
      </c>
      <c r="F561" s="13" t="s">
        <v>3683</v>
      </c>
      <c r="G561" s="13" t="str">
        <f t="shared" si="23"/>
        <v>arCOG04727</v>
      </c>
      <c r="H561" s="13">
        <f t="shared" si="24"/>
        <v>1</v>
      </c>
      <c r="I561" s="13" t="s">
        <v>1355</v>
      </c>
      <c r="J561" s="13" t="s">
        <v>1356</v>
      </c>
      <c r="K561" s="13" t="s">
        <v>21</v>
      </c>
    </row>
    <row r="562" spans="3:11">
      <c r="C562" s="13" t="s">
        <v>3684</v>
      </c>
      <c r="D562" s="13">
        <v>2.2900000000000001E-224</v>
      </c>
      <c r="E562" s="13">
        <v>618</v>
      </c>
      <c r="F562" s="13" t="s">
        <v>3685</v>
      </c>
      <c r="G562" s="13" t="str">
        <f t="shared" si="23"/>
        <v>arCOG04346</v>
      </c>
      <c r="H562" s="13">
        <f t="shared" si="24"/>
        <v>21</v>
      </c>
      <c r="I562" s="13" t="s">
        <v>540</v>
      </c>
      <c r="J562" s="13" t="s">
        <v>3686</v>
      </c>
      <c r="K562" s="13" t="s">
        <v>21</v>
      </c>
    </row>
    <row r="563" spans="3:11">
      <c r="C563" s="13" t="s">
        <v>3687</v>
      </c>
      <c r="D563" s="13">
        <v>7.1800000000000003E-153</v>
      </c>
      <c r="E563" s="13">
        <v>429</v>
      </c>
      <c r="F563" s="13" t="s">
        <v>3688</v>
      </c>
      <c r="G563" s="13" t="str">
        <f t="shared" si="23"/>
        <v>arCOG04421</v>
      </c>
      <c r="H563" s="13">
        <f t="shared" si="24"/>
        <v>5</v>
      </c>
      <c r="I563" s="13" t="s">
        <v>540</v>
      </c>
      <c r="J563" s="13" t="s">
        <v>640</v>
      </c>
      <c r="K563" s="13" t="s">
        <v>21</v>
      </c>
    </row>
    <row r="564" spans="3:11">
      <c r="C564" s="13" t="s">
        <v>3689</v>
      </c>
      <c r="D564" s="13" t="s">
        <v>3690</v>
      </c>
      <c r="E564" s="13">
        <v>852</v>
      </c>
      <c r="F564" s="13" t="s">
        <v>3691</v>
      </c>
      <c r="G564" s="13" t="str">
        <f t="shared" si="23"/>
        <v>arCOG02741</v>
      </c>
      <c r="H564" s="13">
        <f t="shared" si="24"/>
        <v>5</v>
      </c>
      <c r="I564" s="13" t="s">
        <v>635</v>
      </c>
      <c r="J564" s="13" t="s">
        <v>636</v>
      </c>
      <c r="K564" s="13" t="s">
        <v>23</v>
      </c>
    </row>
    <row r="565" spans="3:11">
      <c r="C565" s="13" t="s">
        <v>3692</v>
      </c>
      <c r="D565" s="13">
        <v>8.0500000000000002E-233</v>
      </c>
      <c r="E565" s="13">
        <v>641</v>
      </c>
      <c r="F565" s="13" t="s">
        <v>2849</v>
      </c>
      <c r="G565" s="13" t="str">
        <f t="shared" si="23"/>
        <v>arCOG04075</v>
      </c>
      <c r="H565" s="13">
        <f t="shared" si="24"/>
        <v>7</v>
      </c>
      <c r="I565" s="13" t="s">
        <v>572</v>
      </c>
      <c r="J565" s="13" t="s">
        <v>573</v>
      </c>
      <c r="K565" s="13" t="s">
        <v>23</v>
      </c>
    </row>
    <row r="566" spans="3:11">
      <c r="C566" s="13" t="s">
        <v>3693</v>
      </c>
      <c r="D566" s="13">
        <v>2.0899999999999999E-136</v>
      </c>
      <c r="E566" s="13">
        <v>386</v>
      </c>
      <c r="F566" s="13" t="s">
        <v>2851</v>
      </c>
      <c r="G566" s="13" t="str">
        <f t="shared" si="23"/>
        <v>arCOG00034</v>
      </c>
      <c r="H566" s="13">
        <f t="shared" si="24"/>
        <v>8</v>
      </c>
      <c r="I566" s="13" t="s">
        <v>564</v>
      </c>
      <c r="J566" s="13" t="s">
        <v>565</v>
      </c>
      <c r="K566" s="13" t="s">
        <v>23</v>
      </c>
    </row>
    <row r="567" spans="3:11">
      <c r="C567" s="13" t="s">
        <v>3694</v>
      </c>
      <c r="D567" s="13">
        <v>4.42E-209</v>
      </c>
      <c r="E567" s="13">
        <v>581</v>
      </c>
      <c r="F567" s="13" t="s">
        <v>2865</v>
      </c>
      <c r="G567" s="13" t="str">
        <f t="shared" si="23"/>
        <v>arCOG04346</v>
      </c>
      <c r="H567" s="13">
        <f t="shared" si="24"/>
        <v>21</v>
      </c>
      <c r="I567" s="13" t="s">
        <v>538</v>
      </c>
      <c r="J567" s="13" t="s">
        <v>539</v>
      </c>
      <c r="K567" s="13" t="s">
        <v>21</v>
      </c>
    </row>
    <row r="568" spans="3:11">
      <c r="C568" s="13" t="s">
        <v>3695</v>
      </c>
      <c r="D568" s="13">
        <v>2.5600000000000001E-220</v>
      </c>
      <c r="E568" s="13">
        <v>607</v>
      </c>
      <c r="F568" s="13" t="s">
        <v>2867</v>
      </c>
      <c r="G568" s="13" t="str">
        <f t="shared" si="23"/>
        <v>arCOG00085</v>
      </c>
      <c r="H568" s="13">
        <f t="shared" si="24"/>
        <v>14</v>
      </c>
      <c r="I568" s="13" t="s">
        <v>550</v>
      </c>
      <c r="J568" s="13" t="s">
        <v>551</v>
      </c>
      <c r="K568" s="13" t="s">
        <v>21</v>
      </c>
    </row>
    <row r="569" spans="3:11">
      <c r="C569" s="13" t="s">
        <v>3696</v>
      </c>
      <c r="D569" s="13">
        <v>2.89E-140</v>
      </c>
      <c r="E569" s="13">
        <v>395</v>
      </c>
      <c r="F569" s="13" t="s">
        <v>2869</v>
      </c>
      <c r="G569" s="13" t="str">
        <f t="shared" si="23"/>
        <v>arCOG00087</v>
      </c>
      <c r="H569" s="13">
        <f t="shared" si="24"/>
        <v>14</v>
      </c>
      <c r="I569" s="13" t="s">
        <v>553</v>
      </c>
      <c r="J569" s="13" t="s">
        <v>551</v>
      </c>
      <c r="K569" s="13" t="s">
        <v>21</v>
      </c>
    </row>
    <row r="570" spans="3:11">
      <c r="C570" s="13" t="s">
        <v>3697</v>
      </c>
      <c r="D570" s="13">
        <v>8.9299999999999999E-19</v>
      </c>
      <c r="E570" s="13">
        <v>80.900000000000006</v>
      </c>
      <c r="F570" s="13" t="s">
        <v>2878</v>
      </c>
      <c r="G570" s="13" t="str">
        <f t="shared" si="23"/>
        <v>arCOG05785</v>
      </c>
      <c r="H570" s="13">
        <f t="shared" si="24"/>
        <v>11</v>
      </c>
      <c r="I570" s="13" t="s">
        <v>540</v>
      </c>
      <c r="J570" s="13" t="s">
        <v>540</v>
      </c>
      <c r="K570" s="13" t="s">
        <v>540</v>
      </c>
    </row>
    <row r="571" spans="3:11">
      <c r="C571" s="13" t="s">
        <v>3698</v>
      </c>
      <c r="D571" s="13">
        <v>7.2399999999999996E-164</v>
      </c>
      <c r="E571" s="13">
        <v>460</v>
      </c>
      <c r="F571" s="13" t="s">
        <v>2880</v>
      </c>
      <c r="G571" s="13" t="str">
        <f t="shared" si="23"/>
        <v>arCOG05786</v>
      </c>
      <c r="H571" s="13">
        <f t="shared" si="24"/>
        <v>14</v>
      </c>
      <c r="I571" s="13" t="s">
        <v>540</v>
      </c>
      <c r="J571" s="13" t="s">
        <v>555</v>
      </c>
      <c r="K571" s="13" t="s">
        <v>2881</v>
      </c>
    </row>
    <row r="572" spans="3:11">
      <c r="C572" s="13" t="s">
        <v>3699</v>
      </c>
      <c r="D572" s="13">
        <v>0</v>
      </c>
      <c r="E572" s="13">
        <v>1592</v>
      </c>
      <c r="F572" s="13" t="s">
        <v>2883</v>
      </c>
      <c r="G572" s="13" t="str">
        <f t="shared" si="23"/>
        <v>arCOG03512</v>
      </c>
      <c r="H572" s="13">
        <f t="shared" si="24"/>
        <v>14</v>
      </c>
      <c r="I572" s="13" t="s">
        <v>540</v>
      </c>
      <c r="J572" s="13" t="s">
        <v>557</v>
      </c>
      <c r="K572" s="13" t="s">
        <v>2881</v>
      </c>
    </row>
    <row r="573" spans="3:11">
      <c r="C573" s="13" t="s">
        <v>3700</v>
      </c>
      <c r="D573" s="13">
        <v>0</v>
      </c>
      <c r="E573" s="13">
        <v>1477</v>
      </c>
      <c r="F573" s="13" t="s">
        <v>2885</v>
      </c>
      <c r="G573" s="13" t="str">
        <f t="shared" si="23"/>
        <v>arCOG05787</v>
      </c>
      <c r="H573" s="13">
        <f t="shared" si="24"/>
        <v>15</v>
      </c>
      <c r="I573" s="13" t="s">
        <v>540</v>
      </c>
      <c r="J573" s="13" t="s">
        <v>540</v>
      </c>
      <c r="K573" s="13" t="s">
        <v>540</v>
      </c>
    </row>
    <row r="574" spans="3:11">
      <c r="C574" s="13" t="s">
        <v>3701</v>
      </c>
      <c r="D574" s="13">
        <v>0</v>
      </c>
      <c r="E574" s="13">
        <v>926</v>
      </c>
      <c r="F574" s="13" t="s">
        <v>3702</v>
      </c>
      <c r="G574" s="13" t="str">
        <f t="shared" si="23"/>
        <v>arCOG05788</v>
      </c>
      <c r="H574" s="13">
        <f t="shared" si="24"/>
        <v>13</v>
      </c>
      <c r="I574" s="13" t="s">
        <v>540</v>
      </c>
      <c r="J574" s="13" t="s">
        <v>540</v>
      </c>
      <c r="K574" s="13" t="s">
        <v>540</v>
      </c>
    </row>
    <row r="575" spans="3:11">
      <c r="C575" s="13" t="s">
        <v>3703</v>
      </c>
      <c r="D575" s="13">
        <v>2.1299999999999999E-101</v>
      </c>
      <c r="E575" s="13">
        <v>294</v>
      </c>
      <c r="F575" s="13" t="s">
        <v>3704</v>
      </c>
      <c r="G575" s="13" t="str">
        <f t="shared" si="23"/>
        <v>arCOG05789</v>
      </c>
      <c r="H575" s="13">
        <f t="shared" si="24"/>
        <v>15</v>
      </c>
      <c r="I575" s="13" t="s">
        <v>540</v>
      </c>
      <c r="J575" s="13" t="s">
        <v>540</v>
      </c>
      <c r="K575" s="13" t="s">
        <v>540</v>
      </c>
    </row>
    <row r="576" spans="3:11">
      <c r="C576" s="13" t="s">
        <v>3705</v>
      </c>
      <c r="D576" s="13">
        <v>3.2299999999999999E-93</v>
      </c>
      <c r="E576" s="13">
        <v>273</v>
      </c>
      <c r="F576" s="13" t="s">
        <v>3706</v>
      </c>
      <c r="G576" s="13" t="str">
        <f t="shared" si="23"/>
        <v>arCOG03821</v>
      </c>
      <c r="H576" s="13">
        <f t="shared" si="24"/>
        <v>15</v>
      </c>
      <c r="I576" s="13" t="s">
        <v>540</v>
      </c>
      <c r="J576" s="13" t="s">
        <v>540</v>
      </c>
      <c r="K576" s="13" t="s">
        <v>540</v>
      </c>
    </row>
    <row r="577" spans="3:11">
      <c r="C577" s="13" t="s">
        <v>3707</v>
      </c>
      <c r="D577" s="13">
        <v>4.1899999999999996E-133</v>
      </c>
      <c r="E577" s="13">
        <v>378</v>
      </c>
      <c r="F577" s="13" t="s">
        <v>2893</v>
      </c>
      <c r="G577" s="13" t="str">
        <f t="shared" si="23"/>
        <v>arCOG03822</v>
      </c>
      <c r="H577" s="13">
        <f t="shared" si="24"/>
        <v>15</v>
      </c>
      <c r="I577" s="13" t="s">
        <v>540</v>
      </c>
      <c r="J577" s="13" t="s">
        <v>545</v>
      </c>
      <c r="K577" s="13" t="s">
        <v>2881</v>
      </c>
    </row>
    <row r="578" spans="3:11">
      <c r="C578" s="13" t="s">
        <v>3708</v>
      </c>
      <c r="D578" s="13">
        <v>1.1999999999999999E-140</v>
      </c>
      <c r="E578" s="13">
        <v>397</v>
      </c>
      <c r="F578" s="13" t="s">
        <v>2895</v>
      </c>
      <c r="G578" s="13" t="str">
        <f t="shared" si="23"/>
        <v>arCOG05790</v>
      </c>
      <c r="H578" s="13">
        <f t="shared" si="24"/>
        <v>15</v>
      </c>
      <c r="I578" s="13" t="s">
        <v>540</v>
      </c>
      <c r="J578" s="13" t="s">
        <v>540</v>
      </c>
      <c r="K578" s="13" t="s">
        <v>540</v>
      </c>
    </row>
    <row r="579" spans="3:11">
      <c r="C579" s="13" t="s">
        <v>3709</v>
      </c>
      <c r="D579" s="13">
        <v>2.2200000000000001E-256</v>
      </c>
      <c r="E579" s="13">
        <v>703</v>
      </c>
      <c r="F579" s="13" t="s">
        <v>2897</v>
      </c>
      <c r="G579" s="13" t="str">
        <f t="shared" si="23"/>
        <v>arCOG02202</v>
      </c>
      <c r="H579" s="13">
        <f t="shared" si="24"/>
        <v>27</v>
      </c>
      <c r="I579" s="13" t="s">
        <v>535</v>
      </c>
      <c r="J579" s="13" t="s">
        <v>536</v>
      </c>
      <c r="K579" s="13" t="s">
        <v>2898</v>
      </c>
    </row>
    <row r="580" spans="3:11">
      <c r="C580" s="13" t="s">
        <v>3710</v>
      </c>
      <c r="D580" s="13">
        <v>0</v>
      </c>
      <c r="E580" s="13">
        <v>1474</v>
      </c>
      <c r="F580" s="13" t="s">
        <v>2900</v>
      </c>
      <c r="G580" s="13" t="str">
        <f t="shared" si="23"/>
        <v>arCOG03396</v>
      </c>
      <c r="H580" s="13">
        <f t="shared" si="24"/>
        <v>15</v>
      </c>
      <c r="I580" s="13" t="s">
        <v>540</v>
      </c>
      <c r="J580" s="13" t="s">
        <v>548</v>
      </c>
      <c r="K580" s="13" t="s">
        <v>25</v>
      </c>
    </row>
    <row r="581" spans="3:11">
      <c r="C581" s="13" t="s">
        <v>3711</v>
      </c>
      <c r="D581" s="13">
        <v>5.7800000000000005E-247</v>
      </c>
      <c r="E581" s="13">
        <v>676</v>
      </c>
      <c r="F581" s="13" t="s">
        <v>3712</v>
      </c>
      <c r="G581" s="13" t="str">
        <f t="shared" si="23"/>
        <v>arCOG04174</v>
      </c>
      <c r="H581" s="13">
        <f t="shared" si="24"/>
        <v>10</v>
      </c>
      <c r="I581" s="13" t="s">
        <v>561</v>
      </c>
      <c r="J581" s="13" t="s">
        <v>562</v>
      </c>
      <c r="K581" s="13" t="s">
        <v>15</v>
      </c>
    </row>
    <row r="582" spans="3:11">
      <c r="C582" s="13" t="s">
        <v>3713</v>
      </c>
      <c r="D582" s="13">
        <v>4.0800000000000002E-24</v>
      </c>
      <c r="E582" s="13">
        <v>91.3</v>
      </c>
      <c r="F582" s="13" t="s">
        <v>3714</v>
      </c>
      <c r="G582" s="13" t="str">
        <f t="shared" si="23"/>
        <v>arCOG11330</v>
      </c>
      <c r="H582" s="13">
        <f t="shared" si="24"/>
        <v>6</v>
      </c>
      <c r="I582" s="13" t="s">
        <v>540</v>
      </c>
      <c r="J582" s="13" t="s">
        <v>540</v>
      </c>
      <c r="K582" s="13" t="s">
        <v>540</v>
      </c>
    </row>
    <row r="583" spans="3:11">
      <c r="C583" s="13" t="s">
        <v>3715</v>
      </c>
      <c r="D583" s="13">
        <v>7.5799999999999999E-134</v>
      </c>
      <c r="E583" s="13">
        <v>379</v>
      </c>
      <c r="F583" s="13" t="s">
        <v>3716</v>
      </c>
      <c r="G583" s="13" t="str">
        <f t="shared" si="23"/>
        <v>arCOG00109</v>
      </c>
      <c r="H583" s="13">
        <f t="shared" si="24"/>
        <v>8</v>
      </c>
      <c r="I583" s="13" t="s">
        <v>540</v>
      </c>
      <c r="J583" s="13" t="s">
        <v>570</v>
      </c>
      <c r="K583" s="13" t="s">
        <v>29</v>
      </c>
    </row>
    <row r="584" spans="3:11">
      <c r="C584" s="13" t="s">
        <v>3717</v>
      </c>
      <c r="D584" s="13">
        <v>2.5400000000000001E-123</v>
      </c>
      <c r="E584" s="13">
        <v>351</v>
      </c>
      <c r="F584" s="13" t="s">
        <v>3718</v>
      </c>
      <c r="G584" s="13" t="str">
        <f t="shared" si="23"/>
        <v>arCOG02017</v>
      </c>
      <c r="H584" s="13">
        <f t="shared" si="24"/>
        <v>3</v>
      </c>
      <c r="I584" s="13" t="s">
        <v>540</v>
      </c>
      <c r="J584" s="13" t="s">
        <v>3719</v>
      </c>
      <c r="K584" s="13" t="s">
        <v>2881</v>
      </c>
    </row>
    <row r="585" spans="3:11">
      <c r="C585" s="13" t="s">
        <v>3720</v>
      </c>
      <c r="D585" s="13">
        <v>4.4200000000000002E-39</v>
      </c>
      <c r="E585" s="13">
        <v>129</v>
      </c>
      <c r="F585" s="13" t="s">
        <v>3721</v>
      </c>
      <c r="G585" s="13" t="str">
        <f t="shared" si="23"/>
        <v>arCOG04183</v>
      </c>
      <c r="H585" s="13">
        <f t="shared" si="24"/>
        <v>7</v>
      </c>
      <c r="I585" s="13" t="s">
        <v>578</v>
      </c>
      <c r="J585" s="13" t="s">
        <v>579</v>
      </c>
      <c r="K585" s="13" t="s">
        <v>2915</v>
      </c>
    </row>
    <row r="586" spans="3:11">
      <c r="C586" s="13" t="s">
        <v>3722</v>
      </c>
      <c r="D586" s="13">
        <v>4.5499999999999999E-64</v>
      </c>
      <c r="E586" s="13">
        <v>195</v>
      </c>
      <c r="F586" s="13" t="s">
        <v>3723</v>
      </c>
      <c r="G586" s="13" t="str">
        <f t="shared" si="23"/>
        <v>arCOG04182</v>
      </c>
      <c r="H586" s="13">
        <f t="shared" si="24"/>
        <v>7</v>
      </c>
      <c r="I586" s="13" t="s">
        <v>581</v>
      </c>
      <c r="J586" s="13" t="s">
        <v>582</v>
      </c>
      <c r="K586" s="13" t="s">
        <v>2915</v>
      </c>
    </row>
    <row r="587" spans="3:11">
      <c r="C587" s="13" t="s">
        <v>3724</v>
      </c>
      <c r="D587" s="13">
        <v>6.88E-116</v>
      </c>
      <c r="E587" s="13">
        <v>332</v>
      </c>
      <c r="F587" s="13" t="s">
        <v>3725</v>
      </c>
      <c r="G587" s="13" t="str">
        <f t="shared" si="23"/>
        <v>arCOG04076</v>
      </c>
      <c r="H587" s="13">
        <f t="shared" si="24"/>
        <v>7</v>
      </c>
      <c r="I587" s="13" t="s">
        <v>540</v>
      </c>
      <c r="J587" s="13" t="s">
        <v>584</v>
      </c>
      <c r="K587" s="13" t="s">
        <v>2881</v>
      </c>
    </row>
    <row r="588" spans="3:11">
      <c r="C588" s="13" t="s">
        <v>3726</v>
      </c>
      <c r="D588" s="13">
        <v>1.1E-38</v>
      </c>
      <c r="E588" s="13">
        <v>128</v>
      </c>
      <c r="F588" s="13" t="s">
        <v>3727</v>
      </c>
      <c r="G588" s="13" t="str">
        <f t="shared" si="23"/>
        <v>arCOG04077</v>
      </c>
      <c r="H588" s="13">
        <f t="shared" si="24"/>
        <v>7</v>
      </c>
      <c r="I588" s="13" t="s">
        <v>586</v>
      </c>
      <c r="J588" s="13" t="s">
        <v>587</v>
      </c>
      <c r="K588" s="13" t="s">
        <v>3</v>
      </c>
    </row>
    <row r="589" spans="3:11">
      <c r="C589" s="13" t="s">
        <v>3728</v>
      </c>
      <c r="D589" s="13">
        <v>8.2499999999999995E-131</v>
      </c>
      <c r="E589" s="13">
        <v>371</v>
      </c>
      <c r="F589" s="13" t="s">
        <v>3729</v>
      </c>
      <c r="G589" s="13" t="str">
        <f t="shared" si="23"/>
        <v>arCOG00675</v>
      </c>
      <c r="H589" s="13">
        <f t="shared" si="24"/>
        <v>7</v>
      </c>
      <c r="I589" s="13" t="s">
        <v>589</v>
      </c>
      <c r="J589" s="13" t="s">
        <v>590</v>
      </c>
      <c r="K589" s="13" t="s">
        <v>3</v>
      </c>
    </row>
    <row r="590" spans="3:11">
      <c r="C590" s="13" t="s">
        <v>3730</v>
      </c>
      <c r="D590" s="13">
        <v>1.9899999999999999E-127</v>
      </c>
      <c r="E590" s="13">
        <v>362</v>
      </c>
      <c r="F590" s="13" t="s">
        <v>3731</v>
      </c>
      <c r="G590" s="13" t="str">
        <f t="shared" si="23"/>
        <v>arCOG01711</v>
      </c>
      <c r="H590" s="13">
        <f t="shared" si="24"/>
        <v>7</v>
      </c>
      <c r="I590" s="13" t="s">
        <v>592</v>
      </c>
      <c r="J590" s="13" t="s">
        <v>593</v>
      </c>
      <c r="K590" s="13" t="s">
        <v>15</v>
      </c>
    </row>
    <row r="591" spans="3:11">
      <c r="C591" s="13" t="s">
        <v>3732</v>
      </c>
      <c r="D591" s="13">
        <v>8.0999999999999998E-190</v>
      </c>
      <c r="E591" s="13">
        <v>530</v>
      </c>
      <c r="F591" s="13" t="s">
        <v>3733</v>
      </c>
      <c r="G591" s="13" t="str">
        <f t="shared" si="23"/>
        <v>arCOG02881</v>
      </c>
      <c r="H591" s="13">
        <f t="shared" si="24"/>
        <v>2</v>
      </c>
      <c r="I591" s="13" t="s">
        <v>540</v>
      </c>
      <c r="J591" s="13" t="s">
        <v>3734</v>
      </c>
      <c r="K591" s="13" t="s">
        <v>27</v>
      </c>
    </row>
    <row r="592" spans="3:11">
      <c r="C592" s="13" t="s">
        <v>3735</v>
      </c>
      <c r="D592" s="13">
        <v>4.9500000000000001E-109</v>
      </c>
      <c r="E592" s="13">
        <v>315</v>
      </c>
      <c r="F592" s="13" t="s">
        <v>3736</v>
      </c>
      <c r="G592" s="13" t="str">
        <f t="shared" si="23"/>
        <v>arCOG02408</v>
      </c>
      <c r="H592" s="13">
        <f t="shared" si="24"/>
        <v>2</v>
      </c>
      <c r="I592" s="13" t="s">
        <v>540</v>
      </c>
      <c r="J592" s="13" t="s">
        <v>920</v>
      </c>
      <c r="K592" s="13" t="s">
        <v>2881</v>
      </c>
    </row>
    <row r="593" spans="1:11">
      <c r="C593" s="13" t="s">
        <v>3737</v>
      </c>
      <c r="D593" s="13">
        <v>8.8100000000000004E-114</v>
      </c>
      <c r="E593" s="13">
        <v>327</v>
      </c>
      <c r="F593" s="13" t="s">
        <v>3738</v>
      </c>
      <c r="G593" s="13" t="str">
        <f t="shared" si="23"/>
        <v>arCOG02408</v>
      </c>
      <c r="H593" s="13">
        <f t="shared" si="24"/>
        <v>2</v>
      </c>
      <c r="I593" s="13" t="s">
        <v>540</v>
      </c>
      <c r="J593" s="13" t="s">
        <v>920</v>
      </c>
      <c r="K593" s="13" t="s">
        <v>2881</v>
      </c>
    </row>
    <row r="594" spans="1:11">
      <c r="C594" s="13" t="s">
        <v>3739</v>
      </c>
      <c r="D594" s="13">
        <v>0</v>
      </c>
      <c r="E594" s="13">
        <v>1612</v>
      </c>
      <c r="F594" s="13" t="s">
        <v>3740</v>
      </c>
      <c r="G594" s="13" t="str">
        <f t="shared" si="23"/>
        <v>arCOG01951</v>
      </c>
      <c r="H594" s="13">
        <f t="shared" si="24"/>
        <v>1</v>
      </c>
      <c r="I594" s="13" t="s">
        <v>1358</v>
      </c>
      <c r="J594" s="13" t="s">
        <v>1359</v>
      </c>
      <c r="K594" s="13" t="s">
        <v>2915</v>
      </c>
    </row>
    <row r="595" spans="1:11">
      <c r="C595" s="13" t="s">
        <v>3741</v>
      </c>
      <c r="D595" s="13">
        <v>0</v>
      </c>
      <c r="E595" s="13">
        <v>1309</v>
      </c>
      <c r="F595" s="13" t="s">
        <v>3742</v>
      </c>
      <c r="G595" s="13" t="str">
        <f t="shared" si="23"/>
        <v>arCOG01646</v>
      </c>
      <c r="H595" s="13">
        <f t="shared" si="24"/>
        <v>2</v>
      </c>
      <c r="I595" s="13" t="s">
        <v>540</v>
      </c>
      <c r="J595" s="13" t="s">
        <v>922</v>
      </c>
      <c r="K595" s="13" t="s">
        <v>19</v>
      </c>
    </row>
    <row r="596" spans="1:11">
      <c r="C596" s="13" t="s">
        <v>3743</v>
      </c>
      <c r="D596" s="13">
        <v>0</v>
      </c>
      <c r="E596" s="13">
        <v>992</v>
      </c>
      <c r="F596" s="13" t="s">
        <v>3744</v>
      </c>
      <c r="G596" s="13" t="str">
        <f t="shared" si="23"/>
        <v>arCOG04430</v>
      </c>
      <c r="H596" s="13">
        <f t="shared" si="24"/>
        <v>2</v>
      </c>
      <c r="I596" s="13" t="s">
        <v>540</v>
      </c>
      <c r="J596" s="13" t="s">
        <v>3745</v>
      </c>
      <c r="K596" s="13" t="s">
        <v>2881</v>
      </c>
    </row>
    <row r="597" spans="1:11">
      <c r="C597" s="13" t="s">
        <v>3746</v>
      </c>
      <c r="D597" s="13">
        <v>0</v>
      </c>
      <c r="E597" s="13">
        <v>936</v>
      </c>
      <c r="F597" s="13" t="s">
        <v>3747</v>
      </c>
      <c r="G597" s="13" t="str">
        <f t="shared" si="23"/>
        <v>arCOG04435</v>
      </c>
      <c r="H597" s="13">
        <f t="shared" si="24"/>
        <v>1</v>
      </c>
      <c r="I597" s="13" t="s">
        <v>1361</v>
      </c>
      <c r="J597" s="13" t="s">
        <v>1362</v>
      </c>
      <c r="K597" s="13" t="s">
        <v>17</v>
      </c>
    </row>
    <row r="598" spans="1:11">
      <c r="C598" s="13" t="s">
        <v>3748</v>
      </c>
      <c r="D598" s="13">
        <v>1.59E-136</v>
      </c>
      <c r="E598" s="13">
        <v>386</v>
      </c>
      <c r="F598" s="13" t="s">
        <v>3749</v>
      </c>
      <c r="G598" s="13" t="str">
        <f t="shared" si="23"/>
        <v>arCOG01872</v>
      </c>
      <c r="H598" s="13">
        <f t="shared" si="24"/>
        <v>1</v>
      </c>
      <c r="I598" s="13" t="s">
        <v>540</v>
      </c>
      <c r="J598" s="13" t="s">
        <v>1364</v>
      </c>
      <c r="K598" s="13" t="s">
        <v>23</v>
      </c>
    </row>
    <row r="599" spans="1:11">
      <c r="C599" s="13" t="s">
        <v>3750</v>
      </c>
      <c r="D599" s="13">
        <v>4.1599999999999997E-108</v>
      </c>
      <c r="E599" s="13">
        <v>312</v>
      </c>
      <c r="F599" s="13" t="s">
        <v>3751</v>
      </c>
      <c r="G599" s="13" t="str">
        <f t="shared" si="23"/>
        <v>arCOG02986</v>
      </c>
      <c r="H599" s="13">
        <f t="shared" si="24"/>
        <v>1</v>
      </c>
      <c r="I599" s="13" t="s">
        <v>1366</v>
      </c>
      <c r="J599" s="13" t="s">
        <v>1367</v>
      </c>
      <c r="K599" s="13" t="s">
        <v>2881</v>
      </c>
    </row>
    <row r="600" spans="1:11">
      <c r="C600" s="13" t="s">
        <v>3752</v>
      </c>
      <c r="D600" s="13">
        <v>3.5299999999999998E-171</v>
      </c>
      <c r="E600" s="13">
        <v>478</v>
      </c>
      <c r="F600" s="13" t="s">
        <v>3753</v>
      </c>
      <c r="G600" s="13" t="str">
        <f t="shared" si="23"/>
        <v>arCOG01940</v>
      </c>
      <c r="H600" s="13">
        <f t="shared" si="24"/>
        <v>1</v>
      </c>
      <c r="I600" s="13" t="s">
        <v>540</v>
      </c>
      <c r="J600" s="13" t="s">
        <v>1369</v>
      </c>
      <c r="K600" s="13" t="s">
        <v>23</v>
      </c>
    </row>
    <row r="601" spans="1:11">
      <c r="C601" s="13"/>
      <c r="D601" s="13"/>
      <c r="E601" s="13"/>
      <c r="F601" s="13"/>
      <c r="G601" s="13"/>
      <c r="H601" s="13"/>
      <c r="I601" s="13"/>
      <c r="J601" s="13"/>
      <c r="K601" s="13"/>
    </row>
    <row r="602" spans="1:11">
      <c r="C602" s="13"/>
      <c r="D602" s="13"/>
      <c r="E602" s="13"/>
      <c r="F602" s="13"/>
      <c r="G602" s="13"/>
      <c r="H602" s="13"/>
      <c r="I602" s="13"/>
      <c r="J602" s="13"/>
      <c r="K602" s="13"/>
    </row>
    <row r="603" spans="1:11">
      <c r="C603" s="13"/>
      <c r="D603" s="13"/>
      <c r="E603" s="13"/>
      <c r="F603" s="13"/>
      <c r="G603" s="13"/>
      <c r="H603" s="13"/>
      <c r="I603" s="13"/>
      <c r="J603" s="13"/>
      <c r="K603" s="13"/>
    </row>
    <row r="604" spans="1:11">
      <c r="G604" s="13"/>
      <c r="H604" s="13"/>
    </row>
    <row r="605" spans="1:11">
      <c r="A605" t="str">
        <f>VLOOKUP(B605,vLOOKUP!$A:$B,2,FALSE)</f>
        <v>Thermococcales</v>
      </c>
      <c r="B605" t="s">
        <v>371</v>
      </c>
      <c r="C605" s="13" t="s">
        <v>3754</v>
      </c>
      <c r="D605" s="13">
        <v>2.8000000000000002E-171</v>
      </c>
      <c r="E605" s="13">
        <v>478</v>
      </c>
      <c r="F605" s="13" t="s">
        <v>3755</v>
      </c>
      <c r="G605" s="13" t="str">
        <f t="shared" ref="G605:G628" si="25">LEFT(RIGHT(F605,(LEN(F605)-FIND("arCOG",F605)+1)),10)</f>
        <v>arCOG07824</v>
      </c>
      <c r="H605" s="13">
        <f t="shared" ref="H605:H650" si="26">COUNTIF($G:$G,G605)</f>
        <v>1</v>
      </c>
      <c r="I605" s="13" t="s">
        <v>540</v>
      </c>
      <c r="J605" s="13" t="s">
        <v>540</v>
      </c>
      <c r="K605" s="13" t="s">
        <v>540</v>
      </c>
    </row>
    <row r="606" spans="1:11">
      <c r="C606" s="13" t="s">
        <v>3756</v>
      </c>
      <c r="D606" s="13">
        <v>8.3599999999999996E-162</v>
      </c>
      <c r="E606" s="13">
        <v>453</v>
      </c>
      <c r="F606" s="13" t="s">
        <v>3757</v>
      </c>
      <c r="G606" s="13" t="str">
        <f t="shared" si="25"/>
        <v>arCOG01150</v>
      </c>
      <c r="H606" s="13">
        <f t="shared" si="26"/>
        <v>2</v>
      </c>
      <c r="I606" s="13" t="s">
        <v>540</v>
      </c>
      <c r="J606" s="13" t="s">
        <v>924</v>
      </c>
      <c r="K606" s="13" t="s">
        <v>2881</v>
      </c>
    </row>
    <row r="607" spans="1:11">
      <c r="C607" s="13" t="s">
        <v>3758</v>
      </c>
      <c r="D607" s="13">
        <v>1.52E-59</v>
      </c>
      <c r="E607" s="13">
        <v>184</v>
      </c>
      <c r="F607" s="13" t="s">
        <v>3759</v>
      </c>
      <c r="G607" s="13" t="str">
        <f t="shared" si="25"/>
        <v>arCOG01224</v>
      </c>
      <c r="H607" s="13">
        <f t="shared" si="26"/>
        <v>1</v>
      </c>
      <c r="I607" s="13" t="s">
        <v>540</v>
      </c>
      <c r="J607" s="13" t="s">
        <v>1372</v>
      </c>
      <c r="K607" s="13" t="s">
        <v>2881</v>
      </c>
    </row>
    <row r="608" spans="1:11">
      <c r="C608" s="13" t="s">
        <v>3760</v>
      </c>
      <c r="D608" s="13">
        <v>1.8100000000000001E-85</v>
      </c>
      <c r="E608" s="13">
        <v>252</v>
      </c>
      <c r="F608" s="13" t="s">
        <v>3761</v>
      </c>
      <c r="G608" s="13" t="str">
        <f t="shared" si="25"/>
        <v>arCOG02119</v>
      </c>
      <c r="H608" s="13">
        <f t="shared" si="26"/>
        <v>1</v>
      </c>
      <c r="I608" s="13" t="s">
        <v>540</v>
      </c>
      <c r="J608" s="13" t="s">
        <v>1374</v>
      </c>
      <c r="K608" s="13" t="s">
        <v>2881</v>
      </c>
    </row>
    <row r="609" spans="3:11">
      <c r="C609" s="13" t="s">
        <v>3762</v>
      </c>
      <c r="D609" s="13">
        <v>2.75E-215</v>
      </c>
      <c r="E609" s="13">
        <v>595</v>
      </c>
      <c r="F609" s="13" t="s">
        <v>3763</v>
      </c>
      <c r="G609" s="13" t="str">
        <f t="shared" si="25"/>
        <v>arCOG00038</v>
      </c>
      <c r="H609" s="13">
        <f t="shared" si="26"/>
        <v>1</v>
      </c>
      <c r="I609" s="13" t="s">
        <v>1376</v>
      </c>
      <c r="J609" s="13" t="s">
        <v>1377</v>
      </c>
      <c r="K609" s="13" t="s">
        <v>23</v>
      </c>
    </row>
    <row r="610" spans="3:11">
      <c r="C610" s="13" t="s">
        <v>3764</v>
      </c>
      <c r="D610" s="13">
        <v>1.07E-165</v>
      </c>
      <c r="E610" s="13">
        <v>462</v>
      </c>
      <c r="F610" s="13" t="s">
        <v>3765</v>
      </c>
      <c r="G610" s="13" t="str">
        <f t="shared" si="25"/>
        <v>arCOG05084</v>
      </c>
      <c r="H610" s="13">
        <f t="shared" si="26"/>
        <v>2</v>
      </c>
      <c r="I610" s="13" t="s">
        <v>540</v>
      </c>
      <c r="J610" s="13" t="s">
        <v>926</v>
      </c>
      <c r="K610" s="13" t="s">
        <v>2881</v>
      </c>
    </row>
    <row r="611" spans="3:11">
      <c r="C611" s="13" t="s">
        <v>3766</v>
      </c>
      <c r="D611" s="13">
        <v>2.9000000000000002E-122</v>
      </c>
      <c r="E611" s="13">
        <v>349</v>
      </c>
      <c r="F611" s="13" t="s">
        <v>3767</v>
      </c>
      <c r="G611" s="13" t="str">
        <f t="shared" si="25"/>
        <v>arCOG05792</v>
      </c>
      <c r="H611" s="13">
        <f t="shared" si="26"/>
        <v>2</v>
      </c>
      <c r="I611" s="13" t="s">
        <v>540</v>
      </c>
      <c r="J611" s="13" t="s">
        <v>540</v>
      </c>
      <c r="K611" s="13" t="s">
        <v>540</v>
      </c>
    </row>
    <row r="612" spans="3:11">
      <c r="C612" s="13" t="s">
        <v>3768</v>
      </c>
      <c r="D612" s="13">
        <v>1.8399999999999998E-158</v>
      </c>
      <c r="E612" s="13">
        <v>443</v>
      </c>
      <c r="F612" s="13" t="s">
        <v>3769</v>
      </c>
      <c r="G612" s="13" t="str">
        <f t="shared" si="25"/>
        <v>arCOG00304</v>
      </c>
      <c r="H612" s="13">
        <f t="shared" si="26"/>
        <v>2</v>
      </c>
      <c r="I612" s="13" t="s">
        <v>540</v>
      </c>
      <c r="J612" s="13" t="s">
        <v>929</v>
      </c>
      <c r="K612" s="13" t="s">
        <v>19</v>
      </c>
    </row>
    <row r="613" spans="3:11">
      <c r="C613" s="13" t="s">
        <v>3770</v>
      </c>
      <c r="D613" s="13">
        <v>1.0699999999999999E-39</v>
      </c>
      <c r="E613" s="13">
        <v>131</v>
      </c>
      <c r="F613" s="13" t="s">
        <v>2932</v>
      </c>
      <c r="G613" s="13" t="str">
        <f t="shared" si="25"/>
        <v>arCOG01885</v>
      </c>
      <c r="H613" s="13">
        <f t="shared" si="26"/>
        <v>3</v>
      </c>
      <c r="I613" s="13" t="s">
        <v>698</v>
      </c>
      <c r="J613" s="13" t="s">
        <v>699</v>
      </c>
      <c r="K613" s="13" t="s">
        <v>2915</v>
      </c>
    </row>
    <row r="614" spans="3:11">
      <c r="C614" s="13" t="s">
        <v>3771</v>
      </c>
      <c r="D614" s="13">
        <v>6.2399999999999997E-88</v>
      </c>
      <c r="E614" s="13">
        <v>258</v>
      </c>
      <c r="F614" s="13" t="s">
        <v>2930</v>
      </c>
      <c r="G614" s="13" t="str">
        <f t="shared" si="25"/>
        <v>arCOG01303</v>
      </c>
      <c r="H614" s="13">
        <f t="shared" si="26"/>
        <v>4</v>
      </c>
      <c r="I614" s="13" t="s">
        <v>657</v>
      </c>
      <c r="J614" s="13" t="s">
        <v>658</v>
      </c>
      <c r="K614" s="13" t="s">
        <v>19</v>
      </c>
    </row>
    <row r="615" spans="3:11">
      <c r="C615" s="13" t="s">
        <v>3772</v>
      </c>
      <c r="D615" s="13">
        <v>5.08E-112</v>
      </c>
      <c r="E615" s="13">
        <v>321</v>
      </c>
      <c r="F615" s="13" t="s">
        <v>2928</v>
      </c>
      <c r="G615" s="13" t="str">
        <f t="shared" si="25"/>
        <v>arCOG04361</v>
      </c>
      <c r="H615" s="13">
        <f t="shared" si="26"/>
        <v>4</v>
      </c>
      <c r="I615" s="13" t="s">
        <v>540</v>
      </c>
      <c r="J615" s="13" t="s">
        <v>655</v>
      </c>
      <c r="K615" s="13" t="s">
        <v>2881</v>
      </c>
    </row>
    <row r="616" spans="3:11">
      <c r="C616" s="13" t="s">
        <v>3773</v>
      </c>
      <c r="D616" s="13">
        <v>1.23E-116</v>
      </c>
      <c r="E616" s="13">
        <v>335</v>
      </c>
      <c r="F616" s="13" t="s">
        <v>2926</v>
      </c>
      <c r="G616" s="13" t="str">
        <f t="shared" si="25"/>
        <v>arCOG01644</v>
      </c>
      <c r="H616" s="13">
        <f t="shared" si="26"/>
        <v>4</v>
      </c>
      <c r="I616" s="13" t="s">
        <v>540</v>
      </c>
      <c r="J616" s="13" t="s">
        <v>653</v>
      </c>
      <c r="K616" s="13" t="s">
        <v>2881</v>
      </c>
    </row>
    <row r="617" spans="3:11">
      <c r="C617" s="13" t="s">
        <v>3774</v>
      </c>
      <c r="D617" s="13">
        <v>2.47E-250</v>
      </c>
      <c r="E617" s="13">
        <v>687</v>
      </c>
      <c r="F617" s="13" t="s">
        <v>2924</v>
      </c>
      <c r="G617" s="13" t="str">
        <f t="shared" si="25"/>
        <v>arCOG00352</v>
      </c>
      <c r="H617" s="13">
        <f t="shared" si="26"/>
        <v>4</v>
      </c>
      <c r="I617" s="13" t="s">
        <v>540</v>
      </c>
      <c r="J617" s="13" t="s">
        <v>651</v>
      </c>
      <c r="K617" s="13" t="s">
        <v>2881</v>
      </c>
    </row>
    <row r="618" spans="3:11">
      <c r="C618" s="13" t="s">
        <v>3775</v>
      </c>
      <c r="D618" s="13">
        <v>5.8399999999999995E-253</v>
      </c>
      <c r="E618" s="13">
        <v>692</v>
      </c>
      <c r="F618" s="13" t="s">
        <v>3776</v>
      </c>
      <c r="G618" s="13" t="str">
        <f t="shared" si="25"/>
        <v>arCOG07144</v>
      </c>
      <c r="H618" s="13">
        <f t="shared" si="26"/>
        <v>3</v>
      </c>
      <c r="I618" s="13" t="s">
        <v>540</v>
      </c>
      <c r="J618" s="13" t="s">
        <v>783</v>
      </c>
      <c r="K618" s="13" t="s">
        <v>2881</v>
      </c>
    </row>
    <row r="619" spans="3:11">
      <c r="C619" s="13" t="s">
        <v>3777</v>
      </c>
      <c r="D619" s="13">
        <v>2.4899999999999998E-298</v>
      </c>
      <c r="E619" s="13">
        <v>812</v>
      </c>
      <c r="F619" s="13" t="s">
        <v>2922</v>
      </c>
      <c r="G619" s="13" t="str">
        <f t="shared" si="25"/>
        <v>arCOG01131</v>
      </c>
      <c r="H619" s="13">
        <f t="shared" si="26"/>
        <v>4</v>
      </c>
      <c r="I619" s="13" t="s">
        <v>540</v>
      </c>
      <c r="J619" s="13" t="s">
        <v>649</v>
      </c>
      <c r="K619" s="13" t="s">
        <v>19</v>
      </c>
    </row>
    <row r="620" spans="3:11">
      <c r="C620" s="13" t="s">
        <v>3778</v>
      </c>
      <c r="D620" s="13">
        <v>7.7599999999999994E-89</v>
      </c>
      <c r="E620" s="13">
        <v>261</v>
      </c>
      <c r="F620" s="13" t="s">
        <v>2917</v>
      </c>
      <c r="G620" s="13" t="str">
        <f t="shared" si="25"/>
        <v>arCOG01346</v>
      </c>
      <c r="H620" s="13">
        <f t="shared" si="26"/>
        <v>5</v>
      </c>
      <c r="I620" s="13" t="s">
        <v>540</v>
      </c>
      <c r="J620" s="13" t="s">
        <v>633</v>
      </c>
      <c r="K620" s="13" t="s">
        <v>2915</v>
      </c>
    </row>
    <row r="621" spans="3:11">
      <c r="C621" s="13" t="s">
        <v>3779</v>
      </c>
      <c r="D621" s="13">
        <v>1.7800000000000001E-106</v>
      </c>
      <c r="E621" s="13">
        <v>306</v>
      </c>
      <c r="F621" s="13" t="s">
        <v>2914</v>
      </c>
      <c r="G621" s="13" t="str">
        <f t="shared" si="25"/>
        <v>arCOG01344</v>
      </c>
      <c r="H621" s="13">
        <f t="shared" si="26"/>
        <v>5</v>
      </c>
      <c r="I621" s="13" t="s">
        <v>630</v>
      </c>
      <c r="J621" s="13" t="s">
        <v>631</v>
      </c>
      <c r="K621" s="13" t="s">
        <v>2915</v>
      </c>
    </row>
    <row r="622" spans="3:11">
      <c r="C622" s="13" t="s">
        <v>3780</v>
      </c>
      <c r="D622" s="13">
        <v>1.72E-54</v>
      </c>
      <c r="E622" s="13">
        <v>171</v>
      </c>
      <c r="F622" s="13" t="s">
        <v>2912</v>
      </c>
      <c r="G622" s="13" t="str">
        <f t="shared" si="25"/>
        <v>arCOG02155</v>
      </c>
      <c r="H622" s="13">
        <f t="shared" si="26"/>
        <v>5</v>
      </c>
      <c r="I622" s="13" t="s">
        <v>540</v>
      </c>
      <c r="J622" s="13" t="s">
        <v>628</v>
      </c>
      <c r="K622" s="13" t="s">
        <v>2881</v>
      </c>
    </row>
    <row r="623" spans="3:11">
      <c r="C623" s="13" t="s">
        <v>3781</v>
      </c>
      <c r="D623" s="13">
        <v>5.31E-143</v>
      </c>
      <c r="E623" s="13">
        <v>403</v>
      </c>
      <c r="F623" s="13" t="s">
        <v>2910</v>
      </c>
      <c r="G623" s="13" t="str">
        <f t="shared" si="25"/>
        <v>arCOG04458</v>
      </c>
      <c r="H623" s="13">
        <f t="shared" si="26"/>
        <v>5</v>
      </c>
      <c r="I623" s="13" t="s">
        <v>540</v>
      </c>
      <c r="J623" s="13" t="s">
        <v>626</v>
      </c>
      <c r="K623" s="13" t="s">
        <v>2881</v>
      </c>
    </row>
    <row r="624" spans="3:11">
      <c r="C624" s="13" t="s">
        <v>3782</v>
      </c>
      <c r="D624" s="13">
        <v>0</v>
      </c>
      <c r="E624" s="13">
        <v>945</v>
      </c>
      <c r="F624" s="13" t="s">
        <v>2908</v>
      </c>
      <c r="G624" s="13" t="str">
        <f t="shared" si="25"/>
        <v>arCOG05791</v>
      </c>
      <c r="H624" s="13">
        <f t="shared" si="26"/>
        <v>5</v>
      </c>
      <c r="I624" s="13" t="s">
        <v>540</v>
      </c>
      <c r="J624" s="13" t="s">
        <v>540</v>
      </c>
      <c r="K624" s="13" t="s">
        <v>540</v>
      </c>
    </row>
    <row r="625" spans="3:11">
      <c r="C625" s="13" t="s">
        <v>3783</v>
      </c>
      <c r="D625" s="13">
        <v>1.21E-82</v>
      </c>
      <c r="E625" s="13">
        <v>244</v>
      </c>
      <c r="F625" s="13" t="s">
        <v>2906</v>
      </c>
      <c r="G625" s="13" t="str">
        <f t="shared" si="25"/>
        <v>arCOG00919</v>
      </c>
      <c r="H625" s="13">
        <f t="shared" si="26"/>
        <v>5</v>
      </c>
      <c r="I625" s="13" t="s">
        <v>622</v>
      </c>
      <c r="J625" s="13" t="s">
        <v>623</v>
      </c>
      <c r="K625" s="13" t="s">
        <v>5</v>
      </c>
    </row>
    <row r="626" spans="3:11">
      <c r="C626" s="13" t="s">
        <v>3784</v>
      </c>
      <c r="D626" s="13">
        <v>0</v>
      </c>
      <c r="E626" s="13">
        <v>1778</v>
      </c>
      <c r="F626" s="13" t="s">
        <v>2904</v>
      </c>
      <c r="G626" s="13" t="str">
        <f t="shared" si="25"/>
        <v>arCOG00557</v>
      </c>
      <c r="H626" s="13">
        <f t="shared" si="26"/>
        <v>6</v>
      </c>
      <c r="I626" s="13" t="s">
        <v>540</v>
      </c>
      <c r="J626" s="13" t="s">
        <v>597</v>
      </c>
      <c r="K626" s="13" t="s">
        <v>5</v>
      </c>
    </row>
    <row r="627" spans="3:11">
      <c r="C627" s="13" t="s">
        <v>3785</v>
      </c>
      <c r="D627" s="13">
        <v>0</v>
      </c>
      <c r="E627" s="13">
        <v>1351</v>
      </c>
      <c r="F627" s="13" t="s">
        <v>2902</v>
      </c>
      <c r="G627" s="13" t="str">
        <f t="shared" si="25"/>
        <v>arCOG03270</v>
      </c>
      <c r="H627" s="13">
        <f t="shared" si="26"/>
        <v>5</v>
      </c>
      <c r="I627" s="13" t="s">
        <v>540</v>
      </c>
      <c r="J627" s="13" t="s">
        <v>540</v>
      </c>
      <c r="K627" s="13" t="s">
        <v>540</v>
      </c>
    </row>
    <row r="628" spans="3:11">
      <c r="C628" s="13" t="s">
        <v>3786</v>
      </c>
      <c r="D628" s="13">
        <v>0</v>
      </c>
      <c r="E628" s="13">
        <v>1388</v>
      </c>
      <c r="F628" s="13" t="s">
        <v>2900</v>
      </c>
      <c r="G628" s="13" t="str">
        <f t="shared" si="25"/>
        <v>arCOG03396</v>
      </c>
      <c r="H628" s="13">
        <f t="shared" si="26"/>
        <v>15</v>
      </c>
      <c r="I628" s="13" t="s">
        <v>540</v>
      </c>
      <c r="J628" s="13" t="s">
        <v>548</v>
      </c>
      <c r="K628" s="13" t="s">
        <v>25</v>
      </c>
    </row>
    <row r="629" spans="3:11">
      <c r="C629" s="13" t="s">
        <v>3787</v>
      </c>
      <c r="D629" s="13">
        <v>3.8099999999999996E-254</v>
      </c>
      <c r="E629" s="13">
        <v>698</v>
      </c>
      <c r="F629" s="13" t="s">
        <v>2897</v>
      </c>
      <c r="G629" s="13" t="str">
        <f t="shared" ref="G629:G692" si="27">LEFT(RIGHT(F629,(LEN(F629)-FIND("arCOG",F629)+1)),10)</f>
        <v>arCOG02202</v>
      </c>
      <c r="H629" s="13">
        <f t="shared" si="26"/>
        <v>27</v>
      </c>
      <c r="I629" s="13" t="s">
        <v>535</v>
      </c>
      <c r="J629" s="13" t="s">
        <v>536</v>
      </c>
      <c r="K629" s="13" t="s">
        <v>2898</v>
      </c>
    </row>
    <row r="630" spans="3:11">
      <c r="C630" s="13" t="s">
        <v>3788</v>
      </c>
      <c r="D630" s="13">
        <v>5.7500000000000001E-135</v>
      </c>
      <c r="E630" s="13">
        <v>382</v>
      </c>
      <c r="F630" s="13" t="s">
        <v>2895</v>
      </c>
      <c r="G630" s="13" t="str">
        <f t="shared" si="27"/>
        <v>arCOG05790</v>
      </c>
      <c r="H630" s="13">
        <f t="shared" si="26"/>
        <v>15</v>
      </c>
      <c r="I630" s="13" t="s">
        <v>540</v>
      </c>
      <c r="J630" s="13" t="s">
        <v>540</v>
      </c>
      <c r="K630" s="13" t="s">
        <v>540</v>
      </c>
    </row>
    <row r="631" spans="3:11">
      <c r="C631" s="13" t="s">
        <v>3789</v>
      </c>
      <c r="D631" s="13">
        <v>4.5899999999999999E-139</v>
      </c>
      <c r="E631" s="13">
        <v>392</v>
      </c>
      <c r="F631" s="13" t="s">
        <v>3790</v>
      </c>
      <c r="G631" s="13" t="str">
        <f t="shared" si="27"/>
        <v>arCOG03822</v>
      </c>
      <c r="H631" s="13">
        <f t="shared" si="26"/>
        <v>15</v>
      </c>
      <c r="I631" s="13" t="s">
        <v>540</v>
      </c>
      <c r="J631" s="13" t="s">
        <v>545</v>
      </c>
      <c r="K631" s="13" t="s">
        <v>2881</v>
      </c>
    </row>
    <row r="632" spans="3:11">
      <c r="C632" s="13" t="s">
        <v>3791</v>
      </c>
      <c r="D632" s="13">
        <v>2.1799999999999999E-91</v>
      </c>
      <c r="E632" s="13">
        <v>268</v>
      </c>
      <c r="F632" s="13" t="s">
        <v>3706</v>
      </c>
      <c r="G632" s="13" t="str">
        <f t="shared" si="27"/>
        <v>arCOG03821</v>
      </c>
      <c r="H632" s="13">
        <f t="shared" si="26"/>
        <v>15</v>
      </c>
      <c r="I632" s="13" t="s">
        <v>540</v>
      </c>
      <c r="J632" s="13" t="s">
        <v>540</v>
      </c>
      <c r="K632" s="13" t="s">
        <v>540</v>
      </c>
    </row>
    <row r="633" spans="3:11">
      <c r="C633" s="13" t="s">
        <v>3792</v>
      </c>
      <c r="D633" s="13">
        <v>7.17E-89</v>
      </c>
      <c r="E633" s="13">
        <v>261</v>
      </c>
      <c r="F633" s="13" t="s">
        <v>3793</v>
      </c>
      <c r="G633" s="13" t="str">
        <f t="shared" si="27"/>
        <v>arCOG05789</v>
      </c>
      <c r="H633" s="13">
        <f t="shared" si="26"/>
        <v>15</v>
      </c>
      <c r="I633" s="13" t="s">
        <v>540</v>
      </c>
      <c r="J633" s="13" t="s">
        <v>540</v>
      </c>
      <c r="K633" s="13" t="s">
        <v>540</v>
      </c>
    </row>
    <row r="634" spans="3:11">
      <c r="C634" s="13" t="s">
        <v>3794</v>
      </c>
      <c r="D634" s="13">
        <v>2.5600000000000001E-54</v>
      </c>
      <c r="E634" s="13">
        <v>170</v>
      </c>
      <c r="F634" s="13" t="s">
        <v>2878</v>
      </c>
      <c r="G634" s="13" t="str">
        <f t="shared" si="27"/>
        <v>arCOG05785</v>
      </c>
      <c r="H634" s="13">
        <f t="shared" si="26"/>
        <v>11</v>
      </c>
      <c r="I634" s="13" t="s">
        <v>540</v>
      </c>
      <c r="J634" s="13" t="s">
        <v>540</v>
      </c>
      <c r="K634" s="13" t="s">
        <v>540</v>
      </c>
    </row>
    <row r="635" spans="3:11">
      <c r="C635" s="13" t="s">
        <v>3795</v>
      </c>
      <c r="D635" s="13">
        <v>1.1099999999999999E-140</v>
      </c>
      <c r="E635" s="13">
        <v>397</v>
      </c>
      <c r="F635" s="13" t="s">
        <v>3796</v>
      </c>
      <c r="G635" s="13" t="str">
        <f t="shared" si="27"/>
        <v>arCOG09824</v>
      </c>
      <c r="H635" s="13">
        <f t="shared" si="26"/>
        <v>1</v>
      </c>
      <c r="I635" s="13" t="s">
        <v>540</v>
      </c>
      <c r="J635" s="13" t="s">
        <v>540</v>
      </c>
      <c r="K635" s="13" t="s">
        <v>540</v>
      </c>
    </row>
    <row r="636" spans="3:11">
      <c r="C636" s="13" t="s">
        <v>3797</v>
      </c>
      <c r="D636" s="13">
        <v>6.3100000000000002E-139</v>
      </c>
      <c r="E636" s="13">
        <v>392</v>
      </c>
      <c r="F636" s="13" t="s">
        <v>2869</v>
      </c>
      <c r="G636" s="13" t="str">
        <f t="shared" si="27"/>
        <v>arCOG00087</v>
      </c>
      <c r="H636" s="13">
        <f t="shared" si="26"/>
        <v>14</v>
      </c>
      <c r="I636" s="13" t="s">
        <v>553</v>
      </c>
      <c r="J636" s="13" t="s">
        <v>551</v>
      </c>
      <c r="K636" s="13" t="s">
        <v>21</v>
      </c>
    </row>
    <row r="637" spans="3:11">
      <c r="C637" s="13" t="s">
        <v>3798</v>
      </c>
      <c r="D637" s="13">
        <v>2.2000000000000001E-224</v>
      </c>
      <c r="E637" s="13">
        <v>618</v>
      </c>
      <c r="F637" s="13" t="s">
        <v>2867</v>
      </c>
      <c r="G637" s="13" t="str">
        <f t="shared" si="27"/>
        <v>arCOG00085</v>
      </c>
      <c r="H637" s="13">
        <f t="shared" si="26"/>
        <v>14</v>
      </c>
      <c r="I637" s="13" t="s">
        <v>550</v>
      </c>
      <c r="J637" s="13" t="s">
        <v>551</v>
      </c>
      <c r="K637" s="13" t="s">
        <v>21</v>
      </c>
    </row>
    <row r="638" spans="3:11">
      <c r="C638" s="13" t="s">
        <v>3799</v>
      </c>
      <c r="D638" s="13">
        <v>4.4E-246</v>
      </c>
      <c r="E638" s="13">
        <v>675</v>
      </c>
      <c r="F638" s="13" t="s">
        <v>2865</v>
      </c>
      <c r="G638" s="13" t="str">
        <f t="shared" si="27"/>
        <v>arCOG04346</v>
      </c>
      <c r="H638" s="13">
        <f t="shared" si="26"/>
        <v>21</v>
      </c>
      <c r="I638" s="13" t="s">
        <v>538</v>
      </c>
      <c r="J638" s="13" t="s">
        <v>539</v>
      </c>
      <c r="K638" s="13" t="s">
        <v>21</v>
      </c>
    </row>
    <row r="639" spans="3:11">
      <c r="C639" s="13" t="s">
        <v>3800</v>
      </c>
      <c r="D639" s="13">
        <v>5.4100000000000003E-253</v>
      </c>
      <c r="E639" s="13">
        <v>693</v>
      </c>
      <c r="F639" s="13" t="s">
        <v>2861</v>
      </c>
      <c r="G639" s="13" t="str">
        <f t="shared" si="27"/>
        <v>arCOG00226</v>
      </c>
      <c r="H639" s="13">
        <f t="shared" si="26"/>
        <v>5</v>
      </c>
      <c r="I639" s="13" t="s">
        <v>540</v>
      </c>
      <c r="J639" s="13" t="s">
        <v>619</v>
      </c>
      <c r="K639" s="13" t="s">
        <v>23</v>
      </c>
    </row>
    <row r="640" spans="3:11">
      <c r="C640" s="13" t="s">
        <v>3801</v>
      </c>
      <c r="D640" s="13">
        <v>1.5000000000000001E-231</v>
      </c>
      <c r="E640" s="13">
        <v>638</v>
      </c>
      <c r="F640" s="13" t="s">
        <v>2859</v>
      </c>
      <c r="G640" s="13" t="str">
        <f t="shared" si="27"/>
        <v>arCOG00175</v>
      </c>
      <c r="H640" s="13">
        <f t="shared" si="26"/>
        <v>4</v>
      </c>
      <c r="I640" s="13" t="s">
        <v>540</v>
      </c>
      <c r="J640" s="13" t="s">
        <v>647</v>
      </c>
      <c r="K640" s="13" t="s">
        <v>19</v>
      </c>
    </row>
    <row r="641" spans="1:11">
      <c r="C641" s="13" t="s">
        <v>3802</v>
      </c>
      <c r="D641" s="13">
        <v>0</v>
      </c>
      <c r="E641" s="13">
        <v>959</v>
      </c>
      <c r="F641" s="13" t="s">
        <v>2857</v>
      </c>
      <c r="G641" s="13" t="str">
        <f t="shared" si="27"/>
        <v>arCOG00163</v>
      </c>
      <c r="H641" s="13">
        <f t="shared" si="26"/>
        <v>5</v>
      </c>
      <c r="I641" s="13" t="s">
        <v>540</v>
      </c>
      <c r="J641" s="13" t="s">
        <v>617</v>
      </c>
      <c r="K641" s="13" t="s">
        <v>27</v>
      </c>
    </row>
    <row r="642" spans="1:11">
      <c r="C642" s="13" t="s">
        <v>3803</v>
      </c>
      <c r="D642" s="13">
        <v>0</v>
      </c>
      <c r="E642" s="13">
        <v>1318</v>
      </c>
      <c r="F642" s="13" t="s">
        <v>2855</v>
      </c>
      <c r="G642" s="13" t="str">
        <f t="shared" si="27"/>
        <v>arCOG01491</v>
      </c>
      <c r="H642" s="13">
        <f t="shared" si="26"/>
        <v>6</v>
      </c>
      <c r="I642" s="13" t="s">
        <v>540</v>
      </c>
      <c r="J642" s="13" t="s">
        <v>595</v>
      </c>
      <c r="K642" s="13" t="s">
        <v>15</v>
      </c>
    </row>
    <row r="643" spans="1:11">
      <c r="C643" s="13" t="s">
        <v>3804</v>
      </c>
      <c r="D643" s="13">
        <v>3.8199999999999998E-181</v>
      </c>
      <c r="E643" s="13">
        <v>504</v>
      </c>
      <c r="F643" s="13" t="s">
        <v>3805</v>
      </c>
      <c r="G643" s="13" t="str">
        <f t="shared" si="27"/>
        <v>arCOG00208</v>
      </c>
      <c r="H643" s="13">
        <f t="shared" si="26"/>
        <v>1</v>
      </c>
      <c r="I643" s="13" t="s">
        <v>540</v>
      </c>
      <c r="J643" s="13" t="s">
        <v>946</v>
      </c>
      <c r="K643" s="13" t="s">
        <v>2876</v>
      </c>
    </row>
    <row r="644" spans="1:11">
      <c r="C644" s="13" t="s">
        <v>3806</v>
      </c>
      <c r="D644" s="13">
        <v>1.3199999999999999E-85</v>
      </c>
      <c r="E644" s="13">
        <v>253</v>
      </c>
      <c r="F644" s="13" t="s">
        <v>3807</v>
      </c>
      <c r="G644" s="13" t="str">
        <f t="shared" si="27"/>
        <v>arCOG09825</v>
      </c>
      <c r="H644" s="13">
        <f t="shared" si="26"/>
        <v>1</v>
      </c>
      <c r="I644" s="13" t="s">
        <v>540</v>
      </c>
      <c r="J644" s="13" t="s">
        <v>540</v>
      </c>
      <c r="K644" s="13" t="s">
        <v>540</v>
      </c>
    </row>
    <row r="645" spans="1:11">
      <c r="C645" s="13" t="s">
        <v>3808</v>
      </c>
      <c r="D645" s="13">
        <v>8.1400000000000004E-170</v>
      </c>
      <c r="E645" s="13">
        <v>476</v>
      </c>
      <c r="F645" s="13" t="s">
        <v>3809</v>
      </c>
      <c r="G645" s="13" t="str">
        <f t="shared" si="27"/>
        <v>arCOG09826</v>
      </c>
      <c r="H645" s="13">
        <f t="shared" si="26"/>
        <v>1</v>
      </c>
      <c r="I645" s="13" t="s">
        <v>540</v>
      </c>
      <c r="J645" s="13" t="s">
        <v>540</v>
      </c>
      <c r="K645" s="13" t="s">
        <v>540</v>
      </c>
    </row>
    <row r="646" spans="1:11">
      <c r="C646" s="13" t="s">
        <v>3810</v>
      </c>
      <c r="D646" s="13">
        <v>4.9599999999999996E-87</v>
      </c>
      <c r="E646" s="13">
        <v>256</v>
      </c>
      <c r="F646" s="13" t="s">
        <v>3811</v>
      </c>
      <c r="G646" s="13" t="str">
        <f t="shared" si="27"/>
        <v>arCOG11754</v>
      </c>
      <c r="H646" s="13">
        <f t="shared" si="26"/>
        <v>1</v>
      </c>
      <c r="I646" s="13" t="s">
        <v>540</v>
      </c>
      <c r="J646" s="13" t="s">
        <v>540</v>
      </c>
      <c r="K646" s="13" t="s">
        <v>540</v>
      </c>
    </row>
    <row r="647" spans="1:11">
      <c r="C647" s="13" t="s">
        <v>3812</v>
      </c>
      <c r="D647" s="13">
        <v>4.3899999999999999E-139</v>
      </c>
      <c r="E647" s="13">
        <v>393</v>
      </c>
      <c r="F647" s="13" t="s">
        <v>2851</v>
      </c>
      <c r="G647" s="13" t="str">
        <f t="shared" si="27"/>
        <v>arCOG00034</v>
      </c>
      <c r="H647" s="13">
        <f t="shared" si="26"/>
        <v>8</v>
      </c>
      <c r="I647" s="13" t="s">
        <v>564</v>
      </c>
      <c r="J647" s="13" t="s">
        <v>565</v>
      </c>
      <c r="K647" s="13" t="s">
        <v>23</v>
      </c>
    </row>
    <row r="648" spans="1:11">
      <c r="C648" s="13" t="s">
        <v>3813</v>
      </c>
      <c r="D648" s="13">
        <v>1.2899999999999999E-234</v>
      </c>
      <c r="E648" s="13">
        <v>646</v>
      </c>
      <c r="F648" s="13" t="s">
        <v>2849</v>
      </c>
      <c r="G648" s="13" t="str">
        <f t="shared" si="27"/>
        <v>arCOG04075</v>
      </c>
      <c r="H648" s="13">
        <f t="shared" si="26"/>
        <v>7</v>
      </c>
      <c r="I648" s="13" t="s">
        <v>572</v>
      </c>
      <c r="J648" s="13" t="s">
        <v>573</v>
      </c>
      <c r="K648" s="13" t="s">
        <v>23</v>
      </c>
    </row>
    <row r="649" spans="1:11">
      <c r="C649" s="13" t="s">
        <v>3814</v>
      </c>
      <c r="D649" s="13">
        <v>1.88E-174</v>
      </c>
      <c r="E649" s="13">
        <v>487</v>
      </c>
      <c r="F649" s="13" t="s">
        <v>3815</v>
      </c>
      <c r="G649" s="13" t="str">
        <f t="shared" si="27"/>
        <v>arCOG00574</v>
      </c>
      <c r="H649" s="13">
        <f t="shared" si="26"/>
        <v>3</v>
      </c>
      <c r="I649" s="13" t="s">
        <v>785</v>
      </c>
      <c r="J649" s="13" t="s">
        <v>786</v>
      </c>
      <c r="K649" s="13" t="s">
        <v>23</v>
      </c>
    </row>
    <row r="650" spans="1:11">
      <c r="C650" s="13" t="s">
        <v>3816</v>
      </c>
      <c r="D650" s="13" t="s">
        <v>3817</v>
      </c>
      <c r="E650" s="13">
        <v>854</v>
      </c>
      <c r="F650" s="13" t="s">
        <v>3691</v>
      </c>
      <c r="G650" s="13" t="str">
        <f t="shared" si="27"/>
        <v>arCOG02741</v>
      </c>
      <c r="H650" s="13">
        <f t="shared" si="26"/>
        <v>5</v>
      </c>
      <c r="I650" s="13" t="s">
        <v>635</v>
      </c>
      <c r="J650" s="13" t="s">
        <v>636</v>
      </c>
      <c r="K650" s="13" t="s">
        <v>23</v>
      </c>
    </row>
    <row r="651" spans="1:11">
      <c r="C651" s="13"/>
      <c r="D651" s="13"/>
      <c r="E651" s="13"/>
      <c r="F651" s="13"/>
      <c r="G651" s="13"/>
      <c r="H651" s="13"/>
      <c r="I651" s="13"/>
      <c r="J651" s="13"/>
      <c r="K651" s="13"/>
    </row>
    <row r="652" spans="1:11">
      <c r="C652" s="13"/>
      <c r="D652" s="13"/>
      <c r="E652" s="13"/>
      <c r="F652" s="13"/>
      <c r="G652" s="13"/>
      <c r="H652" s="13"/>
      <c r="I652" s="13"/>
      <c r="J652" s="13"/>
      <c r="K652" s="13"/>
    </row>
    <row r="653" spans="1:11">
      <c r="C653" s="13"/>
      <c r="D653" s="13"/>
      <c r="E653" s="13"/>
      <c r="F653" s="13"/>
      <c r="G653" s="13"/>
      <c r="H653" s="13"/>
      <c r="I653" s="13"/>
      <c r="J653" s="13"/>
      <c r="K653" s="13"/>
    </row>
    <row r="654" spans="1:11">
      <c r="G654" s="13"/>
      <c r="H654" s="13"/>
    </row>
    <row r="655" spans="1:11">
      <c r="A655" t="str">
        <f>VLOOKUP(B655,vLOOKUP!$A:$B,2,FALSE)</f>
        <v>Thermococcales</v>
      </c>
      <c r="B655" t="s">
        <v>377</v>
      </c>
      <c r="C655" s="13">
        <v>70601.325773999997</v>
      </c>
      <c r="D655" s="13">
        <v>1.5E-89</v>
      </c>
      <c r="E655" s="13">
        <v>263</v>
      </c>
      <c r="F655" s="13" t="s">
        <v>2930</v>
      </c>
      <c r="G655" s="13" t="str">
        <f t="shared" si="27"/>
        <v>arCOG01303</v>
      </c>
      <c r="H655" s="13">
        <f t="shared" ref="H655:H693" si="28">COUNTIF($G:$G,G655)</f>
        <v>4</v>
      </c>
      <c r="I655" s="13" t="s">
        <v>657</v>
      </c>
      <c r="J655" s="13" t="s">
        <v>658</v>
      </c>
      <c r="K655" s="13" t="s">
        <v>19</v>
      </c>
    </row>
    <row r="656" spans="1:11">
      <c r="C656" s="13">
        <v>70601.325774099998</v>
      </c>
      <c r="D656" s="13">
        <v>1.7000000000000001E-110</v>
      </c>
      <c r="E656" s="13">
        <v>317</v>
      </c>
      <c r="F656" s="13" t="s">
        <v>2928</v>
      </c>
      <c r="G656" s="13" t="str">
        <f t="shared" si="27"/>
        <v>arCOG04361</v>
      </c>
      <c r="H656" s="13">
        <f t="shared" si="28"/>
        <v>4</v>
      </c>
      <c r="I656" s="13" t="s">
        <v>540</v>
      </c>
      <c r="J656" s="13" t="s">
        <v>655</v>
      </c>
      <c r="K656" s="13" t="s">
        <v>2881</v>
      </c>
    </row>
    <row r="657" spans="3:11">
      <c r="C657" s="13">
        <v>70601.325774199999</v>
      </c>
      <c r="D657" s="13">
        <v>1.57E-115</v>
      </c>
      <c r="E657" s="13">
        <v>333</v>
      </c>
      <c r="F657" s="13" t="s">
        <v>2926</v>
      </c>
      <c r="G657" s="13" t="str">
        <f t="shared" si="27"/>
        <v>arCOG01644</v>
      </c>
      <c r="H657" s="13">
        <f t="shared" si="28"/>
        <v>4</v>
      </c>
      <c r="I657" s="13" t="s">
        <v>540</v>
      </c>
      <c r="J657" s="13" t="s">
        <v>653</v>
      </c>
      <c r="K657" s="13" t="s">
        <v>2881</v>
      </c>
    </row>
    <row r="658" spans="3:11">
      <c r="C658" s="13">
        <v>70601.325774299999</v>
      </c>
      <c r="D658" s="13">
        <v>5.1999999999999998E-252</v>
      </c>
      <c r="E658" s="13">
        <v>692</v>
      </c>
      <c r="F658" s="13" t="s">
        <v>2924</v>
      </c>
      <c r="G658" s="13" t="str">
        <f t="shared" si="27"/>
        <v>arCOG00352</v>
      </c>
      <c r="H658" s="13">
        <f t="shared" si="28"/>
        <v>4</v>
      </c>
      <c r="I658" s="13" t="s">
        <v>540</v>
      </c>
      <c r="J658" s="13" t="s">
        <v>651</v>
      </c>
      <c r="K658" s="13" t="s">
        <v>2881</v>
      </c>
    </row>
    <row r="659" spans="3:11">
      <c r="C659" s="13">
        <v>70601.3257744</v>
      </c>
      <c r="D659" s="13">
        <v>8.2400000000000002E-248</v>
      </c>
      <c r="E659" s="13">
        <v>679</v>
      </c>
      <c r="F659" s="13" t="s">
        <v>3776</v>
      </c>
      <c r="G659" s="13" t="str">
        <f t="shared" si="27"/>
        <v>arCOG07144</v>
      </c>
      <c r="H659" s="13">
        <f t="shared" si="28"/>
        <v>3</v>
      </c>
      <c r="I659" s="13" t="s">
        <v>540</v>
      </c>
      <c r="J659" s="13" t="s">
        <v>783</v>
      </c>
      <c r="K659" s="13" t="s">
        <v>2881</v>
      </c>
    </row>
    <row r="660" spans="3:11">
      <c r="C660" s="13">
        <v>70601.325774500001</v>
      </c>
      <c r="D660" s="13">
        <v>3.9600000000000002E-298</v>
      </c>
      <c r="E660" s="13">
        <v>812</v>
      </c>
      <c r="F660" s="13" t="s">
        <v>2922</v>
      </c>
      <c r="G660" s="13" t="str">
        <f t="shared" si="27"/>
        <v>arCOG01131</v>
      </c>
      <c r="H660" s="13">
        <f t="shared" si="28"/>
        <v>4</v>
      </c>
      <c r="I660" s="13" t="s">
        <v>540</v>
      </c>
      <c r="J660" s="13" t="s">
        <v>649</v>
      </c>
      <c r="K660" s="13" t="s">
        <v>19</v>
      </c>
    </row>
    <row r="661" spans="3:11">
      <c r="C661" s="13">
        <v>70601.325774600002</v>
      </c>
      <c r="D661" s="13">
        <v>3.8400000000000003E-89</v>
      </c>
      <c r="E661" s="13">
        <v>262</v>
      </c>
      <c r="F661" s="13" t="s">
        <v>2917</v>
      </c>
      <c r="G661" s="13" t="str">
        <f t="shared" si="27"/>
        <v>arCOG01346</v>
      </c>
      <c r="H661" s="13">
        <f t="shared" si="28"/>
        <v>5</v>
      </c>
      <c r="I661" s="13" t="s">
        <v>540</v>
      </c>
      <c r="J661" s="13" t="s">
        <v>633</v>
      </c>
      <c r="K661" s="13" t="s">
        <v>2915</v>
      </c>
    </row>
    <row r="662" spans="3:11">
      <c r="C662" s="13">
        <v>70601.325774800003</v>
      </c>
      <c r="D662" s="13">
        <v>7.2699999999999998E-106</v>
      </c>
      <c r="E662" s="13">
        <v>305</v>
      </c>
      <c r="F662" s="13" t="s">
        <v>2914</v>
      </c>
      <c r="G662" s="13" t="str">
        <f t="shared" si="27"/>
        <v>arCOG01344</v>
      </c>
      <c r="H662" s="13">
        <f t="shared" si="28"/>
        <v>5</v>
      </c>
      <c r="I662" s="13" t="s">
        <v>630</v>
      </c>
      <c r="J662" s="13" t="s">
        <v>631</v>
      </c>
      <c r="K662" s="13" t="s">
        <v>2915</v>
      </c>
    </row>
    <row r="663" spans="3:11">
      <c r="C663" s="13" t="s">
        <v>2911</v>
      </c>
      <c r="D663" s="13">
        <v>1.1E-51</v>
      </c>
      <c r="E663" s="13">
        <v>164</v>
      </c>
      <c r="F663" s="13" t="s">
        <v>2912</v>
      </c>
      <c r="G663" s="13" t="str">
        <f t="shared" si="27"/>
        <v>arCOG02155</v>
      </c>
      <c r="H663" s="13">
        <f t="shared" si="28"/>
        <v>5</v>
      </c>
      <c r="I663" s="13" t="s">
        <v>540</v>
      </c>
      <c r="J663" s="13" t="s">
        <v>628</v>
      </c>
      <c r="K663" s="13" t="s">
        <v>2881</v>
      </c>
    </row>
    <row r="664" spans="3:11">
      <c r="C664" s="13">
        <v>70601.325774900004</v>
      </c>
      <c r="D664" s="13">
        <v>1.7199999999999999E-136</v>
      </c>
      <c r="E664" s="13">
        <v>386</v>
      </c>
      <c r="F664" s="13" t="s">
        <v>2910</v>
      </c>
      <c r="G664" s="13" t="str">
        <f t="shared" si="27"/>
        <v>arCOG04458</v>
      </c>
      <c r="H664" s="13">
        <f t="shared" si="28"/>
        <v>5</v>
      </c>
      <c r="I664" s="13" t="s">
        <v>540</v>
      </c>
      <c r="J664" s="13" t="s">
        <v>626</v>
      </c>
      <c r="K664" s="13" t="s">
        <v>2881</v>
      </c>
    </row>
    <row r="665" spans="3:11">
      <c r="C665" s="13">
        <v>70601.325775000005</v>
      </c>
      <c r="D665" s="13">
        <v>0</v>
      </c>
      <c r="E665" s="13">
        <v>972</v>
      </c>
      <c r="F665" s="13" t="s">
        <v>2908</v>
      </c>
      <c r="G665" s="13" t="str">
        <f t="shared" si="27"/>
        <v>arCOG05791</v>
      </c>
      <c r="H665" s="13">
        <f t="shared" si="28"/>
        <v>5</v>
      </c>
      <c r="I665" s="13" t="s">
        <v>540</v>
      </c>
      <c r="J665" s="13" t="s">
        <v>540</v>
      </c>
      <c r="K665" s="13" t="s">
        <v>540</v>
      </c>
    </row>
    <row r="666" spans="3:11">
      <c r="C666" s="13">
        <v>70601.325775100006</v>
      </c>
      <c r="D666" s="13">
        <v>1.1199999999999999E-83</v>
      </c>
      <c r="E666" s="13">
        <v>247</v>
      </c>
      <c r="F666" s="13" t="s">
        <v>2906</v>
      </c>
      <c r="G666" s="13" t="str">
        <f t="shared" si="27"/>
        <v>arCOG00919</v>
      </c>
      <c r="H666" s="13">
        <f t="shared" si="28"/>
        <v>5</v>
      </c>
      <c r="I666" s="13" t="s">
        <v>622</v>
      </c>
      <c r="J666" s="13" t="s">
        <v>623</v>
      </c>
      <c r="K666" s="13" t="s">
        <v>5</v>
      </c>
    </row>
    <row r="667" spans="3:11">
      <c r="C667" s="13">
        <v>70601.325775200006</v>
      </c>
      <c r="D667" s="13">
        <v>0</v>
      </c>
      <c r="E667" s="13">
        <v>1767</v>
      </c>
      <c r="F667" s="13" t="s">
        <v>2904</v>
      </c>
      <c r="G667" s="13" t="str">
        <f t="shared" si="27"/>
        <v>arCOG00557</v>
      </c>
      <c r="H667" s="13">
        <f t="shared" si="28"/>
        <v>6</v>
      </c>
      <c r="I667" s="13" t="s">
        <v>540</v>
      </c>
      <c r="J667" s="13" t="s">
        <v>597</v>
      </c>
      <c r="K667" s="13" t="s">
        <v>5</v>
      </c>
    </row>
    <row r="668" spans="3:11">
      <c r="C668" s="13">
        <v>70601.325775599995</v>
      </c>
      <c r="D668" s="13">
        <v>0</v>
      </c>
      <c r="E668" s="13">
        <v>1361</v>
      </c>
      <c r="F668" s="13" t="s">
        <v>2902</v>
      </c>
      <c r="G668" s="13" t="str">
        <f t="shared" si="27"/>
        <v>arCOG03270</v>
      </c>
      <c r="H668" s="13">
        <f t="shared" si="28"/>
        <v>5</v>
      </c>
      <c r="I668" s="13" t="s">
        <v>540</v>
      </c>
      <c r="J668" s="13" t="s">
        <v>540</v>
      </c>
      <c r="K668" s="13" t="s">
        <v>540</v>
      </c>
    </row>
    <row r="669" spans="3:11">
      <c r="C669" s="13">
        <v>70601.325775699996</v>
      </c>
      <c r="D669" s="13">
        <v>0</v>
      </c>
      <c r="E669" s="13">
        <v>1363</v>
      </c>
      <c r="F669" s="13" t="s">
        <v>2900</v>
      </c>
      <c r="G669" s="13" t="str">
        <f t="shared" si="27"/>
        <v>arCOG03396</v>
      </c>
      <c r="H669" s="13">
        <f t="shared" si="28"/>
        <v>15</v>
      </c>
      <c r="I669" s="13" t="s">
        <v>540</v>
      </c>
      <c r="J669" s="13" t="s">
        <v>548</v>
      </c>
      <c r="K669" s="13" t="s">
        <v>25</v>
      </c>
    </row>
    <row r="670" spans="3:11">
      <c r="C670" s="13">
        <v>70601.325775799996</v>
      </c>
      <c r="D670" s="13">
        <v>1.4399999999999999E-253</v>
      </c>
      <c r="E670" s="13">
        <v>696</v>
      </c>
      <c r="F670" s="13" t="s">
        <v>2897</v>
      </c>
      <c r="G670" s="13" t="str">
        <f t="shared" si="27"/>
        <v>arCOG02202</v>
      </c>
      <c r="H670" s="13">
        <f t="shared" si="28"/>
        <v>27</v>
      </c>
      <c r="I670" s="13" t="s">
        <v>535</v>
      </c>
      <c r="J670" s="13" t="s">
        <v>536</v>
      </c>
      <c r="K670" s="13" t="s">
        <v>2898</v>
      </c>
    </row>
    <row r="671" spans="3:11">
      <c r="C671" s="13">
        <v>70601.325775999998</v>
      </c>
      <c r="D671" s="13">
        <v>2.73E-133</v>
      </c>
      <c r="E671" s="13">
        <v>378</v>
      </c>
      <c r="F671" s="13" t="s">
        <v>2895</v>
      </c>
      <c r="G671" s="13" t="str">
        <f t="shared" si="27"/>
        <v>arCOG05790</v>
      </c>
      <c r="H671" s="13">
        <f t="shared" si="28"/>
        <v>15</v>
      </c>
      <c r="I671" s="13" t="s">
        <v>540</v>
      </c>
      <c r="J671" s="13" t="s">
        <v>540</v>
      </c>
      <c r="K671" s="13" t="s">
        <v>540</v>
      </c>
    </row>
    <row r="672" spans="3:11">
      <c r="C672" s="13">
        <v>70601.325776099999</v>
      </c>
      <c r="D672" s="13">
        <v>5.6900000000000002E-139</v>
      </c>
      <c r="E672" s="13">
        <v>393</v>
      </c>
      <c r="F672" s="13" t="s">
        <v>2893</v>
      </c>
      <c r="G672" s="13" t="str">
        <f t="shared" si="27"/>
        <v>arCOG03822</v>
      </c>
      <c r="H672" s="13">
        <f t="shared" si="28"/>
        <v>15</v>
      </c>
      <c r="I672" s="13" t="s">
        <v>540</v>
      </c>
      <c r="J672" s="13" t="s">
        <v>545</v>
      </c>
      <c r="K672" s="13" t="s">
        <v>2881</v>
      </c>
    </row>
    <row r="673" spans="3:11">
      <c r="C673" s="13">
        <v>70601.325776199999</v>
      </c>
      <c r="D673" s="13">
        <v>1.05E-88</v>
      </c>
      <c r="E673" s="13">
        <v>261</v>
      </c>
      <c r="F673" s="13" t="s">
        <v>2891</v>
      </c>
      <c r="G673" s="13" t="str">
        <f t="shared" si="27"/>
        <v>arCOG03821</v>
      </c>
      <c r="H673" s="13">
        <f t="shared" si="28"/>
        <v>15</v>
      </c>
      <c r="I673" s="13" t="s">
        <v>540</v>
      </c>
      <c r="J673" s="13" t="s">
        <v>540</v>
      </c>
      <c r="K673" s="13" t="s">
        <v>540</v>
      </c>
    </row>
    <row r="674" spans="3:11">
      <c r="C674" s="13">
        <v>70601.3257763</v>
      </c>
      <c r="D674" s="13">
        <v>1.5500000000000001E-78</v>
      </c>
      <c r="E674" s="13">
        <v>234</v>
      </c>
      <c r="F674" s="13" t="s">
        <v>3818</v>
      </c>
      <c r="G674" s="13" t="str">
        <f t="shared" si="27"/>
        <v>arCOG05789</v>
      </c>
      <c r="H674" s="13">
        <f t="shared" si="28"/>
        <v>15</v>
      </c>
      <c r="I674" s="13" t="s">
        <v>540</v>
      </c>
      <c r="J674" s="13" t="s">
        <v>540</v>
      </c>
      <c r="K674" s="13" t="s">
        <v>540</v>
      </c>
    </row>
    <row r="675" spans="3:11">
      <c r="C675" s="13">
        <v>70601.325776400001</v>
      </c>
      <c r="D675" s="13">
        <v>0</v>
      </c>
      <c r="E675" s="13">
        <v>924</v>
      </c>
      <c r="F675" s="13" t="s">
        <v>2887</v>
      </c>
      <c r="G675" s="13" t="str">
        <f t="shared" si="27"/>
        <v>arCOG05788</v>
      </c>
      <c r="H675" s="13">
        <f t="shared" si="28"/>
        <v>13</v>
      </c>
      <c r="I675" s="13" t="s">
        <v>540</v>
      </c>
      <c r="J675" s="13" t="s">
        <v>540</v>
      </c>
      <c r="K675" s="13" t="s">
        <v>540</v>
      </c>
    </row>
    <row r="676" spans="3:11">
      <c r="C676" s="13">
        <v>70601.325776500002</v>
      </c>
      <c r="D676" s="13">
        <v>0</v>
      </c>
      <c r="E676" s="13">
        <v>1426</v>
      </c>
      <c r="F676" s="13" t="s">
        <v>2885</v>
      </c>
      <c r="G676" s="13" t="str">
        <f t="shared" si="27"/>
        <v>arCOG05787</v>
      </c>
      <c r="H676" s="13">
        <f t="shared" si="28"/>
        <v>15</v>
      </c>
      <c r="I676" s="13" t="s">
        <v>540</v>
      </c>
      <c r="J676" s="13" t="s">
        <v>540</v>
      </c>
      <c r="K676" s="13" t="s">
        <v>540</v>
      </c>
    </row>
    <row r="677" spans="3:11">
      <c r="C677" s="13">
        <v>70601.325776600002</v>
      </c>
      <c r="D677" s="13">
        <v>0</v>
      </c>
      <c r="E677" s="13">
        <v>1657</v>
      </c>
      <c r="F677" s="13" t="s">
        <v>2883</v>
      </c>
      <c r="G677" s="13" t="str">
        <f t="shared" si="27"/>
        <v>arCOG03512</v>
      </c>
      <c r="H677" s="13">
        <f t="shared" si="28"/>
        <v>14</v>
      </c>
      <c r="I677" s="13" t="s">
        <v>540</v>
      </c>
      <c r="J677" s="13" t="s">
        <v>557</v>
      </c>
      <c r="K677" s="13" t="s">
        <v>2881</v>
      </c>
    </row>
    <row r="678" spans="3:11">
      <c r="C678" s="13">
        <v>70601.325776700003</v>
      </c>
      <c r="D678" s="13">
        <v>1.16E-160</v>
      </c>
      <c r="E678" s="13">
        <v>451</v>
      </c>
      <c r="F678" s="13" t="s">
        <v>2880</v>
      </c>
      <c r="G678" s="13" t="str">
        <f t="shared" si="27"/>
        <v>arCOG05786</v>
      </c>
      <c r="H678" s="13">
        <f t="shared" si="28"/>
        <v>14</v>
      </c>
      <c r="I678" s="13" t="s">
        <v>540</v>
      </c>
      <c r="J678" s="13" t="s">
        <v>555</v>
      </c>
      <c r="K678" s="13" t="s">
        <v>2881</v>
      </c>
    </row>
    <row r="679" spans="3:11">
      <c r="C679" s="13" t="s">
        <v>3819</v>
      </c>
      <c r="D679" s="13">
        <v>1.8500000000000001E-27</v>
      </c>
      <c r="E679" s="13">
        <v>102</v>
      </c>
      <c r="F679" s="13" t="s">
        <v>2878</v>
      </c>
      <c r="G679" s="13" t="str">
        <f t="shared" si="27"/>
        <v>arCOG05785</v>
      </c>
      <c r="H679" s="13">
        <f t="shared" si="28"/>
        <v>11</v>
      </c>
      <c r="I679" s="13" t="s">
        <v>540</v>
      </c>
      <c r="J679" s="13" t="s">
        <v>540</v>
      </c>
      <c r="K679" s="13" t="s">
        <v>540</v>
      </c>
    </row>
    <row r="680" spans="3:11">
      <c r="C680" s="13">
        <v>70601.325776800004</v>
      </c>
      <c r="D680" s="13">
        <v>3.7600000000000003E-160</v>
      </c>
      <c r="E680" s="13">
        <v>450</v>
      </c>
      <c r="F680" s="13" t="s">
        <v>3820</v>
      </c>
      <c r="G680" s="13" t="str">
        <f t="shared" si="27"/>
        <v>arCOG02050</v>
      </c>
      <c r="H680" s="13">
        <f t="shared" si="28"/>
        <v>1</v>
      </c>
      <c r="I680" s="13" t="s">
        <v>540</v>
      </c>
      <c r="J680" s="13" t="s">
        <v>1384</v>
      </c>
      <c r="K680" s="13" t="s">
        <v>2881</v>
      </c>
    </row>
    <row r="681" spans="3:11">
      <c r="C681" s="13">
        <v>70601.325776900005</v>
      </c>
      <c r="D681" s="13">
        <v>6.5400000000000004E-139</v>
      </c>
      <c r="E681" s="13">
        <v>392</v>
      </c>
      <c r="F681" s="13" t="s">
        <v>2869</v>
      </c>
      <c r="G681" s="13" t="str">
        <f t="shared" si="27"/>
        <v>arCOG00087</v>
      </c>
      <c r="H681" s="13">
        <f t="shared" si="28"/>
        <v>14</v>
      </c>
      <c r="I681" s="13" t="s">
        <v>553</v>
      </c>
      <c r="J681" s="13" t="s">
        <v>551</v>
      </c>
      <c r="K681" s="13" t="s">
        <v>21</v>
      </c>
    </row>
    <row r="682" spans="3:11">
      <c r="C682" s="13">
        <v>70601.325777000005</v>
      </c>
      <c r="D682" s="13">
        <v>6.8000000000000003E-221</v>
      </c>
      <c r="E682" s="13">
        <v>609</v>
      </c>
      <c r="F682" s="13" t="s">
        <v>2867</v>
      </c>
      <c r="G682" s="13" t="str">
        <f t="shared" si="27"/>
        <v>arCOG00085</v>
      </c>
      <c r="H682" s="13">
        <f t="shared" si="28"/>
        <v>14</v>
      </c>
      <c r="I682" s="13" t="s">
        <v>550</v>
      </c>
      <c r="J682" s="13" t="s">
        <v>551</v>
      </c>
      <c r="K682" s="13" t="s">
        <v>21</v>
      </c>
    </row>
    <row r="683" spans="3:11">
      <c r="C683" s="13">
        <v>70601.325777100006</v>
      </c>
      <c r="D683" s="13">
        <v>7.8799999999999996E-244</v>
      </c>
      <c r="E683" s="13">
        <v>669</v>
      </c>
      <c r="F683" s="13" t="s">
        <v>2865</v>
      </c>
      <c r="G683" s="13" t="str">
        <f t="shared" si="27"/>
        <v>arCOG04346</v>
      </c>
      <c r="H683" s="13">
        <f t="shared" si="28"/>
        <v>21</v>
      </c>
      <c r="I683" s="13" t="s">
        <v>538</v>
      </c>
      <c r="J683" s="13" t="s">
        <v>539</v>
      </c>
      <c r="K683" s="13" t="s">
        <v>21</v>
      </c>
    </row>
    <row r="684" spans="3:11">
      <c r="C684" s="13">
        <v>70601.325777200007</v>
      </c>
      <c r="D684" s="13">
        <v>5.8600000000000002E-257</v>
      </c>
      <c r="E684" s="13">
        <v>703</v>
      </c>
      <c r="F684" s="13" t="s">
        <v>2861</v>
      </c>
      <c r="G684" s="13" t="str">
        <f t="shared" si="27"/>
        <v>arCOG00226</v>
      </c>
      <c r="H684" s="13">
        <f t="shared" si="28"/>
        <v>5</v>
      </c>
      <c r="I684" s="13" t="s">
        <v>540</v>
      </c>
      <c r="J684" s="13" t="s">
        <v>619</v>
      </c>
      <c r="K684" s="13" t="s">
        <v>23</v>
      </c>
    </row>
    <row r="685" spans="3:11">
      <c r="C685" s="13">
        <v>70601.325777299993</v>
      </c>
      <c r="D685" s="13">
        <v>1.7599999999999999E-234</v>
      </c>
      <c r="E685" s="13">
        <v>645</v>
      </c>
      <c r="F685" s="13" t="s">
        <v>2859</v>
      </c>
      <c r="G685" s="13" t="str">
        <f t="shared" si="27"/>
        <v>arCOG00175</v>
      </c>
      <c r="H685" s="13">
        <f t="shared" si="28"/>
        <v>4</v>
      </c>
      <c r="I685" s="13" t="s">
        <v>540</v>
      </c>
      <c r="J685" s="13" t="s">
        <v>647</v>
      </c>
      <c r="K685" s="13" t="s">
        <v>19</v>
      </c>
    </row>
    <row r="686" spans="3:11">
      <c r="C686" s="13">
        <v>70601.325777499995</v>
      </c>
      <c r="D686" s="13">
        <v>0</v>
      </c>
      <c r="E686" s="13">
        <v>967</v>
      </c>
      <c r="F686" s="13" t="s">
        <v>2857</v>
      </c>
      <c r="G686" s="13" t="str">
        <f t="shared" si="27"/>
        <v>arCOG00163</v>
      </c>
      <c r="H686" s="13">
        <f t="shared" si="28"/>
        <v>5</v>
      </c>
      <c r="I686" s="13" t="s">
        <v>540</v>
      </c>
      <c r="J686" s="13" t="s">
        <v>617</v>
      </c>
      <c r="K686" s="13" t="s">
        <v>27</v>
      </c>
    </row>
    <row r="687" spans="3:11">
      <c r="C687" s="13">
        <v>70601.325777599995</v>
      </c>
      <c r="D687" s="13">
        <v>0</v>
      </c>
      <c r="E687" s="13">
        <v>1363</v>
      </c>
      <c r="F687" s="13" t="s">
        <v>2855</v>
      </c>
      <c r="G687" s="13" t="str">
        <f t="shared" si="27"/>
        <v>arCOG01491</v>
      </c>
      <c r="H687" s="13">
        <f t="shared" si="28"/>
        <v>6</v>
      </c>
      <c r="I687" s="13" t="s">
        <v>540</v>
      </c>
      <c r="J687" s="13" t="s">
        <v>595</v>
      </c>
      <c r="K687" s="13" t="s">
        <v>15</v>
      </c>
    </row>
    <row r="688" spans="3:11">
      <c r="C688" s="13">
        <v>70601.325777699996</v>
      </c>
      <c r="D688" s="13">
        <v>4.75E-138</v>
      </c>
      <c r="E688" s="13">
        <v>390</v>
      </c>
      <c r="F688" s="13" t="s">
        <v>2851</v>
      </c>
      <c r="G688" s="13" t="str">
        <f t="shared" si="27"/>
        <v>arCOG00034</v>
      </c>
      <c r="H688" s="13">
        <f t="shared" si="28"/>
        <v>8</v>
      </c>
      <c r="I688" s="13" t="s">
        <v>564</v>
      </c>
      <c r="J688" s="13" t="s">
        <v>565</v>
      </c>
      <c r="K688" s="13" t="s">
        <v>23</v>
      </c>
    </row>
    <row r="689" spans="1:11">
      <c r="C689" s="13">
        <v>70601.325777799997</v>
      </c>
      <c r="D689" s="13">
        <v>4.4999999999999998E-235</v>
      </c>
      <c r="E689" s="13">
        <v>647</v>
      </c>
      <c r="F689" s="13" t="s">
        <v>2849</v>
      </c>
      <c r="G689" s="13" t="str">
        <f t="shared" si="27"/>
        <v>arCOG04075</v>
      </c>
      <c r="H689" s="13">
        <f t="shared" si="28"/>
        <v>7</v>
      </c>
      <c r="I689" s="13" t="s">
        <v>572</v>
      </c>
      <c r="J689" s="13" t="s">
        <v>573</v>
      </c>
      <c r="K689" s="13" t="s">
        <v>23</v>
      </c>
    </row>
    <row r="690" spans="1:11">
      <c r="C690" s="13" t="s">
        <v>3821</v>
      </c>
      <c r="D690" s="13">
        <v>1.5200000000000001E-53</v>
      </c>
      <c r="E690" s="13">
        <v>169</v>
      </c>
      <c r="F690" s="13" t="s">
        <v>3822</v>
      </c>
      <c r="G690" s="13" t="str">
        <f t="shared" si="27"/>
        <v>arCOG02193</v>
      </c>
      <c r="H690" s="13">
        <f t="shared" si="28"/>
        <v>1</v>
      </c>
      <c r="I690" s="13" t="s">
        <v>540</v>
      </c>
      <c r="J690" s="13" t="s">
        <v>1386</v>
      </c>
      <c r="K690" s="13" t="s">
        <v>2881</v>
      </c>
    </row>
    <row r="691" spans="1:11">
      <c r="C691" s="13">
        <v>70601.325777999999</v>
      </c>
      <c r="D691" s="13">
        <v>2.9899999999999999E-174</v>
      </c>
      <c r="E691" s="13">
        <v>486</v>
      </c>
      <c r="F691" s="13" t="s">
        <v>3815</v>
      </c>
      <c r="G691" s="13" t="str">
        <f t="shared" si="27"/>
        <v>arCOG00574</v>
      </c>
      <c r="H691" s="13">
        <f t="shared" si="28"/>
        <v>3</v>
      </c>
      <c r="I691" s="13" t="s">
        <v>785</v>
      </c>
      <c r="J691" s="13" t="s">
        <v>786</v>
      </c>
      <c r="K691" s="13" t="s">
        <v>23</v>
      </c>
    </row>
    <row r="692" spans="1:11">
      <c r="C692" s="13">
        <v>70601.325778099999</v>
      </c>
      <c r="D692" s="13">
        <v>1.9999999999999998E-93</v>
      </c>
      <c r="E692" s="13">
        <v>273</v>
      </c>
      <c r="F692" s="13" t="s">
        <v>3823</v>
      </c>
      <c r="G692" s="13" t="str">
        <f t="shared" si="27"/>
        <v>arCOG05784</v>
      </c>
      <c r="H692" s="13">
        <f t="shared" si="28"/>
        <v>3</v>
      </c>
      <c r="I692" s="13" t="s">
        <v>540</v>
      </c>
      <c r="J692" s="13" t="s">
        <v>540</v>
      </c>
      <c r="K692" s="13" t="s">
        <v>540</v>
      </c>
    </row>
    <row r="693" spans="1:11">
      <c r="C693" s="13">
        <v>70601.3257782</v>
      </c>
      <c r="D693" s="13">
        <v>0</v>
      </c>
      <c r="E693" s="13">
        <v>1301</v>
      </c>
      <c r="F693" s="13" t="s">
        <v>3824</v>
      </c>
      <c r="G693" s="13" t="str">
        <f t="shared" ref="G693:G756" si="29">LEFT(RIGHT(F693,(LEN(F693)-FIND("arCOG",F693)+1)),10)</f>
        <v>arCOG01491</v>
      </c>
      <c r="H693" s="13">
        <f t="shared" si="28"/>
        <v>6</v>
      </c>
      <c r="I693" s="13" t="s">
        <v>540</v>
      </c>
      <c r="J693" s="13" t="s">
        <v>595</v>
      </c>
      <c r="K693" s="13" t="s">
        <v>15</v>
      </c>
    </row>
    <row r="694" spans="1:11">
      <c r="C694" s="13"/>
      <c r="D694" s="13"/>
      <c r="E694" s="13"/>
      <c r="F694" s="13"/>
      <c r="G694" s="13"/>
      <c r="H694" s="13"/>
      <c r="I694" s="13"/>
      <c r="J694" s="13"/>
      <c r="K694" s="13"/>
    </row>
    <row r="695" spans="1:11">
      <c r="C695" s="13"/>
      <c r="D695" s="13"/>
      <c r="E695" s="13"/>
      <c r="F695" s="13"/>
      <c r="G695" s="13"/>
      <c r="H695" s="13"/>
      <c r="I695" s="13"/>
      <c r="J695" s="13"/>
      <c r="K695" s="13"/>
    </row>
    <row r="696" spans="1:11">
      <c r="C696" s="13"/>
      <c r="D696" s="13"/>
      <c r="E696" s="13"/>
      <c r="F696" s="13"/>
      <c r="G696" s="13"/>
      <c r="H696" s="13"/>
      <c r="I696" s="13"/>
      <c r="J696" s="13"/>
      <c r="K696" s="13"/>
    </row>
    <row r="697" spans="1:11">
      <c r="G697" s="13"/>
      <c r="H697" s="13"/>
    </row>
    <row r="698" spans="1:11">
      <c r="A698" t="str">
        <f>VLOOKUP(B698,vLOOKUP!$A:$B,2,FALSE)</f>
        <v>Thermococcales</v>
      </c>
      <c r="B698" t="s">
        <v>390</v>
      </c>
      <c r="C698" s="13" t="s">
        <v>3825</v>
      </c>
      <c r="D698" s="13">
        <v>1.17E-144</v>
      </c>
      <c r="E698" s="13">
        <v>409</v>
      </c>
      <c r="F698" s="13" t="s">
        <v>3765</v>
      </c>
      <c r="G698" s="13" t="str">
        <f t="shared" si="29"/>
        <v>arCOG05084</v>
      </c>
      <c r="H698" s="13">
        <f t="shared" ref="H698:H737" si="30">COUNTIF($G:$G,G698)</f>
        <v>2</v>
      </c>
      <c r="I698" s="13" t="s">
        <v>540</v>
      </c>
      <c r="J698" s="13" t="s">
        <v>926</v>
      </c>
      <c r="K698" s="13" t="s">
        <v>2881</v>
      </c>
    </row>
    <row r="699" spans="1:11">
      <c r="C699" s="13" t="s">
        <v>3826</v>
      </c>
      <c r="D699" s="13">
        <v>6.0099999999999998E-65</v>
      </c>
      <c r="E699" s="13">
        <v>203</v>
      </c>
      <c r="F699" s="13" t="s">
        <v>3767</v>
      </c>
      <c r="G699" s="13" t="str">
        <f t="shared" si="29"/>
        <v>arCOG05792</v>
      </c>
      <c r="H699" s="13">
        <f t="shared" si="30"/>
        <v>2</v>
      </c>
      <c r="I699" s="13" t="s">
        <v>540</v>
      </c>
      <c r="J699" s="13" t="s">
        <v>540</v>
      </c>
      <c r="K699" s="13" t="s">
        <v>540</v>
      </c>
    </row>
    <row r="700" spans="1:11">
      <c r="C700" s="13" t="s">
        <v>3827</v>
      </c>
      <c r="D700" s="13">
        <v>2.49E-128</v>
      </c>
      <c r="E700" s="13">
        <v>369</v>
      </c>
      <c r="F700" s="13" t="s">
        <v>3769</v>
      </c>
      <c r="G700" s="13" t="str">
        <f t="shared" si="29"/>
        <v>arCOG00304</v>
      </c>
      <c r="H700" s="13">
        <f t="shared" si="30"/>
        <v>2</v>
      </c>
      <c r="I700" s="13" t="s">
        <v>540</v>
      </c>
      <c r="J700" s="13" t="s">
        <v>929</v>
      </c>
      <c r="K700" s="13" t="s">
        <v>19</v>
      </c>
    </row>
    <row r="701" spans="1:11">
      <c r="C701" s="13" t="s">
        <v>3828</v>
      </c>
      <c r="D701" s="13">
        <v>2.0899999999999999E-37</v>
      </c>
      <c r="E701" s="13">
        <v>125</v>
      </c>
      <c r="F701" s="13" t="s">
        <v>2932</v>
      </c>
      <c r="G701" s="13" t="str">
        <f t="shared" si="29"/>
        <v>arCOG01885</v>
      </c>
      <c r="H701" s="13">
        <f t="shared" si="30"/>
        <v>3</v>
      </c>
      <c r="I701" s="13" t="s">
        <v>698</v>
      </c>
      <c r="J701" s="13" t="s">
        <v>699</v>
      </c>
      <c r="K701" s="13" t="s">
        <v>2915</v>
      </c>
    </row>
    <row r="702" spans="1:11">
      <c r="C702" s="13" t="s">
        <v>3829</v>
      </c>
      <c r="D702" s="13">
        <v>1.5300000000000001E-88</v>
      </c>
      <c r="E702" s="13">
        <v>260</v>
      </c>
      <c r="F702" s="13" t="s">
        <v>2930</v>
      </c>
      <c r="G702" s="13" t="str">
        <f t="shared" si="29"/>
        <v>arCOG01303</v>
      </c>
      <c r="H702" s="13">
        <f t="shared" si="30"/>
        <v>4</v>
      </c>
      <c r="I702" s="13" t="s">
        <v>657</v>
      </c>
      <c r="J702" s="13" t="s">
        <v>658</v>
      </c>
      <c r="K702" s="13" t="s">
        <v>19</v>
      </c>
    </row>
    <row r="703" spans="1:11">
      <c r="C703" s="13" t="s">
        <v>3830</v>
      </c>
      <c r="D703" s="13">
        <v>2.8699999999999999E-84</v>
      </c>
      <c r="E703" s="13">
        <v>251</v>
      </c>
      <c r="F703" s="13" t="s">
        <v>2928</v>
      </c>
      <c r="G703" s="13" t="str">
        <f t="shared" si="29"/>
        <v>arCOG04361</v>
      </c>
      <c r="H703" s="13">
        <f t="shared" si="30"/>
        <v>4</v>
      </c>
      <c r="I703" s="13" t="s">
        <v>540</v>
      </c>
      <c r="J703" s="13" t="s">
        <v>655</v>
      </c>
      <c r="K703" s="13" t="s">
        <v>2881</v>
      </c>
    </row>
    <row r="704" spans="1:11">
      <c r="C704" s="13" t="s">
        <v>3831</v>
      </c>
      <c r="D704" s="13">
        <v>5.1900000000000001E-69</v>
      </c>
      <c r="E704" s="13">
        <v>215</v>
      </c>
      <c r="F704" s="13" t="s">
        <v>2926</v>
      </c>
      <c r="G704" s="13" t="str">
        <f t="shared" si="29"/>
        <v>arCOG01644</v>
      </c>
      <c r="H704" s="13">
        <f t="shared" si="30"/>
        <v>4</v>
      </c>
      <c r="I704" s="13" t="s">
        <v>540</v>
      </c>
      <c r="J704" s="13" t="s">
        <v>653</v>
      </c>
      <c r="K704" s="13" t="s">
        <v>2881</v>
      </c>
    </row>
    <row r="705" spans="3:11">
      <c r="C705" s="13" t="s">
        <v>3832</v>
      </c>
      <c r="D705" s="13">
        <v>1.7200000000000001E-227</v>
      </c>
      <c r="E705" s="13">
        <v>630</v>
      </c>
      <c r="F705" s="13" t="s">
        <v>2924</v>
      </c>
      <c r="G705" s="13" t="str">
        <f t="shared" si="29"/>
        <v>arCOG00352</v>
      </c>
      <c r="H705" s="13">
        <f t="shared" si="30"/>
        <v>4</v>
      </c>
      <c r="I705" s="13" t="s">
        <v>540</v>
      </c>
      <c r="J705" s="13" t="s">
        <v>651</v>
      </c>
      <c r="K705" s="13" t="s">
        <v>2881</v>
      </c>
    </row>
    <row r="706" spans="3:11">
      <c r="C706" s="13" t="s">
        <v>3833</v>
      </c>
      <c r="D706" s="13">
        <v>7.6899999999999997E-153</v>
      </c>
      <c r="E706" s="13">
        <v>439</v>
      </c>
      <c r="F706" s="13" t="s">
        <v>3776</v>
      </c>
      <c r="G706" s="13" t="str">
        <f t="shared" si="29"/>
        <v>arCOG07144</v>
      </c>
      <c r="H706" s="13">
        <f t="shared" si="30"/>
        <v>3</v>
      </c>
      <c r="I706" s="13" t="s">
        <v>540</v>
      </c>
      <c r="J706" s="13" t="s">
        <v>783</v>
      </c>
      <c r="K706" s="13" t="s">
        <v>2881</v>
      </c>
    </row>
    <row r="707" spans="3:11">
      <c r="C707" s="13" t="s">
        <v>3834</v>
      </c>
      <c r="D707" s="13">
        <v>1.78E-284</v>
      </c>
      <c r="E707" s="13">
        <v>777</v>
      </c>
      <c r="F707" s="13" t="s">
        <v>2922</v>
      </c>
      <c r="G707" s="13" t="str">
        <f t="shared" si="29"/>
        <v>arCOG01131</v>
      </c>
      <c r="H707" s="13">
        <f t="shared" si="30"/>
        <v>4</v>
      </c>
      <c r="I707" s="13" t="s">
        <v>540</v>
      </c>
      <c r="J707" s="13" t="s">
        <v>649</v>
      </c>
      <c r="K707" s="13" t="s">
        <v>19</v>
      </c>
    </row>
    <row r="708" spans="3:11">
      <c r="C708" s="13" t="s">
        <v>3835</v>
      </c>
      <c r="D708" s="13">
        <v>2.16E-91</v>
      </c>
      <c r="E708" s="13">
        <v>278</v>
      </c>
      <c r="F708" s="13" t="s">
        <v>3836</v>
      </c>
      <c r="G708" s="13" t="str">
        <f t="shared" si="29"/>
        <v>arCOG02979</v>
      </c>
      <c r="H708" s="13">
        <f t="shared" si="30"/>
        <v>1</v>
      </c>
      <c r="I708" s="13" t="s">
        <v>540</v>
      </c>
      <c r="J708" s="13" t="s">
        <v>540</v>
      </c>
      <c r="K708" s="13" t="s">
        <v>540</v>
      </c>
    </row>
    <row r="709" spans="3:11">
      <c r="C709" s="13" t="s">
        <v>3837</v>
      </c>
      <c r="D709" s="13">
        <v>8.9999999999999995E-86</v>
      </c>
      <c r="E709" s="13">
        <v>253</v>
      </c>
      <c r="F709" s="13" t="s">
        <v>2917</v>
      </c>
      <c r="G709" s="13" t="str">
        <f t="shared" si="29"/>
        <v>arCOG01346</v>
      </c>
      <c r="H709" s="13">
        <f t="shared" si="30"/>
        <v>5</v>
      </c>
      <c r="I709" s="13" t="s">
        <v>540</v>
      </c>
      <c r="J709" s="13" t="s">
        <v>633</v>
      </c>
      <c r="K709" s="13" t="s">
        <v>2915</v>
      </c>
    </row>
    <row r="710" spans="3:11">
      <c r="C710" s="13" t="s">
        <v>2913</v>
      </c>
      <c r="D710" s="13">
        <v>2.9599999999999998E-105</v>
      </c>
      <c r="E710" s="13">
        <v>303</v>
      </c>
      <c r="F710" s="13" t="s">
        <v>2914</v>
      </c>
      <c r="G710" s="13" t="str">
        <f t="shared" si="29"/>
        <v>arCOG01344</v>
      </c>
      <c r="H710" s="13">
        <f t="shared" si="30"/>
        <v>5</v>
      </c>
      <c r="I710" s="13" t="s">
        <v>630</v>
      </c>
      <c r="J710" s="13" t="s">
        <v>631</v>
      </c>
      <c r="K710" s="13" t="s">
        <v>2915</v>
      </c>
    </row>
    <row r="711" spans="3:11">
      <c r="C711" s="13" t="s">
        <v>3838</v>
      </c>
      <c r="D711" s="13">
        <v>2.8600000000000001E-51</v>
      </c>
      <c r="E711" s="13">
        <v>162</v>
      </c>
      <c r="F711" s="13" t="s">
        <v>2912</v>
      </c>
      <c r="G711" s="13" t="str">
        <f t="shared" si="29"/>
        <v>arCOG02155</v>
      </c>
      <c r="H711" s="13">
        <f t="shared" si="30"/>
        <v>5</v>
      </c>
      <c r="I711" s="13" t="s">
        <v>540</v>
      </c>
      <c r="J711" s="13" t="s">
        <v>628</v>
      </c>
      <c r="K711" s="13" t="s">
        <v>2881</v>
      </c>
    </row>
    <row r="712" spans="3:11">
      <c r="C712" s="13" t="s">
        <v>3839</v>
      </c>
      <c r="D712" s="13">
        <v>6.93E-70</v>
      </c>
      <c r="E712" s="13">
        <v>218</v>
      </c>
      <c r="F712" s="13" t="s">
        <v>2910</v>
      </c>
      <c r="G712" s="13" t="str">
        <f t="shared" si="29"/>
        <v>arCOG04458</v>
      </c>
      <c r="H712" s="13">
        <f t="shared" si="30"/>
        <v>5</v>
      </c>
      <c r="I712" s="13" t="s">
        <v>540</v>
      </c>
      <c r="J712" s="13" t="s">
        <v>626</v>
      </c>
      <c r="K712" s="13" t="s">
        <v>2881</v>
      </c>
    </row>
    <row r="713" spans="3:11">
      <c r="C713" s="13" t="s">
        <v>3840</v>
      </c>
      <c r="D713" s="13">
        <v>7.3799999999999996E-168</v>
      </c>
      <c r="E713" s="13">
        <v>491</v>
      </c>
      <c r="F713" s="13" t="s">
        <v>2908</v>
      </c>
      <c r="G713" s="13" t="str">
        <f t="shared" si="29"/>
        <v>arCOG05791</v>
      </c>
      <c r="H713" s="13">
        <f t="shared" si="30"/>
        <v>5</v>
      </c>
      <c r="I713" s="13" t="s">
        <v>540</v>
      </c>
      <c r="J713" s="13" t="s">
        <v>540</v>
      </c>
      <c r="K713" s="13" t="s">
        <v>540</v>
      </c>
    </row>
    <row r="714" spans="3:11">
      <c r="C714" s="13" t="s">
        <v>2905</v>
      </c>
      <c r="D714" s="13">
        <v>3.7900000000000001E-51</v>
      </c>
      <c r="E714" s="13">
        <v>164</v>
      </c>
      <c r="F714" s="13" t="s">
        <v>2906</v>
      </c>
      <c r="G714" s="13" t="str">
        <f t="shared" si="29"/>
        <v>arCOG00919</v>
      </c>
      <c r="H714" s="13">
        <f t="shared" si="30"/>
        <v>5</v>
      </c>
      <c r="I714" s="13" t="s">
        <v>622</v>
      </c>
      <c r="J714" s="13" t="s">
        <v>623</v>
      </c>
      <c r="K714" s="13" t="s">
        <v>5</v>
      </c>
    </row>
    <row r="715" spans="3:11">
      <c r="C715" s="13" t="s">
        <v>3841</v>
      </c>
      <c r="D715" s="13">
        <v>0</v>
      </c>
      <c r="E715" s="13">
        <v>1316</v>
      </c>
      <c r="F715" s="13" t="s">
        <v>2904</v>
      </c>
      <c r="G715" s="13" t="str">
        <f t="shared" si="29"/>
        <v>arCOG00557</v>
      </c>
      <c r="H715" s="13">
        <f t="shared" si="30"/>
        <v>6</v>
      </c>
      <c r="I715" s="13" t="s">
        <v>540</v>
      </c>
      <c r="J715" s="13" t="s">
        <v>597</v>
      </c>
      <c r="K715" s="13" t="s">
        <v>5</v>
      </c>
    </row>
    <row r="716" spans="3:11">
      <c r="C716" s="13" t="s">
        <v>3842</v>
      </c>
      <c r="D716" s="13">
        <v>3.38E-297</v>
      </c>
      <c r="E716" s="13">
        <v>833</v>
      </c>
      <c r="F716" s="13" t="s">
        <v>2902</v>
      </c>
      <c r="G716" s="13" t="str">
        <f t="shared" si="29"/>
        <v>arCOG03270</v>
      </c>
      <c r="H716" s="13">
        <f t="shared" si="30"/>
        <v>5</v>
      </c>
      <c r="I716" s="13" t="s">
        <v>540</v>
      </c>
      <c r="J716" s="13" t="s">
        <v>540</v>
      </c>
      <c r="K716" s="13" t="s">
        <v>540</v>
      </c>
    </row>
    <row r="717" spans="3:11">
      <c r="C717" s="13" t="s">
        <v>3843</v>
      </c>
      <c r="D717" s="13">
        <v>1.02E-284</v>
      </c>
      <c r="E717" s="13">
        <v>802</v>
      </c>
      <c r="F717" s="13" t="s">
        <v>2900</v>
      </c>
      <c r="G717" s="13" t="str">
        <f t="shared" si="29"/>
        <v>arCOG03396</v>
      </c>
      <c r="H717" s="13">
        <f t="shared" si="30"/>
        <v>15</v>
      </c>
      <c r="I717" s="13" t="s">
        <v>540</v>
      </c>
      <c r="J717" s="13" t="s">
        <v>548</v>
      </c>
      <c r="K717" s="13" t="s">
        <v>25</v>
      </c>
    </row>
    <row r="718" spans="3:11">
      <c r="C718" s="13" t="s">
        <v>3787</v>
      </c>
      <c r="D718" s="13">
        <v>3.5800000000000002E-243</v>
      </c>
      <c r="E718" s="13">
        <v>670</v>
      </c>
      <c r="F718" s="13" t="s">
        <v>2897</v>
      </c>
      <c r="G718" s="13" t="str">
        <f t="shared" si="29"/>
        <v>arCOG02202</v>
      </c>
      <c r="H718" s="13">
        <f t="shared" si="30"/>
        <v>27</v>
      </c>
      <c r="I718" s="13" t="s">
        <v>535</v>
      </c>
      <c r="J718" s="13" t="s">
        <v>536</v>
      </c>
      <c r="K718" s="13" t="s">
        <v>2898</v>
      </c>
    </row>
    <row r="719" spans="3:11">
      <c r="C719" s="13" t="s">
        <v>3844</v>
      </c>
      <c r="D719" s="13">
        <v>8.3200000000000003E-82</v>
      </c>
      <c r="E719" s="13">
        <v>248</v>
      </c>
      <c r="F719" s="13" t="s">
        <v>2895</v>
      </c>
      <c r="G719" s="13" t="str">
        <f t="shared" si="29"/>
        <v>arCOG05790</v>
      </c>
      <c r="H719" s="13">
        <f t="shared" si="30"/>
        <v>15</v>
      </c>
      <c r="I719" s="13" t="s">
        <v>540</v>
      </c>
      <c r="J719" s="13" t="s">
        <v>540</v>
      </c>
      <c r="K719" s="13" t="s">
        <v>540</v>
      </c>
    </row>
    <row r="720" spans="3:11">
      <c r="C720" s="13" t="s">
        <v>3845</v>
      </c>
      <c r="D720" s="13">
        <v>9.669999999999999E-94</v>
      </c>
      <c r="E720" s="13">
        <v>279</v>
      </c>
      <c r="F720" s="13" t="s">
        <v>3790</v>
      </c>
      <c r="G720" s="13" t="str">
        <f t="shared" si="29"/>
        <v>arCOG03822</v>
      </c>
      <c r="H720" s="13">
        <f t="shared" si="30"/>
        <v>15</v>
      </c>
      <c r="I720" s="13" t="s">
        <v>540</v>
      </c>
      <c r="J720" s="13" t="s">
        <v>545</v>
      </c>
      <c r="K720" s="13" t="s">
        <v>2881</v>
      </c>
    </row>
    <row r="721" spans="3:11">
      <c r="C721" s="13" t="s">
        <v>3846</v>
      </c>
      <c r="D721" s="13">
        <v>1.35E-39</v>
      </c>
      <c r="E721" s="13">
        <v>137</v>
      </c>
      <c r="F721" s="13" t="s">
        <v>3706</v>
      </c>
      <c r="G721" s="13" t="str">
        <f t="shared" si="29"/>
        <v>arCOG03821</v>
      </c>
      <c r="H721" s="13">
        <f t="shared" si="30"/>
        <v>15</v>
      </c>
      <c r="I721" s="13" t="s">
        <v>540</v>
      </c>
      <c r="J721" s="13" t="s">
        <v>540</v>
      </c>
      <c r="K721" s="13" t="s">
        <v>540</v>
      </c>
    </row>
    <row r="722" spans="3:11">
      <c r="C722" s="13" t="s">
        <v>3847</v>
      </c>
      <c r="D722" s="13">
        <v>1.5199999999999999E-57</v>
      </c>
      <c r="E722" s="13">
        <v>184</v>
      </c>
      <c r="F722" s="13" t="s">
        <v>3793</v>
      </c>
      <c r="G722" s="13" t="str">
        <f t="shared" si="29"/>
        <v>arCOG05789</v>
      </c>
      <c r="H722" s="13">
        <f t="shared" si="30"/>
        <v>15</v>
      </c>
      <c r="I722" s="13" t="s">
        <v>540</v>
      </c>
      <c r="J722" s="13" t="s">
        <v>540</v>
      </c>
      <c r="K722" s="13" t="s">
        <v>540</v>
      </c>
    </row>
    <row r="723" spans="3:11">
      <c r="C723" s="13" t="s">
        <v>3848</v>
      </c>
      <c r="D723" s="13">
        <v>0</v>
      </c>
      <c r="E723" s="13">
        <v>882</v>
      </c>
      <c r="F723" s="13" t="s">
        <v>3849</v>
      </c>
      <c r="G723" s="13" t="str">
        <f t="shared" si="29"/>
        <v>arCOG05788</v>
      </c>
      <c r="H723" s="13">
        <f t="shared" si="30"/>
        <v>13</v>
      </c>
      <c r="I723" s="13" t="s">
        <v>540</v>
      </c>
      <c r="J723" s="13" t="s">
        <v>540</v>
      </c>
      <c r="K723" s="13" t="s">
        <v>540</v>
      </c>
    </row>
    <row r="724" spans="3:11">
      <c r="C724" s="13" t="s">
        <v>3850</v>
      </c>
      <c r="D724" s="13">
        <v>0</v>
      </c>
      <c r="E724" s="13">
        <v>865</v>
      </c>
      <c r="F724" s="13" t="s">
        <v>2885</v>
      </c>
      <c r="G724" s="13" t="str">
        <f t="shared" si="29"/>
        <v>arCOG05787</v>
      </c>
      <c r="H724" s="13">
        <f t="shared" si="30"/>
        <v>15</v>
      </c>
      <c r="I724" s="13" t="s">
        <v>540</v>
      </c>
      <c r="J724" s="13" t="s">
        <v>540</v>
      </c>
      <c r="K724" s="13" t="s">
        <v>540</v>
      </c>
    </row>
    <row r="725" spans="3:11">
      <c r="C725" s="13" t="s">
        <v>3851</v>
      </c>
      <c r="D725" s="13">
        <v>0</v>
      </c>
      <c r="E725" s="13">
        <v>1582</v>
      </c>
      <c r="F725" s="13" t="s">
        <v>2883</v>
      </c>
      <c r="G725" s="13" t="str">
        <f t="shared" si="29"/>
        <v>arCOG03512</v>
      </c>
      <c r="H725" s="13">
        <f t="shared" si="30"/>
        <v>14</v>
      </c>
      <c r="I725" s="13" t="s">
        <v>540</v>
      </c>
      <c r="J725" s="13" t="s">
        <v>557</v>
      </c>
      <c r="K725" s="13" t="s">
        <v>2881</v>
      </c>
    </row>
    <row r="726" spans="3:11">
      <c r="C726" s="13" t="s">
        <v>3852</v>
      </c>
      <c r="D726" s="13">
        <v>1.5600000000000001E-83</v>
      </c>
      <c r="E726" s="13">
        <v>256</v>
      </c>
      <c r="F726" s="13" t="s">
        <v>2880</v>
      </c>
      <c r="G726" s="13" t="str">
        <f t="shared" si="29"/>
        <v>arCOG05786</v>
      </c>
      <c r="H726" s="13">
        <f t="shared" si="30"/>
        <v>14</v>
      </c>
      <c r="I726" s="13" t="s">
        <v>540</v>
      </c>
      <c r="J726" s="13" t="s">
        <v>555</v>
      </c>
      <c r="K726" s="13" t="s">
        <v>2881</v>
      </c>
    </row>
    <row r="727" spans="3:11">
      <c r="C727" s="13" t="s">
        <v>3819</v>
      </c>
      <c r="D727" s="13">
        <v>2.18E-30</v>
      </c>
      <c r="E727" s="13">
        <v>109</v>
      </c>
      <c r="F727" s="13" t="s">
        <v>2878</v>
      </c>
      <c r="G727" s="13" t="str">
        <f t="shared" si="29"/>
        <v>arCOG05785</v>
      </c>
      <c r="H727" s="13">
        <f t="shared" si="30"/>
        <v>11</v>
      </c>
      <c r="I727" s="13" t="s">
        <v>540</v>
      </c>
      <c r="J727" s="13" t="s">
        <v>540</v>
      </c>
      <c r="K727" s="13" t="s">
        <v>540</v>
      </c>
    </row>
    <row r="728" spans="3:11">
      <c r="C728" s="13" t="s">
        <v>3853</v>
      </c>
      <c r="D728" s="13">
        <v>6.5400000000000003E-130</v>
      </c>
      <c r="E728" s="13">
        <v>369</v>
      </c>
      <c r="F728" s="13" t="s">
        <v>2869</v>
      </c>
      <c r="G728" s="13" t="str">
        <f t="shared" si="29"/>
        <v>arCOG00087</v>
      </c>
      <c r="H728" s="13">
        <f t="shared" si="30"/>
        <v>14</v>
      </c>
      <c r="I728" s="13" t="s">
        <v>553</v>
      </c>
      <c r="J728" s="13" t="s">
        <v>551</v>
      </c>
      <c r="K728" s="13" t="s">
        <v>21</v>
      </c>
    </row>
    <row r="729" spans="3:11">
      <c r="C729" s="13" t="s">
        <v>3854</v>
      </c>
      <c r="D729" s="13">
        <v>3.1600000000000002E-61</v>
      </c>
      <c r="E729" s="13">
        <v>192</v>
      </c>
      <c r="F729" s="13" t="s">
        <v>3855</v>
      </c>
      <c r="G729" s="13" t="str">
        <f t="shared" si="29"/>
        <v>arCOG00730</v>
      </c>
      <c r="H729" s="13">
        <f t="shared" si="30"/>
        <v>6</v>
      </c>
      <c r="I729" s="13" t="s">
        <v>540</v>
      </c>
      <c r="J729" s="13" t="s">
        <v>1455</v>
      </c>
      <c r="K729" s="13" t="s">
        <v>2876</v>
      </c>
    </row>
    <row r="730" spans="3:11">
      <c r="C730" s="13" t="s">
        <v>3856</v>
      </c>
      <c r="D730" s="13">
        <v>1.9900000000000002E-27</v>
      </c>
      <c r="E730" s="13">
        <v>100</v>
      </c>
      <c r="F730" s="13" t="s">
        <v>3857</v>
      </c>
      <c r="G730" s="13" t="str">
        <f t="shared" si="29"/>
        <v>arCOG10049</v>
      </c>
      <c r="H730" s="13">
        <f t="shared" si="30"/>
        <v>5</v>
      </c>
      <c r="I730" s="13" t="s">
        <v>540</v>
      </c>
      <c r="J730" s="13" t="s">
        <v>642</v>
      </c>
      <c r="K730" s="13" t="s">
        <v>3</v>
      </c>
    </row>
    <row r="731" spans="3:11">
      <c r="C731" s="13" t="s">
        <v>3858</v>
      </c>
      <c r="D731" s="13">
        <v>4.93E-216</v>
      </c>
      <c r="E731" s="13">
        <v>597</v>
      </c>
      <c r="F731" s="13" t="s">
        <v>2867</v>
      </c>
      <c r="G731" s="13" t="str">
        <f t="shared" si="29"/>
        <v>arCOG00085</v>
      </c>
      <c r="H731" s="13">
        <f t="shared" si="30"/>
        <v>14</v>
      </c>
      <c r="I731" s="13" t="s">
        <v>550</v>
      </c>
      <c r="J731" s="13" t="s">
        <v>551</v>
      </c>
      <c r="K731" s="13" t="s">
        <v>21</v>
      </c>
    </row>
    <row r="732" spans="3:11">
      <c r="C732" s="13" t="s">
        <v>3859</v>
      </c>
      <c r="D732" s="13">
        <v>1.3E-217</v>
      </c>
      <c r="E732" s="13">
        <v>603</v>
      </c>
      <c r="F732" s="13" t="s">
        <v>2865</v>
      </c>
      <c r="G732" s="13" t="str">
        <f t="shared" si="29"/>
        <v>arCOG04346</v>
      </c>
      <c r="H732" s="13">
        <f t="shared" si="30"/>
        <v>21</v>
      </c>
      <c r="I732" s="13" t="s">
        <v>538</v>
      </c>
      <c r="J732" s="13" t="s">
        <v>539</v>
      </c>
      <c r="K732" s="13" t="s">
        <v>21</v>
      </c>
    </row>
    <row r="733" spans="3:11">
      <c r="C733" s="13" t="s">
        <v>3860</v>
      </c>
      <c r="D733" s="13">
        <v>3.5800000000000001E-202</v>
      </c>
      <c r="E733" s="13">
        <v>565</v>
      </c>
      <c r="F733" s="13" t="s">
        <v>2861</v>
      </c>
      <c r="G733" s="13" t="str">
        <f t="shared" si="29"/>
        <v>arCOG00226</v>
      </c>
      <c r="H733" s="13">
        <f t="shared" si="30"/>
        <v>5</v>
      </c>
      <c r="I733" s="13" t="s">
        <v>540</v>
      </c>
      <c r="J733" s="13" t="s">
        <v>619</v>
      </c>
      <c r="K733" s="13" t="s">
        <v>23</v>
      </c>
    </row>
    <row r="734" spans="3:11">
      <c r="C734" s="13">
        <v>70601.325777299993</v>
      </c>
      <c r="D734" s="13">
        <v>1.4700000000000001E-175</v>
      </c>
      <c r="E734" s="13">
        <v>496</v>
      </c>
      <c r="F734" s="13" t="s">
        <v>2859</v>
      </c>
      <c r="G734" s="13" t="str">
        <f t="shared" si="29"/>
        <v>arCOG00175</v>
      </c>
      <c r="H734" s="13">
        <f t="shared" si="30"/>
        <v>4</v>
      </c>
      <c r="I734" s="13" t="s">
        <v>540</v>
      </c>
      <c r="J734" s="13" t="s">
        <v>647</v>
      </c>
      <c r="K734" s="13" t="s">
        <v>19</v>
      </c>
    </row>
    <row r="735" spans="3:11">
      <c r="C735" s="13" t="s">
        <v>3861</v>
      </c>
      <c r="D735" s="13">
        <v>6.9200000000000005E-262</v>
      </c>
      <c r="E735" s="13">
        <v>731</v>
      </c>
      <c r="F735" s="13" t="s">
        <v>2857</v>
      </c>
      <c r="G735" s="13" t="str">
        <f t="shared" si="29"/>
        <v>arCOG00163</v>
      </c>
      <c r="H735" s="13">
        <f t="shared" si="30"/>
        <v>5</v>
      </c>
      <c r="I735" s="13" t="s">
        <v>540</v>
      </c>
      <c r="J735" s="13" t="s">
        <v>617</v>
      </c>
      <c r="K735" s="13" t="s">
        <v>27</v>
      </c>
    </row>
    <row r="736" spans="3:11">
      <c r="C736" s="13" t="s">
        <v>3862</v>
      </c>
      <c r="D736" s="13">
        <v>2.9299999999999999E-147</v>
      </c>
      <c r="E736" s="13">
        <v>424</v>
      </c>
      <c r="F736" s="13" t="s">
        <v>3863</v>
      </c>
      <c r="G736" s="13" t="str">
        <f t="shared" si="29"/>
        <v>arCOG03407</v>
      </c>
      <c r="H736" s="13">
        <f t="shared" si="30"/>
        <v>1</v>
      </c>
      <c r="I736" s="13" t="s">
        <v>540</v>
      </c>
      <c r="J736" s="13" t="s">
        <v>964</v>
      </c>
      <c r="K736" s="13" t="s">
        <v>2881</v>
      </c>
    </row>
    <row r="737" spans="1:11">
      <c r="C737" s="13" t="s">
        <v>2854</v>
      </c>
      <c r="D737" s="13">
        <v>0</v>
      </c>
      <c r="E737" s="13">
        <v>1172</v>
      </c>
      <c r="F737" s="13" t="s">
        <v>2855</v>
      </c>
      <c r="G737" s="13" t="str">
        <f t="shared" si="29"/>
        <v>arCOG01491</v>
      </c>
      <c r="H737" s="13">
        <f t="shared" si="30"/>
        <v>6</v>
      </c>
      <c r="I737" s="13" t="s">
        <v>540</v>
      </c>
      <c r="J737" s="13" t="s">
        <v>595</v>
      </c>
      <c r="K737" s="13" t="s">
        <v>15</v>
      </c>
    </row>
    <row r="738" spans="1:11">
      <c r="C738" s="13"/>
      <c r="D738" s="13"/>
      <c r="E738" s="13"/>
      <c r="F738" s="13"/>
      <c r="G738" s="13"/>
      <c r="H738" s="13"/>
      <c r="I738" s="13"/>
      <c r="J738" s="13"/>
      <c r="K738" s="13"/>
    </row>
    <row r="739" spans="1:11">
      <c r="C739" s="13"/>
      <c r="D739" s="13"/>
      <c r="E739" s="13"/>
      <c r="F739" s="13"/>
      <c r="G739" s="13"/>
      <c r="H739" s="13"/>
      <c r="I739" s="13"/>
      <c r="J739" s="13"/>
      <c r="K739" s="13"/>
    </row>
    <row r="740" spans="1:11">
      <c r="C740" s="13"/>
      <c r="D740" s="13"/>
      <c r="E740" s="13"/>
      <c r="F740" s="13"/>
      <c r="G740" s="13"/>
      <c r="H740" s="13"/>
      <c r="I740" s="13"/>
      <c r="J740" s="13"/>
      <c r="K740" s="13"/>
    </row>
    <row r="741" spans="1:11">
      <c r="G741" s="13"/>
      <c r="H741" s="13"/>
    </row>
    <row r="742" spans="1:11">
      <c r="A742" t="str">
        <f>VLOOKUP(B742,vLOOKUP!$A:$B,2,FALSE)</f>
        <v>Thermococcales</v>
      </c>
      <c r="B742" t="s">
        <v>383</v>
      </c>
      <c r="C742" t="s">
        <v>3864</v>
      </c>
      <c r="D742" t="s">
        <v>3865</v>
      </c>
      <c r="E742" t="s">
        <v>3866</v>
      </c>
      <c r="F742" t="s">
        <v>3867</v>
      </c>
      <c r="G742" s="13" t="str">
        <f t="shared" si="29"/>
        <v>arCOG02173</v>
      </c>
      <c r="H742" s="13">
        <f t="shared" ref="H742:H780" si="31">COUNTIF($G:$G,G742)</f>
        <v>1</v>
      </c>
      <c r="I742" t="s">
        <v>1390</v>
      </c>
      <c r="J742" t="s">
        <v>1391</v>
      </c>
      <c r="K742" t="s">
        <v>23</v>
      </c>
    </row>
    <row r="743" spans="1:11">
      <c r="C743" t="s">
        <v>3868</v>
      </c>
      <c r="D743" t="s">
        <v>3869</v>
      </c>
      <c r="E743" t="s">
        <v>3870</v>
      </c>
      <c r="F743" t="s">
        <v>3871</v>
      </c>
      <c r="G743" s="13" t="str">
        <f t="shared" si="29"/>
        <v>arCOG02172</v>
      </c>
      <c r="H743" s="13">
        <f t="shared" si="31"/>
        <v>1</v>
      </c>
      <c r="I743" t="s">
        <v>540</v>
      </c>
      <c r="J743" t="s">
        <v>1393</v>
      </c>
      <c r="K743" t="s">
        <v>23</v>
      </c>
    </row>
    <row r="744" spans="1:11">
      <c r="C744" t="s">
        <v>3872</v>
      </c>
      <c r="D744" t="s">
        <v>3873</v>
      </c>
      <c r="E744" t="s">
        <v>3874</v>
      </c>
      <c r="F744" t="s">
        <v>3875</v>
      </c>
      <c r="G744" s="13" t="str">
        <f t="shared" si="29"/>
        <v>arCOG00810</v>
      </c>
      <c r="H744" s="13">
        <f t="shared" si="31"/>
        <v>1</v>
      </c>
      <c r="I744" t="s">
        <v>1395</v>
      </c>
      <c r="J744" t="s">
        <v>1396</v>
      </c>
      <c r="K744" t="s">
        <v>2915</v>
      </c>
    </row>
    <row r="745" spans="1:11">
      <c r="C745" t="s">
        <v>3876</v>
      </c>
      <c r="D745" t="s">
        <v>3877</v>
      </c>
      <c r="E745" t="s">
        <v>3878</v>
      </c>
      <c r="F745" t="s">
        <v>3879</v>
      </c>
      <c r="G745" s="13" t="str">
        <f t="shared" si="29"/>
        <v>arCOG00374</v>
      </c>
      <c r="H745" s="13">
        <f t="shared" si="31"/>
        <v>1</v>
      </c>
      <c r="I745" t="s">
        <v>540</v>
      </c>
      <c r="J745" t="s">
        <v>1398</v>
      </c>
      <c r="K745" t="s">
        <v>3</v>
      </c>
    </row>
    <row r="746" spans="1:11">
      <c r="C746" t="s">
        <v>3880</v>
      </c>
      <c r="D746" t="s">
        <v>3881</v>
      </c>
      <c r="E746" t="s">
        <v>3882</v>
      </c>
      <c r="F746" t="s">
        <v>3883</v>
      </c>
      <c r="G746" s="13" t="str">
        <f t="shared" si="29"/>
        <v>arCOG05807</v>
      </c>
      <c r="H746" s="13">
        <f t="shared" si="31"/>
        <v>1</v>
      </c>
      <c r="I746" t="s">
        <v>540</v>
      </c>
      <c r="J746" t="s">
        <v>540</v>
      </c>
      <c r="K746" t="s">
        <v>540</v>
      </c>
    </row>
    <row r="747" spans="1:11">
      <c r="C747" t="s">
        <v>3884</v>
      </c>
      <c r="D747" t="s">
        <v>3885</v>
      </c>
      <c r="E747" t="s">
        <v>3886</v>
      </c>
      <c r="F747" t="s">
        <v>3887</v>
      </c>
      <c r="G747" s="13" t="str">
        <f t="shared" si="29"/>
        <v>arCOG00047</v>
      </c>
      <c r="H747" s="13">
        <f t="shared" si="31"/>
        <v>3</v>
      </c>
      <c r="I747" t="s">
        <v>540</v>
      </c>
      <c r="J747" t="s">
        <v>789</v>
      </c>
      <c r="K747" t="s">
        <v>5</v>
      </c>
    </row>
    <row r="748" spans="1:11">
      <c r="C748" t="s">
        <v>3888</v>
      </c>
      <c r="D748" t="s">
        <v>3889</v>
      </c>
      <c r="E748" t="s">
        <v>3890</v>
      </c>
      <c r="F748" t="s">
        <v>2917</v>
      </c>
      <c r="G748" s="13" t="str">
        <f t="shared" si="29"/>
        <v>arCOG01346</v>
      </c>
      <c r="H748" s="13">
        <f t="shared" si="31"/>
        <v>5</v>
      </c>
      <c r="I748" t="s">
        <v>540</v>
      </c>
      <c r="J748" t="s">
        <v>633</v>
      </c>
      <c r="K748" t="s">
        <v>2915</v>
      </c>
    </row>
    <row r="749" spans="1:11">
      <c r="C749" t="s">
        <v>3891</v>
      </c>
      <c r="D749" t="s">
        <v>3892</v>
      </c>
      <c r="E749" t="s">
        <v>3893</v>
      </c>
      <c r="F749" t="s">
        <v>2914</v>
      </c>
      <c r="G749" s="13" t="str">
        <f t="shared" si="29"/>
        <v>arCOG01344</v>
      </c>
      <c r="H749" s="13">
        <f t="shared" si="31"/>
        <v>5</v>
      </c>
      <c r="I749" t="s">
        <v>630</v>
      </c>
      <c r="J749" t="s">
        <v>631</v>
      </c>
      <c r="K749" t="s">
        <v>2915</v>
      </c>
    </row>
    <row r="750" spans="1:11">
      <c r="C750" t="s">
        <v>3894</v>
      </c>
      <c r="D750" t="s">
        <v>3895</v>
      </c>
      <c r="E750" t="s">
        <v>3896</v>
      </c>
      <c r="F750" t="s">
        <v>2912</v>
      </c>
      <c r="G750" s="13" t="str">
        <f t="shared" si="29"/>
        <v>arCOG02155</v>
      </c>
      <c r="H750" s="13">
        <f t="shared" si="31"/>
        <v>5</v>
      </c>
      <c r="I750" t="s">
        <v>540</v>
      </c>
      <c r="J750" t="s">
        <v>628</v>
      </c>
      <c r="K750" t="s">
        <v>2881</v>
      </c>
    </row>
    <row r="751" spans="1:11">
      <c r="C751" t="s">
        <v>3897</v>
      </c>
      <c r="D751" t="s">
        <v>3898</v>
      </c>
      <c r="E751" t="s">
        <v>3899</v>
      </c>
      <c r="F751" t="s">
        <v>2910</v>
      </c>
      <c r="G751" s="13" t="str">
        <f t="shared" si="29"/>
        <v>arCOG04458</v>
      </c>
      <c r="H751" s="13">
        <f t="shared" si="31"/>
        <v>5</v>
      </c>
      <c r="I751" t="s">
        <v>540</v>
      </c>
      <c r="J751" t="s">
        <v>626</v>
      </c>
      <c r="K751" t="s">
        <v>2881</v>
      </c>
    </row>
    <row r="752" spans="1:11">
      <c r="C752" t="s">
        <v>3900</v>
      </c>
      <c r="D752" t="s">
        <v>3873</v>
      </c>
      <c r="E752" t="s">
        <v>3901</v>
      </c>
      <c r="F752" t="s">
        <v>2908</v>
      </c>
      <c r="G752" s="13" t="str">
        <f t="shared" si="29"/>
        <v>arCOG05791</v>
      </c>
      <c r="H752" s="13">
        <f t="shared" si="31"/>
        <v>5</v>
      </c>
      <c r="I752" t="s">
        <v>540</v>
      </c>
      <c r="J752" t="s">
        <v>540</v>
      </c>
      <c r="K752" t="s">
        <v>540</v>
      </c>
    </row>
    <row r="753" spans="3:11">
      <c r="C753" t="s">
        <v>3902</v>
      </c>
      <c r="D753" t="s">
        <v>3903</v>
      </c>
      <c r="E753" t="s">
        <v>3904</v>
      </c>
      <c r="F753" t="s">
        <v>2906</v>
      </c>
      <c r="G753" s="13" t="str">
        <f t="shared" si="29"/>
        <v>arCOG00919</v>
      </c>
      <c r="H753" s="13">
        <f t="shared" si="31"/>
        <v>5</v>
      </c>
      <c r="I753" t="s">
        <v>622</v>
      </c>
      <c r="J753" t="s">
        <v>623</v>
      </c>
      <c r="K753" t="s">
        <v>5</v>
      </c>
    </row>
    <row r="754" spans="3:11">
      <c r="C754" t="s">
        <v>3905</v>
      </c>
      <c r="D754" t="s">
        <v>3873</v>
      </c>
      <c r="E754" t="s">
        <v>3906</v>
      </c>
      <c r="F754" t="s">
        <v>2904</v>
      </c>
      <c r="G754" s="13" t="str">
        <f t="shared" si="29"/>
        <v>arCOG00557</v>
      </c>
      <c r="H754" s="13">
        <f t="shared" si="31"/>
        <v>6</v>
      </c>
      <c r="I754" t="s">
        <v>540</v>
      </c>
      <c r="J754" t="s">
        <v>597</v>
      </c>
      <c r="K754" t="s">
        <v>5</v>
      </c>
    </row>
    <row r="755" spans="3:11">
      <c r="C755" t="s">
        <v>3907</v>
      </c>
      <c r="D755" t="s">
        <v>3873</v>
      </c>
      <c r="E755" t="s">
        <v>3908</v>
      </c>
      <c r="F755" t="s">
        <v>2902</v>
      </c>
      <c r="G755" s="13" t="str">
        <f t="shared" si="29"/>
        <v>arCOG03270</v>
      </c>
      <c r="H755" s="13">
        <f t="shared" si="31"/>
        <v>5</v>
      </c>
      <c r="I755" t="s">
        <v>540</v>
      </c>
      <c r="J755" t="s">
        <v>540</v>
      </c>
      <c r="K755" t="s">
        <v>540</v>
      </c>
    </row>
    <row r="756" spans="3:11">
      <c r="C756" t="s">
        <v>3909</v>
      </c>
      <c r="D756" t="s">
        <v>3873</v>
      </c>
      <c r="E756" t="s">
        <v>3910</v>
      </c>
      <c r="F756" t="s">
        <v>2900</v>
      </c>
      <c r="G756" s="13" t="str">
        <f t="shared" si="29"/>
        <v>arCOG03396</v>
      </c>
      <c r="H756" s="13">
        <f t="shared" si="31"/>
        <v>15</v>
      </c>
      <c r="I756" t="s">
        <v>540</v>
      </c>
      <c r="J756" t="s">
        <v>548</v>
      </c>
      <c r="K756" t="s">
        <v>25</v>
      </c>
    </row>
    <row r="757" spans="3:11">
      <c r="C757" t="s">
        <v>3911</v>
      </c>
      <c r="D757" t="s">
        <v>3912</v>
      </c>
      <c r="E757" t="s">
        <v>3913</v>
      </c>
      <c r="F757" t="s">
        <v>2897</v>
      </c>
      <c r="G757" s="13" t="str">
        <f t="shared" ref="G757:G820" si="32">LEFT(RIGHT(F757,(LEN(F757)-FIND("arCOG",F757)+1)),10)</f>
        <v>arCOG02202</v>
      </c>
      <c r="H757" s="13">
        <f t="shared" si="31"/>
        <v>27</v>
      </c>
      <c r="I757" t="s">
        <v>535</v>
      </c>
      <c r="J757" t="s">
        <v>536</v>
      </c>
      <c r="K757" t="s">
        <v>2898</v>
      </c>
    </row>
    <row r="758" spans="3:11">
      <c r="C758" t="s">
        <v>3914</v>
      </c>
      <c r="D758" t="s">
        <v>3915</v>
      </c>
      <c r="E758" t="s">
        <v>3916</v>
      </c>
      <c r="F758" t="s">
        <v>3917</v>
      </c>
      <c r="G758" s="13" t="str">
        <f t="shared" si="32"/>
        <v>arCOG05790</v>
      </c>
      <c r="H758" s="13">
        <f t="shared" si="31"/>
        <v>15</v>
      </c>
      <c r="I758" t="s">
        <v>540</v>
      </c>
      <c r="J758" t="s">
        <v>540</v>
      </c>
      <c r="K758" t="s">
        <v>540</v>
      </c>
    </row>
    <row r="759" spans="3:11">
      <c r="C759" t="s">
        <v>3918</v>
      </c>
      <c r="D759" t="s">
        <v>3919</v>
      </c>
      <c r="E759" t="s">
        <v>3920</v>
      </c>
      <c r="F759" t="s">
        <v>3790</v>
      </c>
      <c r="G759" s="13" t="str">
        <f t="shared" si="32"/>
        <v>arCOG03822</v>
      </c>
      <c r="H759" s="13">
        <f t="shared" si="31"/>
        <v>15</v>
      </c>
      <c r="I759" t="s">
        <v>540</v>
      </c>
      <c r="J759" t="s">
        <v>545</v>
      </c>
      <c r="K759" t="s">
        <v>2881</v>
      </c>
    </row>
    <row r="760" spans="3:11">
      <c r="C760" t="s">
        <v>3921</v>
      </c>
      <c r="D760" t="s">
        <v>3922</v>
      </c>
      <c r="E760" t="s">
        <v>3923</v>
      </c>
      <c r="F760" t="s">
        <v>3706</v>
      </c>
      <c r="G760" s="13" t="str">
        <f t="shared" si="32"/>
        <v>arCOG03821</v>
      </c>
      <c r="H760" s="13">
        <f t="shared" si="31"/>
        <v>15</v>
      </c>
      <c r="I760" t="s">
        <v>540</v>
      </c>
      <c r="J760" t="s">
        <v>540</v>
      </c>
      <c r="K760" t="s">
        <v>540</v>
      </c>
    </row>
    <row r="761" spans="3:11">
      <c r="C761" t="s">
        <v>3924</v>
      </c>
      <c r="D761" t="s">
        <v>3925</v>
      </c>
      <c r="E761" t="s">
        <v>3926</v>
      </c>
      <c r="F761" t="s">
        <v>3704</v>
      </c>
      <c r="G761" s="13" t="str">
        <f t="shared" si="32"/>
        <v>arCOG05789</v>
      </c>
      <c r="H761" s="13">
        <f t="shared" si="31"/>
        <v>15</v>
      </c>
      <c r="I761" t="s">
        <v>540</v>
      </c>
      <c r="J761" t="s">
        <v>540</v>
      </c>
      <c r="K761" t="s">
        <v>540</v>
      </c>
    </row>
    <row r="762" spans="3:11">
      <c r="C762" t="s">
        <v>3927</v>
      </c>
      <c r="D762" t="s">
        <v>3873</v>
      </c>
      <c r="E762" t="s">
        <v>3928</v>
      </c>
      <c r="F762" t="s">
        <v>3929</v>
      </c>
      <c r="G762" s="13" t="str">
        <f t="shared" si="32"/>
        <v>arCOG05788</v>
      </c>
      <c r="H762" s="13">
        <f t="shared" si="31"/>
        <v>13</v>
      </c>
      <c r="I762" t="s">
        <v>540</v>
      </c>
      <c r="J762" t="s">
        <v>540</v>
      </c>
      <c r="K762" t="s">
        <v>540</v>
      </c>
    </row>
    <row r="763" spans="3:11">
      <c r="C763" t="s">
        <v>3930</v>
      </c>
      <c r="D763" t="s">
        <v>3873</v>
      </c>
      <c r="E763" t="s">
        <v>3931</v>
      </c>
      <c r="F763" t="s">
        <v>2885</v>
      </c>
      <c r="G763" s="13" t="str">
        <f t="shared" si="32"/>
        <v>arCOG05787</v>
      </c>
      <c r="H763" s="13">
        <f t="shared" si="31"/>
        <v>15</v>
      </c>
      <c r="I763" t="s">
        <v>540</v>
      </c>
      <c r="J763" t="s">
        <v>540</v>
      </c>
      <c r="K763" t="s">
        <v>540</v>
      </c>
    </row>
    <row r="764" spans="3:11">
      <c r="C764" t="s">
        <v>3932</v>
      </c>
      <c r="D764" t="s">
        <v>3933</v>
      </c>
      <c r="E764" t="s">
        <v>3934</v>
      </c>
      <c r="F764" t="s">
        <v>2883</v>
      </c>
      <c r="G764" s="13" t="str">
        <f t="shared" si="32"/>
        <v>arCOG03512</v>
      </c>
      <c r="H764" s="13">
        <f t="shared" si="31"/>
        <v>14</v>
      </c>
      <c r="I764" t="s">
        <v>540</v>
      </c>
      <c r="J764" t="s">
        <v>557</v>
      </c>
      <c r="K764" t="s">
        <v>2881</v>
      </c>
    </row>
    <row r="765" spans="3:11">
      <c r="C765" t="s">
        <v>3935</v>
      </c>
      <c r="D765" t="s">
        <v>3936</v>
      </c>
      <c r="E765" t="s">
        <v>3937</v>
      </c>
      <c r="F765" t="s">
        <v>2880</v>
      </c>
      <c r="G765" s="13" t="str">
        <f t="shared" si="32"/>
        <v>arCOG05786</v>
      </c>
      <c r="H765" s="13">
        <f t="shared" si="31"/>
        <v>14</v>
      </c>
      <c r="I765" t="s">
        <v>540</v>
      </c>
      <c r="J765" t="s">
        <v>555</v>
      </c>
      <c r="K765" t="s">
        <v>2881</v>
      </c>
    </row>
    <row r="766" spans="3:11">
      <c r="C766" t="s">
        <v>3697</v>
      </c>
      <c r="D766" t="s">
        <v>3938</v>
      </c>
      <c r="E766" t="s">
        <v>3939</v>
      </c>
      <c r="F766" t="s">
        <v>2878</v>
      </c>
      <c r="G766" s="13" t="str">
        <f t="shared" si="32"/>
        <v>arCOG05785</v>
      </c>
      <c r="H766" s="13">
        <f t="shared" si="31"/>
        <v>11</v>
      </c>
      <c r="I766" t="s">
        <v>540</v>
      </c>
      <c r="J766" t="s">
        <v>540</v>
      </c>
      <c r="K766" t="s">
        <v>540</v>
      </c>
    </row>
    <row r="767" spans="3:11">
      <c r="C767" t="s">
        <v>3940</v>
      </c>
      <c r="D767" t="s">
        <v>3941</v>
      </c>
      <c r="E767" t="s">
        <v>3942</v>
      </c>
      <c r="F767" t="s">
        <v>2869</v>
      </c>
      <c r="G767" s="13" t="str">
        <f t="shared" si="32"/>
        <v>arCOG00087</v>
      </c>
      <c r="H767" s="13">
        <f t="shared" si="31"/>
        <v>14</v>
      </c>
      <c r="I767" t="s">
        <v>553</v>
      </c>
      <c r="J767" t="s">
        <v>551</v>
      </c>
      <c r="K767" t="s">
        <v>21</v>
      </c>
    </row>
    <row r="768" spans="3:11">
      <c r="C768" t="s">
        <v>3943</v>
      </c>
      <c r="D768" t="s">
        <v>3944</v>
      </c>
      <c r="E768" t="s">
        <v>3945</v>
      </c>
      <c r="F768" t="s">
        <v>2867</v>
      </c>
      <c r="G768" s="13" t="str">
        <f t="shared" si="32"/>
        <v>arCOG00085</v>
      </c>
      <c r="H768" s="13">
        <f t="shared" si="31"/>
        <v>14</v>
      </c>
      <c r="I768" t="s">
        <v>550</v>
      </c>
      <c r="J768" t="s">
        <v>551</v>
      </c>
      <c r="K768" t="s">
        <v>21</v>
      </c>
    </row>
    <row r="769" spans="3:11">
      <c r="C769" t="s">
        <v>3946</v>
      </c>
      <c r="D769" t="s">
        <v>3947</v>
      </c>
      <c r="E769" t="s">
        <v>3948</v>
      </c>
      <c r="F769" t="s">
        <v>2865</v>
      </c>
      <c r="G769" s="13" t="str">
        <f t="shared" si="32"/>
        <v>arCOG04346</v>
      </c>
      <c r="H769" s="13">
        <f t="shared" si="31"/>
        <v>21</v>
      </c>
      <c r="I769" t="s">
        <v>538</v>
      </c>
      <c r="J769" t="s">
        <v>539</v>
      </c>
      <c r="K769" t="s">
        <v>21</v>
      </c>
    </row>
    <row r="770" spans="3:11">
      <c r="C770" t="s">
        <v>3949</v>
      </c>
      <c r="D770" t="s">
        <v>3950</v>
      </c>
      <c r="E770" t="s">
        <v>3951</v>
      </c>
      <c r="F770" t="s">
        <v>2861</v>
      </c>
      <c r="G770" s="13" t="str">
        <f t="shared" si="32"/>
        <v>arCOG00226</v>
      </c>
      <c r="H770" s="13">
        <f t="shared" si="31"/>
        <v>5</v>
      </c>
      <c r="I770" t="s">
        <v>540</v>
      </c>
      <c r="J770" t="s">
        <v>619</v>
      </c>
      <c r="K770" t="s">
        <v>23</v>
      </c>
    </row>
    <row r="771" spans="3:11">
      <c r="C771" t="s">
        <v>3952</v>
      </c>
      <c r="D771" t="s">
        <v>3953</v>
      </c>
      <c r="E771" t="s">
        <v>3954</v>
      </c>
      <c r="F771" t="s">
        <v>3955</v>
      </c>
      <c r="G771" s="13" t="str">
        <f t="shared" si="32"/>
        <v>arCOG00177</v>
      </c>
      <c r="H771" s="13">
        <f t="shared" si="31"/>
        <v>1</v>
      </c>
      <c r="I771" t="s">
        <v>540</v>
      </c>
      <c r="J771" t="s">
        <v>1401</v>
      </c>
      <c r="K771" t="s">
        <v>19</v>
      </c>
    </row>
    <row r="772" spans="3:11">
      <c r="C772" t="s">
        <v>3956</v>
      </c>
      <c r="D772" t="s">
        <v>3873</v>
      </c>
      <c r="E772" t="s">
        <v>3957</v>
      </c>
      <c r="F772" t="s">
        <v>2857</v>
      </c>
      <c r="G772" s="13" t="str">
        <f t="shared" si="32"/>
        <v>arCOG00163</v>
      </c>
      <c r="H772" s="13">
        <f t="shared" si="31"/>
        <v>5</v>
      </c>
      <c r="I772" t="s">
        <v>540</v>
      </c>
      <c r="J772" t="s">
        <v>617</v>
      </c>
      <c r="K772" t="s">
        <v>27</v>
      </c>
    </row>
    <row r="773" spans="3:11">
      <c r="C773" t="s">
        <v>3958</v>
      </c>
      <c r="D773" t="s">
        <v>3959</v>
      </c>
      <c r="E773" t="s">
        <v>3960</v>
      </c>
      <c r="F773" t="s">
        <v>2851</v>
      </c>
      <c r="G773" s="13" t="str">
        <f t="shared" si="32"/>
        <v>arCOG00034</v>
      </c>
      <c r="H773" s="13">
        <f t="shared" si="31"/>
        <v>8</v>
      </c>
      <c r="I773" t="s">
        <v>564</v>
      </c>
      <c r="J773" t="s">
        <v>565</v>
      </c>
      <c r="K773" t="s">
        <v>23</v>
      </c>
    </row>
    <row r="774" spans="3:11">
      <c r="C774" t="s">
        <v>3961</v>
      </c>
      <c r="D774" t="s">
        <v>3962</v>
      </c>
      <c r="E774" t="s">
        <v>3963</v>
      </c>
      <c r="F774" t="s">
        <v>2849</v>
      </c>
      <c r="G774" s="13" t="str">
        <f t="shared" si="32"/>
        <v>arCOG04075</v>
      </c>
      <c r="H774" s="13">
        <f t="shared" si="31"/>
        <v>7</v>
      </c>
      <c r="I774" t="s">
        <v>572</v>
      </c>
      <c r="J774" t="s">
        <v>573</v>
      </c>
      <c r="K774" t="s">
        <v>23</v>
      </c>
    </row>
    <row r="775" spans="3:11">
      <c r="C775" t="s">
        <v>3964</v>
      </c>
      <c r="D775" t="s">
        <v>3873</v>
      </c>
      <c r="E775" t="s">
        <v>3965</v>
      </c>
      <c r="F775" t="s">
        <v>3966</v>
      </c>
      <c r="G775" s="13" t="str">
        <f t="shared" si="32"/>
        <v>arCOG03282</v>
      </c>
      <c r="H775" s="13">
        <f t="shared" si="31"/>
        <v>1</v>
      </c>
      <c r="I775" t="s">
        <v>540</v>
      </c>
      <c r="J775" t="s">
        <v>540</v>
      </c>
      <c r="K775" t="s">
        <v>540</v>
      </c>
    </row>
    <row r="776" spans="3:11">
      <c r="C776" t="s">
        <v>3967</v>
      </c>
      <c r="D776" t="s">
        <v>3968</v>
      </c>
      <c r="E776" t="s">
        <v>3890</v>
      </c>
      <c r="F776" t="s">
        <v>3969</v>
      </c>
      <c r="G776" s="13" t="str">
        <f t="shared" si="32"/>
        <v>arCOG05803</v>
      </c>
      <c r="H776" s="13">
        <f t="shared" si="31"/>
        <v>1</v>
      </c>
      <c r="I776" t="s">
        <v>540</v>
      </c>
      <c r="J776" t="s">
        <v>540</v>
      </c>
      <c r="K776" t="s">
        <v>540</v>
      </c>
    </row>
    <row r="777" spans="3:11">
      <c r="C777" t="s">
        <v>3970</v>
      </c>
      <c r="D777" t="s">
        <v>3971</v>
      </c>
      <c r="E777" t="s">
        <v>3972</v>
      </c>
      <c r="F777" t="s">
        <v>3973</v>
      </c>
      <c r="G777" s="13" t="str">
        <f t="shared" si="32"/>
        <v>arCOG01171</v>
      </c>
      <c r="H777" s="13">
        <f t="shared" si="31"/>
        <v>2</v>
      </c>
      <c r="I777" t="s">
        <v>540</v>
      </c>
      <c r="J777" t="s">
        <v>3974</v>
      </c>
      <c r="K777" t="s">
        <v>7</v>
      </c>
    </row>
    <row r="778" spans="3:11">
      <c r="C778" t="s">
        <v>3975</v>
      </c>
      <c r="D778" t="s">
        <v>3976</v>
      </c>
      <c r="E778" t="s">
        <v>3977</v>
      </c>
      <c r="F778" t="s">
        <v>3978</v>
      </c>
      <c r="G778" s="13" t="str">
        <f t="shared" si="32"/>
        <v>arCOG04083</v>
      </c>
      <c r="H778" s="13">
        <f t="shared" si="31"/>
        <v>1</v>
      </c>
      <c r="I778" t="s">
        <v>540</v>
      </c>
      <c r="J778" t="s">
        <v>1405</v>
      </c>
      <c r="K778" t="s">
        <v>19</v>
      </c>
    </row>
    <row r="779" spans="3:11">
      <c r="C779" t="s">
        <v>3979</v>
      </c>
      <c r="D779" t="s">
        <v>3980</v>
      </c>
      <c r="E779" t="s">
        <v>3981</v>
      </c>
      <c r="F779" t="s">
        <v>3982</v>
      </c>
      <c r="G779" s="13" t="str">
        <f t="shared" si="32"/>
        <v>arCOG00054</v>
      </c>
      <c r="H779" s="13">
        <f t="shared" si="31"/>
        <v>1</v>
      </c>
      <c r="I779" t="s">
        <v>540</v>
      </c>
      <c r="J779" t="s">
        <v>1407</v>
      </c>
      <c r="K779" t="s">
        <v>29</v>
      </c>
    </row>
    <row r="780" spans="3:11">
      <c r="C780" t="s">
        <v>3983</v>
      </c>
      <c r="D780" t="s">
        <v>3873</v>
      </c>
      <c r="E780" t="s">
        <v>3984</v>
      </c>
      <c r="F780" t="s">
        <v>3985</v>
      </c>
      <c r="G780" s="13" t="str">
        <f t="shared" si="32"/>
        <v>arCOG01646</v>
      </c>
      <c r="H780" s="13">
        <f t="shared" si="31"/>
        <v>2</v>
      </c>
      <c r="I780" t="s">
        <v>540</v>
      </c>
      <c r="J780" t="s">
        <v>3986</v>
      </c>
      <c r="K780" t="s">
        <v>19</v>
      </c>
    </row>
    <row r="781" spans="3:11">
      <c r="G781" s="13"/>
      <c r="H781" s="13"/>
    </row>
    <row r="782" spans="3:11">
      <c r="G782" s="13"/>
      <c r="H782" s="13"/>
    </row>
    <row r="783" spans="3:11">
      <c r="G783" s="13"/>
      <c r="H783" s="13"/>
    </row>
    <row r="784" spans="3:11">
      <c r="G784" s="13"/>
      <c r="H784" s="13"/>
    </row>
    <row r="785" spans="1:11">
      <c r="A785" t="str">
        <f>VLOOKUP(B785,vLOOKUP!$A:$B,2,FALSE)</f>
        <v>Thermococcales</v>
      </c>
      <c r="B785" t="s">
        <v>408</v>
      </c>
      <c r="C785" s="13" t="s">
        <v>3987</v>
      </c>
      <c r="D785" s="13">
        <v>0</v>
      </c>
      <c r="E785" s="13">
        <v>864</v>
      </c>
      <c r="F785" s="13" t="s">
        <v>3988</v>
      </c>
      <c r="G785" s="13" t="str">
        <f t="shared" si="32"/>
        <v>arCOG04415</v>
      </c>
      <c r="H785" s="13">
        <f t="shared" ref="H785:H828" si="33">COUNTIF($G:$G,G785)</f>
        <v>6</v>
      </c>
      <c r="I785" s="13" t="s">
        <v>607</v>
      </c>
      <c r="J785" s="13" t="s">
        <v>608</v>
      </c>
      <c r="K785" s="13" t="s">
        <v>21</v>
      </c>
    </row>
    <row r="786" spans="1:11">
      <c r="C786" s="13" t="s">
        <v>3989</v>
      </c>
      <c r="D786" s="13">
        <v>6.6099999999999998E-278</v>
      </c>
      <c r="E786" s="13">
        <v>759</v>
      </c>
      <c r="F786" s="13" t="s">
        <v>3990</v>
      </c>
      <c r="G786" s="13" t="str">
        <f t="shared" si="32"/>
        <v>arCOG04346</v>
      </c>
      <c r="H786" s="13">
        <f t="shared" si="33"/>
        <v>21</v>
      </c>
      <c r="I786" s="13" t="s">
        <v>540</v>
      </c>
      <c r="J786" s="13" t="s">
        <v>3991</v>
      </c>
      <c r="K786" s="13" t="s">
        <v>21</v>
      </c>
    </row>
    <row r="787" spans="1:11">
      <c r="C787" s="13" t="s">
        <v>3992</v>
      </c>
      <c r="D787" s="13">
        <v>3.5899999999999998E-113</v>
      </c>
      <c r="E787" s="13">
        <v>325</v>
      </c>
      <c r="F787" s="13" t="s">
        <v>3993</v>
      </c>
      <c r="G787" s="13" t="str">
        <f t="shared" si="32"/>
        <v>arCOG02431</v>
      </c>
      <c r="H787" s="13">
        <f t="shared" si="33"/>
        <v>2</v>
      </c>
      <c r="I787" s="13" t="s">
        <v>540</v>
      </c>
      <c r="J787" s="13" t="s">
        <v>836</v>
      </c>
      <c r="K787" s="13" t="s">
        <v>2881</v>
      </c>
    </row>
    <row r="788" spans="1:11">
      <c r="C788" s="13" t="s">
        <v>3994</v>
      </c>
      <c r="D788" s="13">
        <v>3.7400000000000002E-284</v>
      </c>
      <c r="E788" s="13">
        <v>776</v>
      </c>
      <c r="F788" s="13" t="s">
        <v>3995</v>
      </c>
      <c r="G788" s="13" t="str">
        <f t="shared" si="32"/>
        <v>arCOG05835</v>
      </c>
      <c r="H788" s="13">
        <f t="shared" si="33"/>
        <v>2</v>
      </c>
      <c r="I788" s="13" t="s">
        <v>540</v>
      </c>
      <c r="J788" s="13" t="s">
        <v>931</v>
      </c>
      <c r="K788" s="13" t="s">
        <v>17</v>
      </c>
    </row>
    <row r="789" spans="1:11">
      <c r="C789" s="13" t="s">
        <v>3996</v>
      </c>
      <c r="D789" s="13">
        <v>4.0399999999999998E-52</v>
      </c>
      <c r="E789" s="13">
        <v>164</v>
      </c>
      <c r="F789" s="13" t="s">
        <v>3997</v>
      </c>
      <c r="G789" s="13" t="str">
        <f t="shared" si="32"/>
        <v>arCOG04462</v>
      </c>
      <c r="H789" s="13">
        <f t="shared" si="33"/>
        <v>6</v>
      </c>
      <c r="I789" s="13" t="s">
        <v>610</v>
      </c>
      <c r="J789" s="13" t="s">
        <v>611</v>
      </c>
      <c r="K789" s="13" t="s">
        <v>21</v>
      </c>
    </row>
    <row r="790" spans="1:11">
      <c r="C790" s="13" t="s">
        <v>3998</v>
      </c>
      <c r="D790" s="13">
        <v>3.17E-163</v>
      </c>
      <c r="E790" s="13">
        <v>456</v>
      </c>
      <c r="F790" s="13" t="s">
        <v>3999</v>
      </c>
      <c r="G790" s="13" t="str">
        <f t="shared" si="32"/>
        <v>arCOG00102</v>
      </c>
      <c r="H790" s="13">
        <f t="shared" si="33"/>
        <v>6</v>
      </c>
      <c r="I790" s="13" t="s">
        <v>613</v>
      </c>
      <c r="J790" s="13" t="s">
        <v>611</v>
      </c>
      <c r="K790" s="13" t="s">
        <v>21</v>
      </c>
    </row>
    <row r="791" spans="1:11">
      <c r="C791" s="13" t="s">
        <v>4000</v>
      </c>
      <c r="D791" s="13">
        <v>0</v>
      </c>
      <c r="E791" s="13">
        <v>1423</v>
      </c>
      <c r="F791" s="13" t="s">
        <v>4001</v>
      </c>
      <c r="G791" s="13" t="str">
        <f t="shared" si="32"/>
        <v>arCOG00641</v>
      </c>
      <c r="H791" s="13">
        <f t="shared" si="33"/>
        <v>6</v>
      </c>
      <c r="I791" s="13" t="s">
        <v>615</v>
      </c>
      <c r="J791" s="13" t="s">
        <v>611</v>
      </c>
      <c r="K791" s="13" t="s">
        <v>21</v>
      </c>
    </row>
    <row r="792" spans="1:11">
      <c r="C792" s="13" t="s">
        <v>4002</v>
      </c>
      <c r="D792" s="13">
        <v>2.3499999999999999E-244</v>
      </c>
      <c r="E792" s="13">
        <v>670</v>
      </c>
      <c r="F792" s="13" t="s">
        <v>2865</v>
      </c>
      <c r="G792" s="13" t="str">
        <f t="shared" si="32"/>
        <v>arCOG04346</v>
      </c>
      <c r="H792" s="13">
        <f t="shared" si="33"/>
        <v>21</v>
      </c>
      <c r="I792" s="13" t="s">
        <v>538</v>
      </c>
      <c r="J792" s="13" t="s">
        <v>539</v>
      </c>
      <c r="K792" s="13" t="s">
        <v>21</v>
      </c>
    </row>
    <row r="793" spans="1:11">
      <c r="C793" s="13" t="s">
        <v>4003</v>
      </c>
      <c r="D793" s="13">
        <v>4.0299999999999997E-241</v>
      </c>
      <c r="E793" s="13">
        <v>664</v>
      </c>
      <c r="F793" s="13" t="s">
        <v>4004</v>
      </c>
      <c r="G793" s="13" t="str">
        <f t="shared" si="32"/>
        <v>arCOG03805</v>
      </c>
      <c r="H793" s="13">
        <f t="shared" si="33"/>
        <v>2</v>
      </c>
      <c r="I793" s="13" t="s">
        <v>540</v>
      </c>
      <c r="J793" s="13" t="s">
        <v>933</v>
      </c>
      <c r="K793" s="13" t="s">
        <v>2881</v>
      </c>
    </row>
    <row r="794" spans="1:11">
      <c r="C794" s="13" t="s">
        <v>4005</v>
      </c>
      <c r="D794" s="13">
        <v>0</v>
      </c>
      <c r="E794" s="13">
        <v>933</v>
      </c>
      <c r="F794" s="13" t="s">
        <v>4006</v>
      </c>
      <c r="G794" s="13" t="str">
        <f t="shared" si="32"/>
        <v>arCOG00612</v>
      </c>
      <c r="H794" s="13">
        <f t="shared" si="33"/>
        <v>5</v>
      </c>
      <c r="I794" s="13" t="s">
        <v>644</v>
      </c>
      <c r="J794" s="13" t="s">
        <v>645</v>
      </c>
      <c r="K794" s="13" t="s">
        <v>21</v>
      </c>
    </row>
    <row r="795" spans="1:11">
      <c r="C795" s="13" t="s">
        <v>4007</v>
      </c>
      <c r="D795" s="13">
        <v>1.54E-219</v>
      </c>
      <c r="E795" s="13">
        <v>605</v>
      </c>
      <c r="F795" s="13" t="s">
        <v>2867</v>
      </c>
      <c r="G795" s="13" t="str">
        <f t="shared" si="32"/>
        <v>arCOG00085</v>
      </c>
      <c r="H795" s="13">
        <f t="shared" si="33"/>
        <v>14</v>
      </c>
      <c r="I795" s="13" t="s">
        <v>550</v>
      </c>
      <c r="J795" s="13" t="s">
        <v>551</v>
      </c>
      <c r="K795" s="13" t="s">
        <v>21</v>
      </c>
    </row>
    <row r="796" spans="1:11">
      <c r="C796" s="13" t="s">
        <v>4008</v>
      </c>
      <c r="D796" s="13">
        <v>5.2100000000000002E-41</v>
      </c>
      <c r="E796" s="13">
        <v>135</v>
      </c>
      <c r="F796" s="13" t="s">
        <v>3857</v>
      </c>
      <c r="G796" s="13" t="str">
        <f t="shared" si="32"/>
        <v>arCOG10049</v>
      </c>
      <c r="H796" s="13">
        <f t="shared" si="33"/>
        <v>5</v>
      </c>
      <c r="I796" s="13" t="s">
        <v>540</v>
      </c>
      <c r="J796" s="13" t="s">
        <v>642</v>
      </c>
      <c r="K796" s="13" t="s">
        <v>3</v>
      </c>
    </row>
    <row r="797" spans="1:11">
      <c r="C797" s="13" t="s">
        <v>4009</v>
      </c>
      <c r="D797" s="13">
        <v>6.48E-99</v>
      </c>
      <c r="E797" s="13">
        <v>287</v>
      </c>
      <c r="F797" s="13" t="s">
        <v>3855</v>
      </c>
      <c r="G797" s="13" t="str">
        <f t="shared" si="32"/>
        <v>arCOG00730</v>
      </c>
      <c r="H797" s="13">
        <f t="shared" si="33"/>
        <v>6</v>
      </c>
      <c r="I797" s="13" t="s">
        <v>540</v>
      </c>
      <c r="J797" s="13" t="s">
        <v>1455</v>
      </c>
      <c r="K797" s="13" t="s">
        <v>2876</v>
      </c>
    </row>
    <row r="798" spans="1:11">
      <c r="C798" s="13" t="s">
        <v>4010</v>
      </c>
      <c r="D798" s="13">
        <v>7.6800000000000003E-140</v>
      </c>
      <c r="E798" s="13">
        <v>394</v>
      </c>
      <c r="F798" s="13" t="s">
        <v>2869</v>
      </c>
      <c r="G798" s="13" t="str">
        <f t="shared" si="32"/>
        <v>arCOG00087</v>
      </c>
      <c r="H798" s="13">
        <f t="shared" si="33"/>
        <v>14</v>
      </c>
      <c r="I798" s="13" t="s">
        <v>553</v>
      </c>
      <c r="J798" s="13" t="s">
        <v>551</v>
      </c>
      <c r="K798" s="13" t="s">
        <v>21</v>
      </c>
    </row>
    <row r="799" spans="1:11">
      <c r="C799" s="13" t="s">
        <v>2877</v>
      </c>
      <c r="D799" s="13">
        <v>6.2700000000000003E-52</v>
      </c>
      <c r="E799" s="13">
        <v>164</v>
      </c>
      <c r="F799" s="13" t="s">
        <v>2878</v>
      </c>
      <c r="G799" s="13" t="str">
        <f t="shared" si="32"/>
        <v>arCOG05785</v>
      </c>
      <c r="H799" s="13">
        <f t="shared" si="33"/>
        <v>11</v>
      </c>
      <c r="I799" s="13" t="s">
        <v>540</v>
      </c>
      <c r="J799" s="13" t="s">
        <v>540</v>
      </c>
      <c r="K799" s="13" t="s">
        <v>540</v>
      </c>
    </row>
    <row r="800" spans="1:11">
      <c r="C800" s="13" t="s">
        <v>4011</v>
      </c>
      <c r="D800" s="13">
        <v>1.11E-161</v>
      </c>
      <c r="E800" s="13">
        <v>454</v>
      </c>
      <c r="F800" s="13" t="s">
        <v>2880</v>
      </c>
      <c r="G800" s="13" t="str">
        <f t="shared" si="32"/>
        <v>arCOG05786</v>
      </c>
      <c r="H800" s="13">
        <f t="shared" si="33"/>
        <v>14</v>
      </c>
      <c r="I800" s="13" t="s">
        <v>540</v>
      </c>
      <c r="J800" s="13" t="s">
        <v>555</v>
      </c>
      <c r="K800" s="13" t="s">
        <v>2881</v>
      </c>
    </row>
    <row r="801" spans="3:11">
      <c r="C801" s="13" t="s">
        <v>4012</v>
      </c>
      <c r="D801" s="13">
        <v>0</v>
      </c>
      <c r="E801" s="13">
        <v>1611</v>
      </c>
      <c r="F801" s="13" t="s">
        <v>2883</v>
      </c>
      <c r="G801" s="13" t="str">
        <f t="shared" si="32"/>
        <v>arCOG03512</v>
      </c>
      <c r="H801" s="13">
        <f t="shared" si="33"/>
        <v>14</v>
      </c>
      <c r="I801" s="13" t="s">
        <v>540</v>
      </c>
      <c r="J801" s="13" t="s">
        <v>557</v>
      </c>
      <c r="K801" s="13" t="s">
        <v>2881</v>
      </c>
    </row>
    <row r="802" spans="3:11">
      <c r="C802" s="13" t="s">
        <v>4013</v>
      </c>
      <c r="D802" s="13">
        <v>0</v>
      </c>
      <c r="E802" s="13">
        <v>1474</v>
      </c>
      <c r="F802" s="13" t="s">
        <v>2885</v>
      </c>
      <c r="G802" s="13" t="str">
        <f t="shared" si="32"/>
        <v>arCOG05787</v>
      </c>
      <c r="H802" s="13">
        <f t="shared" si="33"/>
        <v>15</v>
      </c>
      <c r="I802" s="13" t="s">
        <v>540</v>
      </c>
      <c r="J802" s="13" t="s">
        <v>540</v>
      </c>
      <c r="K802" s="13" t="s">
        <v>540</v>
      </c>
    </row>
    <row r="803" spans="3:11">
      <c r="C803" s="13" t="s">
        <v>4014</v>
      </c>
      <c r="D803" s="13">
        <v>0</v>
      </c>
      <c r="E803" s="13">
        <v>1230</v>
      </c>
      <c r="F803" s="13" t="s">
        <v>2887</v>
      </c>
      <c r="G803" s="13" t="str">
        <f t="shared" si="32"/>
        <v>arCOG05788</v>
      </c>
      <c r="H803" s="13">
        <f t="shared" si="33"/>
        <v>13</v>
      </c>
      <c r="I803" s="13" t="s">
        <v>540</v>
      </c>
      <c r="J803" s="13" t="s">
        <v>540</v>
      </c>
      <c r="K803" s="13" t="s">
        <v>540</v>
      </c>
    </row>
    <row r="804" spans="3:11">
      <c r="C804" s="13" t="s">
        <v>4015</v>
      </c>
      <c r="D804" s="13">
        <v>4.47E-103</v>
      </c>
      <c r="E804" s="13">
        <v>298</v>
      </c>
      <c r="F804" s="13" t="s">
        <v>2889</v>
      </c>
      <c r="G804" s="13" t="str">
        <f t="shared" si="32"/>
        <v>arCOG05789</v>
      </c>
      <c r="H804" s="13">
        <f t="shared" si="33"/>
        <v>15</v>
      </c>
      <c r="I804" s="13" t="s">
        <v>540</v>
      </c>
      <c r="J804" s="13" t="s">
        <v>540</v>
      </c>
      <c r="K804" s="13" t="s">
        <v>540</v>
      </c>
    </row>
    <row r="805" spans="3:11">
      <c r="C805" s="13" t="s">
        <v>4016</v>
      </c>
      <c r="D805" s="13">
        <v>7.0800000000000005E-91</v>
      </c>
      <c r="E805" s="13">
        <v>267</v>
      </c>
      <c r="F805" s="13" t="s">
        <v>3706</v>
      </c>
      <c r="G805" s="13" t="str">
        <f t="shared" si="32"/>
        <v>arCOG03821</v>
      </c>
      <c r="H805" s="13">
        <f t="shared" si="33"/>
        <v>15</v>
      </c>
      <c r="I805" s="13" t="s">
        <v>540</v>
      </c>
      <c r="J805" s="13" t="s">
        <v>540</v>
      </c>
      <c r="K805" s="13" t="s">
        <v>540</v>
      </c>
    </row>
    <row r="806" spans="3:11">
      <c r="C806" s="13" t="s">
        <v>4017</v>
      </c>
      <c r="D806" s="13">
        <v>1.99E-152</v>
      </c>
      <c r="E806" s="13">
        <v>428</v>
      </c>
      <c r="F806" s="13" t="s">
        <v>3790</v>
      </c>
      <c r="G806" s="13" t="str">
        <f t="shared" si="32"/>
        <v>arCOG03822</v>
      </c>
      <c r="H806" s="13">
        <f t="shared" si="33"/>
        <v>15</v>
      </c>
      <c r="I806" s="13" t="s">
        <v>540</v>
      </c>
      <c r="J806" s="13" t="s">
        <v>545</v>
      </c>
      <c r="K806" s="13" t="s">
        <v>2881</v>
      </c>
    </row>
    <row r="807" spans="3:11">
      <c r="C807" s="13" t="s">
        <v>4018</v>
      </c>
      <c r="D807" s="13">
        <v>2.0699999999999999E-147</v>
      </c>
      <c r="E807" s="13">
        <v>415</v>
      </c>
      <c r="F807" s="13" t="s">
        <v>2895</v>
      </c>
      <c r="G807" s="13" t="str">
        <f t="shared" si="32"/>
        <v>arCOG05790</v>
      </c>
      <c r="H807" s="13">
        <f t="shared" si="33"/>
        <v>15</v>
      </c>
      <c r="I807" s="13" t="s">
        <v>540</v>
      </c>
      <c r="J807" s="13" t="s">
        <v>540</v>
      </c>
      <c r="K807" s="13" t="s">
        <v>540</v>
      </c>
    </row>
    <row r="808" spans="3:11">
      <c r="C808" s="13" t="s">
        <v>4019</v>
      </c>
      <c r="D808" s="13">
        <v>1.06E-255</v>
      </c>
      <c r="E808" s="13">
        <v>702</v>
      </c>
      <c r="F808" s="13" t="s">
        <v>4020</v>
      </c>
      <c r="G808" s="13" t="str">
        <f t="shared" si="32"/>
        <v>arCOG02202</v>
      </c>
      <c r="H808" s="13">
        <f t="shared" si="33"/>
        <v>27</v>
      </c>
      <c r="I808" s="13" t="s">
        <v>535</v>
      </c>
      <c r="J808" s="13" t="s">
        <v>536</v>
      </c>
      <c r="K808" s="13" t="s">
        <v>2898</v>
      </c>
    </row>
    <row r="809" spans="3:11">
      <c r="C809" s="13" t="s">
        <v>4021</v>
      </c>
      <c r="D809" s="13">
        <v>0</v>
      </c>
      <c r="E809" s="13">
        <v>1498</v>
      </c>
      <c r="F809" s="13" t="s">
        <v>2900</v>
      </c>
      <c r="G809" s="13" t="str">
        <f t="shared" si="32"/>
        <v>arCOG03396</v>
      </c>
      <c r="H809" s="13">
        <f t="shared" si="33"/>
        <v>15</v>
      </c>
      <c r="I809" s="13" t="s">
        <v>540</v>
      </c>
      <c r="J809" s="13" t="s">
        <v>548</v>
      </c>
      <c r="K809" s="13" t="s">
        <v>25</v>
      </c>
    </row>
    <row r="810" spans="3:11">
      <c r="C810" s="13" t="s">
        <v>4022</v>
      </c>
      <c r="D810" s="13">
        <v>4.1100000000000002E-255</v>
      </c>
      <c r="E810" s="13">
        <v>697</v>
      </c>
      <c r="F810" s="13" t="s">
        <v>3712</v>
      </c>
      <c r="G810" s="13" t="str">
        <f t="shared" si="32"/>
        <v>arCOG04174</v>
      </c>
      <c r="H810" s="13">
        <f t="shared" si="33"/>
        <v>10</v>
      </c>
      <c r="I810" s="13" t="s">
        <v>561</v>
      </c>
      <c r="J810" s="13" t="s">
        <v>562</v>
      </c>
      <c r="K810" s="13" t="s">
        <v>15</v>
      </c>
    </row>
    <row r="811" spans="3:11">
      <c r="C811" s="13" t="s">
        <v>4023</v>
      </c>
      <c r="D811" s="13">
        <v>0</v>
      </c>
      <c r="E811" s="13">
        <v>865</v>
      </c>
      <c r="F811" s="13" t="s">
        <v>4024</v>
      </c>
      <c r="G811" s="13" t="str">
        <f t="shared" si="32"/>
        <v>arCOG04170</v>
      </c>
      <c r="H811" s="13">
        <f t="shared" si="33"/>
        <v>1</v>
      </c>
      <c r="I811" s="13" t="s">
        <v>540</v>
      </c>
      <c r="J811" s="13" t="s">
        <v>1409</v>
      </c>
      <c r="K811" s="13" t="s">
        <v>17</v>
      </c>
    </row>
    <row r="812" spans="3:11">
      <c r="C812" s="13" t="s">
        <v>4025</v>
      </c>
      <c r="D812" s="13">
        <v>2.23E-51</v>
      </c>
      <c r="E812" s="13">
        <v>173</v>
      </c>
      <c r="F812" s="13" t="s">
        <v>4026</v>
      </c>
      <c r="G812" s="13" t="s">
        <v>540</v>
      </c>
      <c r="H812" s="13">
        <f t="shared" si="33"/>
        <v>16</v>
      </c>
      <c r="I812" s="13" t="s">
        <v>540</v>
      </c>
      <c r="J812" s="13" t="s">
        <v>540</v>
      </c>
      <c r="K812" s="13" t="s">
        <v>540</v>
      </c>
    </row>
    <row r="813" spans="3:11">
      <c r="C813" s="13" t="s">
        <v>4027</v>
      </c>
      <c r="D813" s="13">
        <v>3.1799999999999997E-151</v>
      </c>
      <c r="E813" s="13">
        <v>424</v>
      </c>
      <c r="F813" s="13" t="s">
        <v>4028</v>
      </c>
      <c r="G813" s="13" t="str">
        <f t="shared" si="32"/>
        <v>arCOG01880</v>
      </c>
      <c r="H813" s="13">
        <f t="shared" si="33"/>
        <v>2</v>
      </c>
      <c r="I813" s="13" t="s">
        <v>540</v>
      </c>
      <c r="J813" s="13" t="s">
        <v>935</v>
      </c>
      <c r="K813" s="13" t="s">
        <v>9</v>
      </c>
    </row>
    <row r="814" spans="3:11">
      <c r="C814" s="13" t="s">
        <v>4029</v>
      </c>
      <c r="D814" s="13">
        <v>7.4500000000000001E-193</v>
      </c>
      <c r="E814" s="13">
        <v>535</v>
      </c>
      <c r="F814" s="13" t="s">
        <v>4030</v>
      </c>
      <c r="G814" s="13" t="str">
        <f t="shared" si="32"/>
        <v>arCOG01290</v>
      </c>
      <c r="H814" s="13">
        <f t="shared" si="33"/>
        <v>3</v>
      </c>
      <c r="I814" s="13" t="s">
        <v>540</v>
      </c>
      <c r="J814" s="13" t="s">
        <v>4031</v>
      </c>
      <c r="K814" s="13" t="s">
        <v>5</v>
      </c>
    </row>
    <row r="815" spans="3:11">
      <c r="C815" s="13" t="s">
        <v>4032</v>
      </c>
      <c r="D815" s="13">
        <v>1.29E-155</v>
      </c>
      <c r="E815" s="13">
        <v>437</v>
      </c>
      <c r="F815" s="13" t="s">
        <v>4033</v>
      </c>
      <c r="G815" s="13" t="str">
        <f t="shared" si="32"/>
        <v>arCOG02625</v>
      </c>
      <c r="H815" s="13">
        <f t="shared" si="33"/>
        <v>3</v>
      </c>
      <c r="I815" s="13" t="s">
        <v>540</v>
      </c>
      <c r="J815" s="13" t="s">
        <v>705</v>
      </c>
      <c r="K815" s="13" t="s">
        <v>2881</v>
      </c>
    </row>
    <row r="816" spans="3:11">
      <c r="C816" s="13" t="s">
        <v>4034</v>
      </c>
      <c r="D816" s="13">
        <v>1.5999999999999999E-79</v>
      </c>
      <c r="E816" s="13">
        <v>237</v>
      </c>
      <c r="F816" s="13" t="s">
        <v>4035</v>
      </c>
      <c r="G816" s="13" t="str">
        <f t="shared" si="32"/>
        <v>arCOG01913</v>
      </c>
      <c r="H816" s="13">
        <f t="shared" si="33"/>
        <v>2</v>
      </c>
      <c r="I816" s="13" t="s">
        <v>540</v>
      </c>
      <c r="J816" s="13" t="s">
        <v>937</v>
      </c>
      <c r="K816" s="13" t="s">
        <v>2920</v>
      </c>
    </row>
    <row r="817" spans="3:11">
      <c r="C817" s="13" t="s">
        <v>4036</v>
      </c>
      <c r="D817" s="13">
        <v>8.83E-154</v>
      </c>
      <c r="E817" s="13">
        <v>432</v>
      </c>
      <c r="F817" s="13" t="s">
        <v>4037</v>
      </c>
      <c r="G817" s="13" t="str">
        <f t="shared" si="32"/>
        <v>arCOG07100</v>
      </c>
      <c r="H817" s="13">
        <f t="shared" si="33"/>
        <v>1</v>
      </c>
      <c r="I817" s="13" t="s">
        <v>540</v>
      </c>
      <c r="J817" s="13" t="s">
        <v>1411</v>
      </c>
      <c r="K817" s="13" t="s">
        <v>2881</v>
      </c>
    </row>
    <row r="818" spans="3:11">
      <c r="C818" s="13" t="s">
        <v>4038</v>
      </c>
      <c r="D818" s="13">
        <v>2.78E-98</v>
      </c>
      <c r="E818" s="13">
        <v>285</v>
      </c>
      <c r="F818" s="13" t="s">
        <v>3823</v>
      </c>
      <c r="G818" s="13" t="str">
        <f t="shared" si="32"/>
        <v>arCOG05784</v>
      </c>
      <c r="H818" s="13">
        <f t="shared" si="33"/>
        <v>3</v>
      </c>
      <c r="I818" s="13" t="s">
        <v>540</v>
      </c>
      <c r="J818" s="13" t="s">
        <v>540</v>
      </c>
      <c r="K818" s="13" t="s">
        <v>540</v>
      </c>
    </row>
    <row r="819" spans="3:11">
      <c r="C819" s="13" t="s">
        <v>4039</v>
      </c>
      <c r="D819" s="13">
        <v>2.91E-99</v>
      </c>
      <c r="E819" s="13">
        <v>288</v>
      </c>
      <c r="F819" s="13" t="s">
        <v>4040</v>
      </c>
      <c r="G819" s="13" t="str">
        <f t="shared" si="32"/>
        <v>arCOG04227</v>
      </c>
      <c r="H819" s="13">
        <f t="shared" si="33"/>
        <v>2</v>
      </c>
      <c r="I819" s="13" t="s">
        <v>540</v>
      </c>
      <c r="J819" s="13" t="s">
        <v>939</v>
      </c>
      <c r="K819" s="13" t="s">
        <v>2881</v>
      </c>
    </row>
    <row r="820" spans="3:11">
      <c r="C820" s="13" t="s">
        <v>4041</v>
      </c>
      <c r="D820" s="13">
        <v>1.13E-271</v>
      </c>
      <c r="E820" s="13">
        <v>742</v>
      </c>
      <c r="F820" s="13" t="s">
        <v>3887</v>
      </c>
      <c r="G820" s="13" t="str">
        <f t="shared" si="32"/>
        <v>arCOG00047</v>
      </c>
      <c r="H820" s="13">
        <f t="shared" si="33"/>
        <v>3</v>
      </c>
      <c r="I820" s="13" t="s">
        <v>540</v>
      </c>
      <c r="J820" s="13" t="s">
        <v>789</v>
      </c>
      <c r="K820" s="13" t="s">
        <v>5</v>
      </c>
    </row>
    <row r="821" spans="3:11">
      <c r="C821" s="13" t="s">
        <v>4042</v>
      </c>
      <c r="D821" s="13">
        <v>4.8999999999999999E-226</v>
      </c>
      <c r="E821" s="13">
        <v>632</v>
      </c>
      <c r="F821" s="13" t="s">
        <v>4043</v>
      </c>
      <c r="G821" s="13" t="str">
        <f t="shared" ref="G821:G884" si="34">LEFT(RIGHT(F821,(LEN(F821)-FIND("arCOG",F821)+1)),10)</f>
        <v>arCOG05844</v>
      </c>
      <c r="H821" s="13">
        <f t="shared" si="33"/>
        <v>2</v>
      </c>
      <c r="I821" s="13" t="s">
        <v>540</v>
      </c>
      <c r="J821" s="13" t="s">
        <v>540</v>
      </c>
      <c r="K821" s="13" t="s">
        <v>540</v>
      </c>
    </row>
    <row r="822" spans="3:11">
      <c r="C822" s="13" t="s">
        <v>4044</v>
      </c>
      <c r="D822" s="13">
        <v>4.2700000000000003E-59</v>
      </c>
      <c r="E822" s="13">
        <v>182</v>
      </c>
      <c r="F822" s="13" t="s">
        <v>4045</v>
      </c>
      <c r="G822" s="13" t="str">
        <f t="shared" si="34"/>
        <v>arCOG07104</v>
      </c>
      <c r="H822" s="13">
        <f t="shared" si="33"/>
        <v>2</v>
      </c>
      <c r="I822" s="13" t="s">
        <v>540</v>
      </c>
      <c r="J822" s="13" t="s">
        <v>540</v>
      </c>
      <c r="K822" s="13" t="s">
        <v>540</v>
      </c>
    </row>
    <row r="823" spans="3:11">
      <c r="C823" s="13" t="s">
        <v>4046</v>
      </c>
      <c r="D823" s="13">
        <v>2.3099999999999998E-100</v>
      </c>
      <c r="E823" s="13">
        <v>290</v>
      </c>
      <c r="F823" s="13" t="s">
        <v>4047</v>
      </c>
      <c r="G823" s="13" t="str">
        <f t="shared" si="34"/>
        <v>arCOG04214</v>
      </c>
      <c r="H823" s="13">
        <f t="shared" si="33"/>
        <v>3</v>
      </c>
      <c r="I823" s="13" t="s">
        <v>540</v>
      </c>
      <c r="J823" s="13" t="s">
        <v>707</v>
      </c>
      <c r="K823" s="13" t="s">
        <v>2881</v>
      </c>
    </row>
    <row r="824" spans="3:11">
      <c r="C824" s="13" t="s">
        <v>4048</v>
      </c>
      <c r="D824" s="13">
        <v>6.3800000000000002E-195</v>
      </c>
      <c r="E824" s="13">
        <v>541</v>
      </c>
      <c r="F824" s="13" t="s">
        <v>4049</v>
      </c>
      <c r="G824" s="13" t="str">
        <f t="shared" si="34"/>
        <v>arCOG04080</v>
      </c>
      <c r="H824" s="13">
        <f t="shared" si="33"/>
        <v>2</v>
      </c>
      <c r="I824" s="13" t="s">
        <v>540</v>
      </c>
      <c r="J824" s="13" t="s">
        <v>943</v>
      </c>
      <c r="K824" s="13" t="s">
        <v>19</v>
      </c>
    </row>
    <row r="825" spans="3:11">
      <c r="C825" s="13" t="s">
        <v>4050</v>
      </c>
      <c r="D825" s="13">
        <v>4.8000000000000002E-83</v>
      </c>
      <c r="E825" s="13">
        <v>245</v>
      </c>
      <c r="F825" s="13" t="s">
        <v>4051</v>
      </c>
      <c r="G825" s="13" t="str">
        <f t="shared" si="34"/>
        <v>arCOG07571</v>
      </c>
      <c r="H825" s="13">
        <f t="shared" si="33"/>
        <v>2</v>
      </c>
      <c r="I825" s="13" t="s">
        <v>540</v>
      </c>
      <c r="J825" s="13" t="s">
        <v>540</v>
      </c>
      <c r="K825" s="13" t="s">
        <v>540</v>
      </c>
    </row>
    <row r="826" spans="3:11">
      <c r="C826" s="13" t="s">
        <v>4052</v>
      </c>
      <c r="D826" s="13">
        <v>2.8100000000000001E-157</v>
      </c>
      <c r="E826" s="13">
        <v>441</v>
      </c>
      <c r="F826" s="13" t="s">
        <v>4053</v>
      </c>
      <c r="G826" s="13" t="str">
        <f t="shared" si="34"/>
        <v>arCOG00194</v>
      </c>
      <c r="H826" s="13">
        <f t="shared" si="33"/>
        <v>2</v>
      </c>
      <c r="I826" s="13" t="s">
        <v>540</v>
      </c>
      <c r="J826" s="13" t="s">
        <v>946</v>
      </c>
      <c r="K826" s="13" t="s">
        <v>19</v>
      </c>
    </row>
    <row r="827" spans="3:11">
      <c r="C827" s="13" t="s">
        <v>4054</v>
      </c>
      <c r="D827" s="13">
        <v>5.69E-105</v>
      </c>
      <c r="E827" s="13">
        <v>303</v>
      </c>
      <c r="F827" s="13" t="s">
        <v>4055</v>
      </c>
      <c r="G827" s="13" t="str">
        <f t="shared" si="34"/>
        <v>arCOG04022</v>
      </c>
      <c r="H827" s="13">
        <f t="shared" si="33"/>
        <v>2</v>
      </c>
      <c r="I827" s="13" t="s">
        <v>540</v>
      </c>
      <c r="J827" s="13" t="s">
        <v>540</v>
      </c>
      <c r="K827" s="13" t="s">
        <v>540</v>
      </c>
    </row>
    <row r="828" spans="3:11">
      <c r="C828" s="13" t="s">
        <v>4056</v>
      </c>
      <c r="D828" s="13">
        <v>2.7500000000000001E-167</v>
      </c>
      <c r="E828" s="13">
        <v>469</v>
      </c>
      <c r="F828" s="13" t="s">
        <v>4057</v>
      </c>
      <c r="G828" s="13" t="str">
        <f t="shared" si="34"/>
        <v>arCOG04023</v>
      </c>
      <c r="H828" s="13">
        <f t="shared" si="33"/>
        <v>2</v>
      </c>
      <c r="I828" s="13" t="s">
        <v>540</v>
      </c>
      <c r="J828" s="13" t="s">
        <v>540</v>
      </c>
      <c r="K828" s="13" t="s">
        <v>540</v>
      </c>
    </row>
    <row r="829" spans="3:11">
      <c r="C829" s="13"/>
      <c r="D829" s="13"/>
      <c r="E829" s="13"/>
      <c r="F829" s="13"/>
      <c r="G829" s="13"/>
      <c r="H829" s="13"/>
      <c r="I829" s="13"/>
      <c r="J829" s="13"/>
      <c r="K829" s="13"/>
    </row>
    <row r="830" spans="3:11">
      <c r="C830" s="13"/>
      <c r="D830" s="13"/>
      <c r="E830" s="13"/>
      <c r="F830" s="13"/>
      <c r="G830" s="13"/>
      <c r="H830" s="13"/>
      <c r="I830" s="13"/>
      <c r="J830" s="13"/>
      <c r="K830" s="13"/>
    </row>
    <row r="831" spans="3:11">
      <c r="C831" s="13"/>
      <c r="D831" s="13"/>
      <c r="E831" s="13"/>
      <c r="F831" s="13"/>
      <c r="G831" s="13"/>
      <c r="H831" s="13"/>
      <c r="I831" s="13"/>
      <c r="J831" s="13"/>
      <c r="K831" s="13"/>
    </row>
    <row r="832" spans="3:11">
      <c r="G832" s="13"/>
      <c r="H832" s="13"/>
    </row>
    <row r="833" spans="1:11">
      <c r="A833" t="str">
        <f>VLOOKUP(B833,vLOOKUP!$A:$B,2,FALSE)</f>
        <v>Thermococcales</v>
      </c>
      <c r="B833" t="s">
        <v>414</v>
      </c>
      <c r="C833" s="13" t="s">
        <v>4058</v>
      </c>
      <c r="D833" s="13">
        <v>6.3300000000000003E-185</v>
      </c>
      <c r="E833" s="13">
        <v>514</v>
      </c>
      <c r="F833" s="13" t="s">
        <v>4059</v>
      </c>
      <c r="G833" s="13" t="str">
        <f t="shared" si="34"/>
        <v>arCOG02258</v>
      </c>
      <c r="H833" s="13">
        <f t="shared" ref="H833:H878" si="35">COUNTIF($G:$G,G833)</f>
        <v>1</v>
      </c>
      <c r="I833" s="13" t="s">
        <v>540</v>
      </c>
      <c r="J833" s="13" t="s">
        <v>1413</v>
      </c>
      <c r="K833" s="13" t="s">
        <v>2881</v>
      </c>
    </row>
    <row r="834" spans="1:11">
      <c r="C834" s="13" t="s">
        <v>4060</v>
      </c>
      <c r="D834" s="13">
        <v>1.98E-89</v>
      </c>
      <c r="E834" s="13">
        <v>261</v>
      </c>
      <c r="F834" s="13" t="s">
        <v>4061</v>
      </c>
      <c r="G834" s="13" t="str">
        <f t="shared" si="34"/>
        <v>arCOG03782</v>
      </c>
      <c r="H834" s="13">
        <f t="shared" si="35"/>
        <v>1</v>
      </c>
      <c r="I834" s="13" t="s">
        <v>540</v>
      </c>
      <c r="J834" s="13" t="s">
        <v>540</v>
      </c>
      <c r="K834" s="13" t="s">
        <v>540</v>
      </c>
    </row>
    <row r="835" spans="1:11">
      <c r="C835" s="13" t="s">
        <v>4062</v>
      </c>
      <c r="D835" s="13">
        <v>3.0100000000000001E-190</v>
      </c>
      <c r="E835" s="13">
        <v>529</v>
      </c>
      <c r="F835" s="13" t="s">
        <v>4063</v>
      </c>
      <c r="G835" s="13" t="str">
        <f t="shared" si="34"/>
        <v>arCOG00476</v>
      </c>
      <c r="H835" s="13">
        <f t="shared" si="35"/>
        <v>6</v>
      </c>
      <c r="I835" s="13" t="s">
        <v>4064</v>
      </c>
      <c r="J835" s="13" t="s">
        <v>601</v>
      </c>
      <c r="K835" s="13" t="s">
        <v>23</v>
      </c>
    </row>
    <row r="836" spans="1:11">
      <c r="C836" s="13" t="s">
        <v>4065</v>
      </c>
      <c r="D836" s="13">
        <v>8.6299999999999996E-251</v>
      </c>
      <c r="E836" s="13">
        <v>689</v>
      </c>
      <c r="F836" s="13" t="s">
        <v>4066</v>
      </c>
      <c r="G836" s="13" t="str">
        <f t="shared" si="34"/>
        <v>arCOG04127</v>
      </c>
      <c r="H836" s="13">
        <f t="shared" si="35"/>
        <v>1</v>
      </c>
      <c r="I836" s="13" t="s">
        <v>540</v>
      </c>
      <c r="J836" s="13" t="s">
        <v>1416</v>
      </c>
      <c r="K836" s="13" t="s">
        <v>4067</v>
      </c>
    </row>
    <row r="837" spans="1:11">
      <c r="C837" s="13" t="s">
        <v>4068</v>
      </c>
      <c r="D837" s="13">
        <v>6.8900000000000005E-61</v>
      </c>
      <c r="E837" s="13">
        <v>210</v>
      </c>
      <c r="F837" s="13" t="s">
        <v>4069</v>
      </c>
      <c r="G837" s="13" t="str">
        <f t="shared" si="34"/>
        <v>arCOG00683</v>
      </c>
      <c r="H837" s="13">
        <f t="shared" si="35"/>
        <v>2</v>
      </c>
      <c r="I837" s="13" t="s">
        <v>540</v>
      </c>
      <c r="J837" s="13" t="s">
        <v>851</v>
      </c>
      <c r="K837" s="13" t="s">
        <v>5</v>
      </c>
    </row>
    <row r="838" spans="1:11">
      <c r="C838" s="13" t="s">
        <v>4070</v>
      </c>
      <c r="D838" s="13">
        <v>3.17E-100</v>
      </c>
      <c r="E838" s="13">
        <v>291</v>
      </c>
      <c r="F838" s="13" t="s">
        <v>4071</v>
      </c>
      <c r="G838" s="13" t="str">
        <f t="shared" si="34"/>
        <v>arCOG01118</v>
      </c>
      <c r="H838" s="13">
        <f t="shared" si="35"/>
        <v>1</v>
      </c>
      <c r="I838" s="13" t="s">
        <v>540</v>
      </c>
      <c r="J838" s="13" t="s">
        <v>1418</v>
      </c>
      <c r="K838" s="13" t="s">
        <v>3</v>
      </c>
    </row>
    <row r="839" spans="1:11">
      <c r="C839" s="13" t="s">
        <v>4072</v>
      </c>
      <c r="D839" s="13">
        <v>2.1899999999999999E-131</v>
      </c>
      <c r="E839" s="13">
        <v>373</v>
      </c>
      <c r="F839" s="13" t="s">
        <v>4073</v>
      </c>
      <c r="G839" s="13" t="str">
        <f t="shared" si="34"/>
        <v>arCOG00355</v>
      </c>
      <c r="H839" s="13">
        <f t="shared" si="35"/>
        <v>1</v>
      </c>
      <c r="I839" s="13" t="s">
        <v>1420</v>
      </c>
      <c r="J839" s="13" t="s">
        <v>1421</v>
      </c>
      <c r="K839" s="13" t="s">
        <v>2898</v>
      </c>
    </row>
    <row r="840" spans="1:11">
      <c r="C840" s="13" t="s">
        <v>4074</v>
      </c>
      <c r="D840" s="13">
        <v>2.1199999999999999E-146</v>
      </c>
      <c r="E840" s="13">
        <v>413</v>
      </c>
      <c r="F840" s="13" t="s">
        <v>4075</v>
      </c>
      <c r="G840" s="13" t="str">
        <f t="shared" si="34"/>
        <v>arCOG05740</v>
      </c>
      <c r="H840" s="13">
        <f t="shared" si="35"/>
        <v>1</v>
      </c>
      <c r="I840" s="13" t="s">
        <v>540</v>
      </c>
      <c r="J840" s="13" t="s">
        <v>540</v>
      </c>
      <c r="K840" s="13" t="s">
        <v>540</v>
      </c>
    </row>
    <row r="841" spans="1:11">
      <c r="C841" s="13" t="s">
        <v>4076</v>
      </c>
      <c r="D841" s="13">
        <v>7.2700000000000003E-31</v>
      </c>
      <c r="E841" s="13">
        <v>108</v>
      </c>
      <c r="F841" s="13" t="s">
        <v>4077</v>
      </c>
      <c r="G841" s="13" t="str">
        <f t="shared" si="34"/>
        <v>arCOG02957</v>
      </c>
      <c r="H841" s="13">
        <f t="shared" si="35"/>
        <v>1</v>
      </c>
      <c r="I841" s="13" t="s">
        <v>1424</v>
      </c>
      <c r="J841" s="13" t="s">
        <v>1425</v>
      </c>
      <c r="K841" s="13" t="s">
        <v>13</v>
      </c>
    </row>
    <row r="842" spans="1:11">
      <c r="C842" s="13" t="s">
        <v>4078</v>
      </c>
      <c r="D842" s="13">
        <v>9.8899999999999997E-83</v>
      </c>
      <c r="E842" s="13">
        <v>244</v>
      </c>
      <c r="F842" s="13" t="s">
        <v>4079</v>
      </c>
      <c r="G842" s="13" t="str">
        <f t="shared" si="34"/>
        <v>arCOG01946</v>
      </c>
      <c r="H842" s="13">
        <f t="shared" si="35"/>
        <v>1</v>
      </c>
      <c r="I842" s="13" t="s">
        <v>1427</v>
      </c>
      <c r="J842" s="13" t="s">
        <v>1428</v>
      </c>
      <c r="K842" s="13" t="s">
        <v>2915</v>
      </c>
    </row>
    <row r="843" spans="1:11">
      <c r="C843" s="13" t="s">
        <v>4080</v>
      </c>
      <c r="D843" s="13">
        <v>1.9099999999999999E-299</v>
      </c>
      <c r="E843" s="13">
        <v>816</v>
      </c>
      <c r="F843" s="13" t="s">
        <v>4081</v>
      </c>
      <c r="G843" s="13" t="str">
        <f t="shared" si="34"/>
        <v>arCOG01563</v>
      </c>
      <c r="H843" s="13">
        <f t="shared" si="35"/>
        <v>1</v>
      </c>
      <c r="I843" s="13" t="s">
        <v>1430</v>
      </c>
      <c r="J843" s="13" t="s">
        <v>1431</v>
      </c>
      <c r="K843" s="13" t="s">
        <v>2915</v>
      </c>
    </row>
    <row r="844" spans="1:11">
      <c r="C844" s="13" t="s">
        <v>4082</v>
      </c>
      <c r="D844" s="13">
        <v>1.3E-90</v>
      </c>
      <c r="E844" s="13">
        <v>265</v>
      </c>
      <c r="F844" s="13" t="s">
        <v>4083</v>
      </c>
      <c r="G844" s="13" t="str">
        <f t="shared" si="34"/>
        <v>arCOG04312</v>
      </c>
      <c r="H844" s="13">
        <f t="shared" si="35"/>
        <v>1</v>
      </c>
      <c r="I844" s="13" t="s">
        <v>540</v>
      </c>
      <c r="J844" s="13" t="s">
        <v>1433</v>
      </c>
      <c r="K844" s="13" t="s">
        <v>2876</v>
      </c>
    </row>
    <row r="845" spans="1:11">
      <c r="C845" s="13" t="s">
        <v>4084</v>
      </c>
      <c r="D845" s="13">
        <v>1.24E-131</v>
      </c>
      <c r="E845" s="13">
        <v>372</v>
      </c>
      <c r="F845" s="13" t="s">
        <v>3731</v>
      </c>
      <c r="G845" s="13" t="str">
        <f t="shared" si="34"/>
        <v>arCOG01711</v>
      </c>
      <c r="H845" s="13">
        <f t="shared" si="35"/>
        <v>7</v>
      </c>
      <c r="I845" s="13" t="s">
        <v>592</v>
      </c>
      <c r="J845" s="13" t="s">
        <v>593</v>
      </c>
      <c r="K845" s="13" t="s">
        <v>15</v>
      </c>
    </row>
    <row r="846" spans="1:11">
      <c r="C846" s="13" t="s">
        <v>4085</v>
      </c>
      <c r="D846" s="13">
        <v>1.55E-129</v>
      </c>
      <c r="E846" s="13">
        <v>368</v>
      </c>
      <c r="F846" s="13" t="s">
        <v>3729</v>
      </c>
      <c r="G846" s="13" t="str">
        <f t="shared" si="34"/>
        <v>arCOG00675</v>
      </c>
      <c r="H846" s="13">
        <f t="shared" si="35"/>
        <v>7</v>
      </c>
      <c r="I846" s="13" t="s">
        <v>589</v>
      </c>
      <c r="J846" s="13" t="s">
        <v>590</v>
      </c>
      <c r="K846" s="13" t="s">
        <v>3</v>
      </c>
    </row>
    <row r="847" spans="1:11">
      <c r="C847" s="13" t="s">
        <v>4086</v>
      </c>
      <c r="D847" s="13">
        <v>4.9699999999999999E-40</v>
      </c>
      <c r="E847" s="13">
        <v>132</v>
      </c>
      <c r="F847" s="13" t="s">
        <v>3727</v>
      </c>
      <c r="G847" s="13" t="str">
        <f t="shared" si="34"/>
        <v>arCOG04077</v>
      </c>
      <c r="H847" s="13">
        <f t="shared" si="35"/>
        <v>7</v>
      </c>
      <c r="I847" s="13" t="s">
        <v>586</v>
      </c>
      <c r="J847" s="13" t="s">
        <v>587</v>
      </c>
      <c r="K847" s="13" t="s">
        <v>3</v>
      </c>
    </row>
    <row r="848" spans="1:11">
      <c r="C848" s="13" t="s">
        <v>4087</v>
      </c>
      <c r="D848" s="13">
        <v>2.7E-127</v>
      </c>
      <c r="E848" s="13">
        <v>362</v>
      </c>
      <c r="F848" s="13" t="s">
        <v>3725</v>
      </c>
      <c r="G848" s="13" t="str">
        <f t="shared" si="34"/>
        <v>arCOG04076</v>
      </c>
      <c r="H848" s="13">
        <f t="shared" si="35"/>
        <v>7</v>
      </c>
      <c r="I848" s="13" t="s">
        <v>540</v>
      </c>
      <c r="J848" s="13" t="s">
        <v>584</v>
      </c>
      <c r="K848" s="13" t="s">
        <v>2881</v>
      </c>
    </row>
    <row r="849" spans="3:11">
      <c r="C849" s="13" t="s">
        <v>4088</v>
      </c>
      <c r="D849" s="13">
        <v>5.9499999999999999E-65</v>
      </c>
      <c r="E849" s="13">
        <v>197</v>
      </c>
      <c r="F849" s="13" t="s">
        <v>3723</v>
      </c>
      <c r="G849" s="13" t="str">
        <f t="shared" si="34"/>
        <v>arCOG04182</v>
      </c>
      <c r="H849" s="13">
        <f t="shared" si="35"/>
        <v>7</v>
      </c>
      <c r="I849" s="13" t="s">
        <v>581</v>
      </c>
      <c r="J849" s="13" t="s">
        <v>582</v>
      </c>
      <c r="K849" s="13" t="s">
        <v>2915</v>
      </c>
    </row>
    <row r="850" spans="3:11">
      <c r="C850" s="13" t="s">
        <v>4089</v>
      </c>
      <c r="D850" s="13">
        <v>2.2500000000000001E-36</v>
      </c>
      <c r="E850" s="13">
        <v>122</v>
      </c>
      <c r="F850" s="13" t="s">
        <v>3721</v>
      </c>
      <c r="G850" s="13" t="str">
        <f t="shared" si="34"/>
        <v>arCOG04183</v>
      </c>
      <c r="H850" s="13">
        <f t="shared" si="35"/>
        <v>7</v>
      </c>
      <c r="I850" s="13" t="s">
        <v>578</v>
      </c>
      <c r="J850" s="13" t="s">
        <v>579</v>
      </c>
      <c r="K850" s="13" t="s">
        <v>2915</v>
      </c>
    </row>
    <row r="851" spans="3:11">
      <c r="C851" s="13" t="s">
        <v>4090</v>
      </c>
      <c r="D851" s="13">
        <v>6.1899999999999998E-136</v>
      </c>
      <c r="E851" s="13">
        <v>385</v>
      </c>
      <c r="F851" s="13" t="s">
        <v>3716</v>
      </c>
      <c r="G851" s="13" t="str">
        <f t="shared" si="34"/>
        <v>arCOG00109</v>
      </c>
      <c r="H851" s="13">
        <f t="shared" si="35"/>
        <v>8</v>
      </c>
      <c r="I851" s="13" t="s">
        <v>540</v>
      </c>
      <c r="J851" s="13" t="s">
        <v>570</v>
      </c>
      <c r="K851" s="13" t="s">
        <v>29</v>
      </c>
    </row>
    <row r="852" spans="3:11">
      <c r="C852" s="13" t="s">
        <v>4091</v>
      </c>
      <c r="D852" s="13">
        <v>3.09E-21</v>
      </c>
      <c r="E852" s="13">
        <v>83.6</v>
      </c>
      <c r="F852" s="13" t="s">
        <v>3714</v>
      </c>
      <c r="G852" s="13" t="str">
        <f t="shared" si="34"/>
        <v>arCOG11330</v>
      </c>
      <c r="H852" s="13">
        <f t="shared" si="35"/>
        <v>6</v>
      </c>
      <c r="I852" s="13" t="s">
        <v>540</v>
      </c>
      <c r="J852" s="13" t="s">
        <v>540</v>
      </c>
      <c r="K852" s="13" t="s">
        <v>540</v>
      </c>
    </row>
    <row r="853" spans="3:11">
      <c r="C853" s="13" t="s">
        <v>4092</v>
      </c>
      <c r="D853" s="13">
        <v>4.9200000000000001E-247</v>
      </c>
      <c r="E853" s="13">
        <v>677</v>
      </c>
      <c r="F853" s="13" t="s">
        <v>3712</v>
      </c>
      <c r="G853" s="13" t="str">
        <f t="shared" si="34"/>
        <v>arCOG04174</v>
      </c>
      <c r="H853" s="13">
        <f t="shared" si="35"/>
        <v>10</v>
      </c>
      <c r="I853" s="13" t="s">
        <v>561</v>
      </c>
      <c r="J853" s="13" t="s">
        <v>562</v>
      </c>
      <c r="K853" s="13" t="s">
        <v>15</v>
      </c>
    </row>
    <row r="854" spans="3:11">
      <c r="C854" s="13" t="s">
        <v>4093</v>
      </c>
      <c r="D854" s="13">
        <v>0</v>
      </c>
      <c r="E854" s="13">
        <v>1499</v>
      </c>
      <c r="F854" s="13" t="s">
        <v>2900</v>
      </c>
      <c r="G854" s="13" t="str">
        <f t="shared" si="34"/>
        <v>arCOG03396</v>
      </c>
      <c r="H854" s="13">
        <f t="shared" si="35"/>
        <v>15</v>
      </c>
      <c r="I854" s="13" t="s">
        <v>540</v>
      </c>
      <c r="J854" s="13" t="s">
        <v>548</v>
      </c>
      <c r="K854" s="13" t="s">
        <v>25</v>
      </c>
    </row>
    <row r="855" spans="3:11">
      <c r="C855" s="13" t="s">
        <v>4094</v>
      </c>
      <c r="D855" s="13">
        <v>6.8699999999999995E-256</v>
      </c>
      <c r="E855" s="13">
        <v>702</v>
      </c>
      <c r="F855" s="13" t="s">
        <v>2897</v>
      </c>
      <c r="G855" s="13" t="str">
        <f t="shared" si="34"/>
        <v>arCOG02202</v>
      </c>
      <c r="H855" s="13">
        <f t="shared" si="35"/>
        <v>27</v>
      </c>
      <c r="I855" s="13" t="s">
        <v>535</v>
      </c>
      <c r="J855" s="13" t="s">
        <v>536</v>
      </c>
      <c r="K855" s="13" t="s">
        <v>2898</v>
      </c>
    </row>
    <row r="856" spans="3:11">
      <c r="C856" s="13" t="s">
        <v>4095</v>
      </c>
      <c r="D856" s="13">
        <v>3.85E-144</v>
      </c>
      <c r="E856" s="13">
        <v>407</v>
      </c>
      <c r="F856" s="13" t="s">
        <v>2895</v>
      </c>
      <c r="G856" s="13" t="str">
        <f t="shared" si="34"/>
        <v>arCOG05790</v>
      </c>
      <c r="H856" s="13">
        <f t="shared" si="35"/>
        <v>15</v>
      </c>
      <c r="I856" s="13" t="s">
        <v>540</v>
      </c>
      <c r="J856" s="13" t="s">
        <v>540</v>
      </c>
      <c r="K856" s="13" t="s">
        <v>540</v>
      </c>
    </row>
    <row r="857" spans="3:11">
      <c r="C857" s="13" t="s">
        <v>4096</v>
      </c>
      <c r="D857" s="13">
        <v>5.7099999999999996E-138</v>
      </c>
      <c r="E857" s="13">
        <v>390</v>
      </c>
      <c r="F857" s="13" t="s">
        <v>3790</v>
      </c>
      <c r="G857" s="13" t="str">
        <f t="shared" si="34"/>
        <v>arCOG03822</v>
      </c>
      <c r="H857" s="13">
        <f t="shared" si="35"/>
        <v>15</v>
      </c>
      <c r="I857" s="13" t="s">
        <v>540</v>
      </c>
      <c r="J857" s="13" t="s">
        <v>545</v>
      </c>
      <c r="K857" s="13" t="s">
        <v>2881</v>
      </c>
    </row>
    <row r="858" spans="3:11">
      <c r="C858" s="13" t="s">
        <v>4097</v>
      </c>
      <c r="D858" s="13">
        <v>1.3800000000000001E-93</v>
      </c>
      <c r="E858" s="13">
        <v>273</v>
      </c>
      <c r="F858" s="13" t="s">
        <v>3706</v>
      </c>
      <c r="G858" s="13" t="str">
        <f t="shared" si="34"/>
        <v>arCOG03821</v>
      </c>
      <c r="H858" s="13">
        <f t="shared" si="35"/>
        <v>15</v>
      </c>
      <c r="I858" s="13" t="s">
        <v>540</v>
      </c>
      <c r="J858" s="13" t="s">
        <v>540</v>
      </c>
      <c r="K858" s="13" t="s">
        <v>540</v>
      </c>
    </row>
    <row r="859" spans="3:11">
      <c r="C859" s="13" t="s">
        <v>4098</v>
      </c>
      <c r="D859" s="13">
        <v>5.4E-60</v>
      </c>
      <c r="E859" s="13">
        <v>187</v>
      </c>
      <c r="F859" s="13" t="s">
        <v>3793</v>
      </c>
      <c r="G859" s="13" t="str">
        <f t="shared" si="34"/>
        <v>arCOG05789</v>
      </c>
      <c r="H859" s="13">
        <f t="shared" si="35"/>
        <v>15</v>
      </c>
      <c r="I859" s="13" t="s">
        <v>540</v>
      </c>
      <c r="J859" s="13" t="s">
        <v>540</v>
      </c>
      <c r="K859" s="13" t="s">
        <v>540</v>
      </c>
    </row>
    <row r="860" spans="3:11">
      <c r="C860" s="13" t="s">
        <v>4099</v>
      </c>
      <c r="D860" s="13">
        <v>0</v>
      </c>
      <c r="E860" s="13">
        <v>889</v>
      </c>
      <c r="F860" s="13" t="s">
        <v>2887</v>
      </c>
      <c r="G860" s="13" t="str">
        <f t="shared" si="34"/>
        <v>arCOG05788</v>
      </c>
      <c r="H860" s="13">
        <f t="shared" si="35"/>
        <v>13</v>
      </c>
      <c r="I860" s="13" t="s">
        <v>540</v>
      </c>
      <c r="J860" s="13" t="s">
        <v>540</v>
      </c>
      <c r="K860" s="13" t="s">
        <v>540</v>
      </c>
    </row>
    <row r="861" spans="3:11">
      <c r="C861" s="13" t="s">
        <v>4100</v>
      </c>
      <c r="D861" s="13">
        <v>0</v>
      </c>
      <c r="E861" s="13">
        <v>1413</v>
      </c>
      <c r="F861" s="13" t="s">
        <v>2885</v>
      </c>
      <c r="G861" s="13" t="str">
        <f t="shared" si="34"/>
        <v>arCOG05787</v>
      </c>
      <c r="H861" s="13">
        <f t="shared" si="35"/>
        <v>15</v>
      </c>
      <c r="I861" s="13" t="s">
        <v>540</v>
      </c>
      <c r="J861" s="13" t="s">
        <v>540</v>
      </c>
      <c r="K861" s="13" t="s">
        <v>540</v>
      </c>
    </row>
    <row r="862" spans="3:11">
      <c r="C862" s="13" t="s">
        <v>4101</v>
      </c>
      <c r="D862" s="13">
        <v>0</v>
      </c>
      <c r="E862" s="13">
        <v>1638</v>
      </c>
      <c r="F862" s="13" t="s">
        <v>2883</v>
      </c>
      <c r="G862" s="13" t="str">
        <f t="shared" si="34"/>
        <v>arCOG03512</v>
      </c>
      <c r="H862" s="13">
        <f t="shared" si="35"/>
        <v>14</v>
      </c>
      <c r="I862" s="13" t="s">
        <v>540</v>
      </c>
      <c r="J862" s="13" t="s">
        <v>557</v>
      </c>
      <c r="K862" s="13" t="s">
        <v>2881</v>
      </c>
    </row>
    <row r="863" spans="3:11">
      <c r="C863" s="13" t="s">
        <v>4102</v>
      </c>
      <c r="D863" s="13">
        <v>2.1800000000000001E-170</v>
      </c>
      <c r="E863" s="13">
        <v>477</v>
      </c>
      <c r="F863" s="13" t="s">
        <v>2880</v>
      </c>
      <c r="G863" s="13" t="str">
        <f t="shared" si="34"/>
        <v>arCOG05786</v>
      </c>
      <c r="H863" s="13">
        <f t="shared" si="35"/>
        <v>14</v>
      </c>
      <c r="I863" s="13" t="s">
        <v>540</v>
      </c>
      <c r="J863" s="13" t="s">
        <v>555</v>
      </c>
      <c r="K863" s="13" t="s">
        <v>2881</v>
      </c>
    </row>
    <row r="864" spans="3:11">
      <c r="C864" s="13" t="s">
        <v>4103</v>
      </c>
      <c r="D864" s="13">
        <v>3.6599999999999999E-138</v>
      </c>
      <c r="E864" s="13">
        <v>390</v>
      </c>
      <c r="F864" s="13" t="s">
        <v>2869</v>
      </c>
      <c r="G864" s="13" t="str">
        <f t="shared" si="34"/>
        <v>arCOG00087</v>
      </c>
      <c r="H864" s="13">
        <f t="shared" si="35"/>
        <v>14</v>
      </c>
      <c r="I864" s="13" t="s">
        <v>553</v>
      </c>
      <c r="J864" s="13" t="s">
        <v>551</v>
      </c>
      <c r="K864" s="13" t="s">
        <v>21</v>
      </c>
    </row>
    <row r="865" spans="3:11">
      <c r="C865" s="13" t="s">
        <v>4104</v>
      </c>
      <c r="D865" s="13">
        <v>5.6100000000000003E-220</v>
      </c>
      <c r="E865" s="13">
        <v>607</v>
      </c>
      <c r="F865" s="13" t="s">
        <v>2867</v>
      </c>
      <c r="G865" s="13" t="str">
        <f t="shared" si="34"/>
        <v>arCOG00085</v>
      </c>
      <c r="H865" s="13">
        <f t="shared" si="35"/>
        <v>14</v>
      </c>
      <c r="I865" s="13" t="s">
        <v>550</v>
      </c>
      <c r="J865" s="13" t="s">
        <v>551</v>
      </c>
      <c r="K865" s="13" t="s">
        <v>21</v>
      </c>
    </row>
    <row r="866" spans="3:11">
      <c r="C866" s="13" t="s">
        <v>3694</v>
      </c>
      <c r="D866" s="13">
        <v>5.5499999999999997E-244</v>
      </c>
      <c r="E866" s="13">
        <v>669</v>
      </c>
      <c r="F866" s="13" t="s">
        <v>2865</v>
      </c>
      <c r="G866" s="13" t="str">
        <f t="shared" si="34"/>
        <v>arCOG04346</v>
      </c>
      <c r="H866" s="13">
        <f t="shared" si="35"/>
        <v>21</v>
      </c>
      <c r="I866" s="13" t="s">
        <v>538</v>
      </c>
      <c r="J866" s="13" t="s">
        <v>539</v>
      </c>
      <c r="K866" s="13" t="s">
        <v>21</v>
      </c>
    </row>
    <row r="867" spans="3:11">
      <c r="C867" s="13" t="s">
        <v>4105</v>
      </c>
      <c r="D867" s="13">
        <v>0</v>
      </c>
      <c r="E867" s="13">
        <v>885</v>
      </c>
      <c r="F867" s="13" t="s">
        <v>4106</v>
      </c>
      <c r="G867" s="13" t="str">
        <f t="shared" si="34"/>
        <v>arCOG00093</v>
      </c>
      <c r="H867" s="13">
        <f t="shared" si="35"/>
        <v>3</v>
      </c>
      <c r="I867" s="13" t="s">
        <v>791</v>
      </c>
      <c r="J867" s="13" t="s">
        <v>792</v>
      </c>
      <c r="K867" s="13" t="s">
        <v>21</v>
      </c>
    </row>
    <row r="868" spans="3:11">
      <c r="C868" s="13" t="s">
        <v>4107</v>
      </c>
      <c r="D868" s="13">
        <v>1.4500000000000001E-162</v>
      </c>
      <c r="E868" s="13">
        <v>455</v>
      </c>
      <c r="F868" s="13" t="s">
        <v>4108</v>
      </c>
      <c r="G868" s="13" t="str">
        <f t="shared" si="34"/>
        <v>arCOG04421</v>
      </c>
      <c r="H868" s="13">
        <f t="shared" si="35"/>
        <v>5</v>
      </c>
      <c r="I868" s="13" t="s">
        <v>1539</v>
      </c>
      <c r="J868" s="13" t="s">
        <v>640</v>
      </c>
      <c r="K868" s="13" t="s">
        <v>21</v>
      </c>
    </row>
    <row r="869" spans="3:11">
      <c r="C869" s="13" t="s">
        <v>4109</v>
      </c>
      <c r="D869" s="13">
        <v>5.2899999999999998E-238</v>
      </c>
      <c r="E869" s="13">
        <v>654</v>
      </c>
      <c r="F869" s="13" t="s">
        <v>4110</v>
      </c>
      <c r="G869" s="13" t="str">
        <f t="shared" si="34"/>
        <v>arCOG00639</v>
      </c>
      <c r="H869" s="13">
        <f t="shared" si="35"/>
        <v>4</v>
      </c>
      <c r="I869" s="13" t="s">
        <v>685</v>
      </c>
      <c r="J869" s="13" t="s">
        <v>686</v>
      </c>
      <c r="K869" s="13" t="s">
        <v>21</v>
      </c>
    </row>
    <row r="870" spans="3:11">
      <c r="C870" s="13" t="s">
        <v>4111</v>
      </c>
      <c r="D870" s="13">
        <v>1.03E-262</v>
      </c>
      <c r="E870" s="13">
        <v>719</v>
      </c>
      <c r="F870" s="13" t="s">
        <v>4112</v>
      </c>
      <c r="G870" s="13" t="str">
        <f t="shared" si="34"/>
        <v>arCOG03169</v>
      </c>
      <c r="H870" s="13">
        <f t="shared" si="35"/>
        <v>1</v>
      </c>
      <c r="I870" s="13" t="s">
        <v>540</v>
      </c>
      <c r="J870" s="13" t="s">
        <v>1435</v>
      </c>
      <c r="K870" s="13" t="s">
        <v>2881</v>
      </c>
    </row>
    <row r="871" spans="3:11">
      <c r="C871" s="13" t="s">
        <v>4113</v>
      </c>
      <c r="D871" s="13" t="s">
        <v>4114</v>
      </c>
      <c r="E871" s="13">
        <v>859</v>
      </c>
      <c r="F871" s="13" t="s">
        <v>4115</v>
      </c>
      <c r="G871" s="13" t="str">
        <f t="shared" si="34"/>
        <v>arCOG01598</v>
      </c>
      <c r="H871" s="13">
        <f t="shared" si="35"/>
        <v>4</v>
      </c>
      <c r="I871" s="13" t="s">
        <v>688</v>
      </c>
      <c r="J871" s="13" t="s">
        <v>689</v>
      </c>
      <c r="K871" s="13" t="s">
        <v>21</v>
      </c>
    </row>
    <row r="872" spans="3:11">
      <c r="C872" s="13" t="s">
        <v>4116</v>
      </c>
      <c r="D872" s="13">
        <v>2.7999999999999998E-88</v>
      </c>
      <c r="E872" s="13">
        <v>260</v>
      </c>
      <c r="F872" s="13" t="s">
        <v>4117</v>
      </c>
      <c r="G872" s="13" t="str">
        <f t="shared" si="34"/>
        <v>arCOG02464</v>
      </c>
      <c r="H872" s="13">
        <f t="shared" si="35"/>
        <v>4</v>
      </c>
      <c r="I872" s="13" t="s">
        <v>691</v>
      </c>
      <c r="J872" s="13" t="s">
        <v>692</v>
      </c>
      <c r="K872" s="13" t="s">
        <v>21</v>
      </c>
    </row>
    <row r="873" spans="3:11">
      <c r="C873" s="13" t="s">
        <v>4118</v>
      </c>
      <c r="D873" s="13" t="s">
        <v>4119</v>
      </c>
      <c r="E873" s="13">
        <v>850</v>
      </c>
      <c r="F873" s="13" t="s">
        <v>3988</v>
      </c>
      <c r="G873" s="13" t="str">
        <f t="shared" si="34"/>
        <v>arCOG04415</v>
      </c>
      <c r="H873" s="13">
        <f t="shared" si="35"/>
        <v>6</v>
      </c>
      <c r="I873" s="13" t="s">
        <v>607</v>
      </c>
      <c r="J873" s="13" t="s">
        <v>608</v>
      </c>
      <c r="K873" s="13" t="s">
        <v>21</v>
      </c>
    </row>
    <row r="874" spans="3:11">
      <c r="C874" s="13" t="s">
        <v>4120</v>
      </c>
      <c r="D874" s="13">
        <v>1.0600000000000001E-278</v>
      </c>
      <c r="E874" s="13">
        <v>761</v>
      </c>
      <c r="F874" s="13" t="s">
        <v>3990</v>
      </c>
      <c r="G874" s="13" t="str">
        <f t="shared" si="34"/>
        <v>arCOG04346</v>
      </c>
      <c r="H874" s="13">
        <f t="shared" si="35"/>
        <v>21</v>
      </c>
      <c r="I874" s="13" t="s">
        <v>540</v>
      </c>
      <c r="J874" s="13" t="s">
        <v>3991</v>
      </c>
      <c r="K874" s="13" t="s">
        <v>21</v>
      </c>
    </row>
    <row r="875" spans="3:11">
      <c r="C875" s="13" t="s">
        <v>4121</v>
      </c>
      <c r="D875" s="13">
        <v>0</v>
      </c>
      <c r="E875" s="13">
        <v>1041</v>
      </c>
      <c r="F875" s="13" t="s">
        <v>4122</v>
      </c>
      <c r="G875" s="13" t="str">
        <f t="shared" si="34"/>
        <v>arCOG02841</v>
      </c>
      <c r="H875" s="13">
        <f t="shared" si="35"/>
        <v>1</v>
      </c>
      <c r="I875" s="13" t="s">
        <v>540</v>
      </c>
      <c r="J875" s="13" t="s">
        <v>1437</v>
      </c>
      <c r="K875" s="13" t="s">
        <v>27</v>
      </c>
    </row>
    <row r="876" spans="3:11">
      <c r="C876" s="13" t="s">
        <v>4123</v>
      </c>
      <c r="D876" s="13">
        <v>4.5100000000000002E-54</v>
      </c>
      <c r="E876" s="13">
        <v>169</v>
      </c>
      <c r="F876" s="13" t="s">
        <v>3997</v>
      </c>
      <c r="G876" s="13" t="str">
        <f t="shared" si="34"/>
        <v>arCOG04462</v>
      </c>
      <c r="H876" s="13">
        <f t="shared" si="35"/>
        <v>6</v>
      </c>
      <c r="I876" s="13" t="s">
        <v>610</v>
      </c>
      <c r="J876" s="13" t="s">
        <v>611</v>
      </c>
      <c r="K876" s="13" t="s">
        <v>21</v>
      </c>
    </row>
    <row r="877" spans="3:11">
      <c r="C877" s="13" t="s">
        <v>4124</v>
      </c>
      <c r="D877" s="13">
        <v>4.5100000000000001E-163</v>
      </c>
      <c r="E877" s="13">
        <v>456</v>
      </c>
      <c r="F877" s="13" t="s">
        <v>3999</v>
      </c>
      <c r="G877" s="13" t="str">
        <f t="shared" si="34"/>
        <v>arCOG00102</v>
      </c>
      <c r="H877" s="13">
        <f t="shared" si="35"/>
        <v>6</v>
      </c>
      <c r="I877" s="13" t="s">
        <v>613</v>
      </c>
      <c r="J877" s="13" t="s">
        <v>611</v>
      </c>
      <c r="K877" s="13" t="s">
        <v>21</v>
      </c>
    </row>
    <row r="878" spans="3:11">
      <c r="C878" s="13" t="s">
        <v>4125</v>
      </c>
      <c r="D878" s="13">
        <v>0</v>
      </c>
      <c r="E878" s="13">
        <v>1407</v>
      </c>
      <c r="F878" s="13" t="s">
        <v>4001</v>
      </c>
      <c r="G878" s="13" t="str">
        <f t="shared" si="34"/>
        <v>arCOG00641</v>
      </c>
      <c r="H878" s="13">
        <f t="shared" si="35"/>
        <v>6</v>
      </c>
      <c r="I878" s="13" t="s">
        <v>615</v>
      </c>
      <c r="J878" s="13" t="s">
        <v>611</v>
      </c>
      <c r="K878" s="13" t="s">
        <v>21</v>
      </c>
    </row>
    <row r="879" spans="3:11">
      <c r="C879" s="13"/>
      <c r="D879" s="13"/>
      <c r="E879" s="13"/>
      <c r="F879" s="13"/>
      <c r="G879" s="13"/>
      <c r="H879" s="13"/>
      <c r="I879" s="13"/>
      <c r="J879" s="13"/>
      <c r="K879" s="13"/>
    </row>
    <row r="880" spans="3:11">
      <c r="C880" s="13"/>
      <c r="D880" s="13"/>
      <c r="E880" s="13"/>
      <c r="F880" s="13"/>
      <c r="G880" s="13"/>
      <c r="H880" s="13"/>
      <c r="I880" s="13"/>
      <c r="J880" s="13"/>
      <c r="K880" s="13"/>
    </row>
    <row r="881" spans="1:11">
      <c r="C881" s="13"/>
      <c r="D881" s="13"/>
      <c r="E881" s="13"/>
      <c r="F881" s="13"/>
      <c r="G881" s="13"/>
      <c r="H881" s="13"/>
      <c r="I881" s="13"/>
      <c r="J881" s="13"/>
      <c r="K881" s="13"/>
    </row>
    <row r="882" spans="1:11">
      <c r="G882" s="13"/>
      <c r="H882" s="13"/>
    </row>
    <row r="883" spans="1:11">
      <c r="A883" t="str">
        <f>VLOOKUP(B883,vLOOKUP!$A:$B,2,FALSE)</f>
        <v>Thermococcales</v>
      </c>
      <c r="B883" t="s">
        <v>420</v>
      </c>
      <c r="C883" s="13" t="s">
        <v>4126</v>
      </c>
      <c r="D883" s="13">
        <v>1.61E-232</v>
      </c>
      <c r="E883" s="13">
        <v>642</v>
      </c>
      <c r="F883" s="13" t="s">
        <v>4127</v>
      </c>
      <c r="G883" s="13" t="str">
        <f t="shared" si="34"/>
        <v>arCOG00894</v>
      </c>
      <c r="H883" s="13">
        <f t="shared" ref="H883:H927" si="36">COUNTIF($G:$G,G883)</f>
        <v>3</v>
      </c>
      <c r="I883" s="13" t="s">
        <v>540</v>
      </c>
      <c r="J883" s="13" t="s">
        <v>794</v>
      </c>
      <c r="K883" s="13" t="s">
        <v>9</v>
      </c>
    </row>
    <row r="884" spans="1:11">
      <c r="C884" s="13" t="s">
        <v>4128</v>
      </c>
      <c r="D884" s="13">
        <v>3.9200000000000003E-37</v>
      </c>
      <c r="E884" s="13">
        <v>125</v>
      </c>
      <c r="F884" s="13" t="s">
        <v>4129</v>
      </c>
      <c r="G884" s="13" t="str">
        <f t="shared" si="34"/>
        <v>arCOG08592</v>
      </c>
      <c r="H884" s="13">
        <f t="shared" si="36"/>
        <v>2</v>
      </c>
      <c r="I884" s="13" t="s">
        <v>540</v>
      </c>
      <c r="J884" s="13" t="s">
        <v>540</v>
      </c>
      <c r="K884" s="13" t="s">
        <v>540</v>
      </c>
    </row>
    <row r="885" spans="1:11">
      <c r="C885" s="13" t="s">
        <v>4130</v>
      </c>
      <c r="D885" s="13">
        <v>8.8899999999999995E-86</v>
      </c>
      <c r="E885" s="13">
        <v>254</v>
      </c>
      <c r="F885" s="13" t="s">
        <v>4131</v>
      </c>
      <c r="G885" s="13" t="str">
        <f t="shared" ref="G885:G948" si="37">LEFT(RIGHT(F885,(LEN(F885)-FIND("arCOG",F885)+1)),10)</f>
        <v>arCOG03828</v>
      </c>
      <c r="H885" s="13">
        <f t="shared" si="36"/>
        <v>2</v>
      </c>
      <c r="I885" s="13" t="s">
        <v>540</v>
      </c>
      <c r="J885" s="13" t="s">
        <v>951</v>
      </c>
      <c r="K885" s="13" t="s">
        <v>2881</v>
      </c>
    </row>
    <row r="886" spans="1:11">
      <c r="C886" s="13" t="s">
        <v>4132</v>
      </c>
      <c r="D886" s="13">
        <v>5.2499999999999999E-142</v>
      </c>
      <c r="E886" s="13">
        <v>401</v>
      </c>
      <c r="F886" s="13" t="s">
        <v>4133</v>
      </c>
      <c r="G886" s="13" t="str">
        <f t="shared" si="37"/>
        <v>arCOG02697</v>
      </c>
      <c r="H886" s="13">
        <f t="shared" si="36"/>
        <v>4</v>
      </c>
      <c r="I886" s="13" t="s">
        <v>540</v>
      </c>
      <c r="J886" s="13" t="s">
        <v>694</v>
      </c>
      <c r="K886" s="13" t="s">
        <v>2881</v>
      </c>
    </row>
    <row r="887" spans="1:11">
      <c r="C887" s="13" t="s">
        <v>4134</v>
      </c>
      <c r="D887" s="13">
        <v>2.21E-116</v>
      </c>
      <c r="E887" s="13">
        <v>334</v>
      </c>
      <c r="F887" s="13" t="s">
        <v>4135</v>
      </c>
      <c r="G887" s="13" t="str">
        <f t="shared" si="37"/>
        <v>arCOG02697</v>
      </c>
      <c r="H887" s="13">
        <f t="shared" si="36"/>
        <v>4</v>
      </c>
      <c r="I887" s="13" t="s">
        <v>540</v>
      </c>
      <c r="J887" s="13" t="s">
        <v>694</v>
      </c>
      <c r="K887" s="13" t="s">
        <v>2876</v>
      </c>
    </row>
    <row r="888" spans="1:11">
      <c r="C888" s="13" t="s">
        <v>4136</v>
      </c>
      <c r="D888" s="13">
        <v>1.04E-66</v>
      </c>
      <c r="E888" s="13">
        <v>207</v>
      </c>
      <c r="F888" s="13" t="s">
        <v>4137</v>
      </c>
      <c r="G888" s="13" t="str">
        <f t="shared" si="37"/>
        <v>arCOG02696</v>
      </c>
      <c r="H888" s="13">
        <f t="shared" si="36"/>
        <v>2</v>
      </c>
      <c r="I888" s="13" t="s">
        <v>540</v>
      </c>
      <c r="J888" s="13" t="s">
        <v>694</v>
      </c>
      <c r="K888" s="13" t="s">
        <v>2881</v>
      </c>
    </row>
    <row r="889" spans="1:11">
      <c r="C889" s="13" t="s">
        <v>4138</v>
      </c>
      <c r="D889" s="13">
        <v>1.3499999999999999E-202</v>
      </c>
      <c r="E889" s="13">
        <v>566</v>
      </c>
      <c r="F889" s="13" t="s">
        <v>4139</v>
      </c>
      <c r="G889" s="13" t="str">
        <f t="shared" si="37"/>
        <v>arCOG01740</v>
      </c>
      <c r="H889" s="13">
        <f t="shared" si="36"/>
        <v>2</v>
      </c>
      <c r="I889" s="13" t="s">
        <v>540</v>
      </c>
      <c r="J889" s="13" t="s">
        <v>954</v>
      </c>
      <c r="K889" s="13" t="s">
        <v>13</v>
      </c>
    </row>
    <row r="890" spans="1:11">
      <c r="C890" s="13" t="s">
        <v>4140</v>
      </c>
      <c r="D890" s="13">
        <v>3.43E-287</v>
      </c>
      <c r="E890" s="13">
        <v>789</v>
      </c>
      <c r="F890" s="13" t="s">
        <v>4141</v>
      </c>
      <c r="G890" s="13" t="str">
        <f t="shared" si="37"/>
        <v>arCOG02698</v>
      </c>
      <c r="H890" s="13">
        <f t="shared" si="36"/>
        <v>2</v>
      </c>
      <c r="I890" s="13" t="s">
        <v>540</v>
      </c>
      <c r="J890" s="13" t="s">
        <v>540</v>
      </c>
      <c r="K890" s="13" t="s">
        <v>540</v>
      </c>
    </row>
    <row r="891" spans="1:11">
      <c r="C891" s="13" t="s">
        <v>4142</v>
      </c>
      <c r="D891" s="13">
        <v>9.0500000000000001E-194</v>
      </c>
      <c r="E891" s="13">
        <v>543</v>
      </c>
      <c r="F891" s="13" t="s">
        <v>4143</v>
      </c>
      <c r="G891" s="13" t="str">
        <f t="shared" si="37"/>
        <v>arCOG04474</v>
      </c>
      <c r="H891" s="13">
        <f t="shared" si="36"/>
        <v>3</v>
      </c>
      <c r="I891" s="13" t="s">
        <v>540</v>
      </c>
      <c r="J891" s="13" t="s">
        <v>796</v>
      </c>
      <c r="K891" s="13" t="s">
        <v>2881</v>
      </c>
    </row>
    <row r="892" spans="1:11">
      <c r="C892" s="13" t="s">
        <v>4144</v>
      </c>
      <c r="D892" s="13">
        <v>1.1900000000000001E-129</v>
      </c>
      <c r="E892" s="13">
        <v>367</v>
      </c>
      <c r="F892" s="13" t="s">
        <v>3731</v>
      </c>
      <c r="G892" s="13" t="str">
        <f t="shared" si="37"/>
        <v>arCOG01711</v>
      </c>
      <c r="H892" s="13">
        <f t="shared" si="36"/>
        <v>7</v>
      </c>
      <c r="I892" s="13" t="s">
        <v>592</v>
      </c>
      <c r="J892" s="13" t="s">
        <v>593</v>
      </c>
      <c r="K892" s="13" t="s">
        <v>15</v>
      </c>
    </row>
    <row r="893" spans="1:11">
      <c r="C893" s="13" t="s">
        <v>4145</v>
      </c>
      <c r="D893" s="13">
        <v>1.47E-120</v>
      </c>
      <c r="E893" s="13">
        <v>345</v>
      </c>
      <c r="F893" s="13" t="s">
        <v>3729</v>
      </c>
      <c r="G893" s="13" t="str">
        <f t="shared" si="37"/>
        <v>arCOG00675</v>
      </c>
      <c r="H893" s="13">
        <f t="shared" si="36"/>
        <v>7</v>
      </c>
      <c r="I893" s="13" t="s">
        <v>589</v>
      </c>
      <c r="J893" s="13" t="s">
        <v>590</v>
      </c>
      <c r="K893" s="13" t="s">
        <v>3</v>
      </c>
    </row>
    <row r="894" spans="1:11">
      <c r="C894" s="13" t="s">
        <v>4146</v>
      </c>
      <c r="D894" s="13">
        <v>2.5500000000000001E-38</v>
      </c>
      <c r="E894" s="13">
        <v>127</v>
      </c>
      <c r="F894" s="13" t="s">
        <v>3727</v>
      </c>
      <c r="G894" s="13" t="str">
        <f t="shared" si="37"/>
        <v>arCOG04077</v>
      </c>
      <c r="H894" s="13">
        <f t="shared" si="36"/>
        <v>7</v>
      </c>
      <c r="I894" s="13" t="s">
        <v>586</v>
      </c>
      <c r="J894" s="13" t="s">
        <v>587</v>
      </c>
      <c r="K894" s="13" t="s">
        <v>3</v>
      </c>
    </row>
    <row r="895" spans="1:11">
      <c r="C895" s="13" t="s">
        <v>4147</v>
      </c>
      <c r="D895" s="13">
        <v>1.0399999999999999E-104</v>
      </c>
      <c r="E895" s="13">
        <v>304</v>
      </c>
      <c r="F895" s="13" t="s">
        <v>3725</v>
      </c>
      <c r="G895" s="13" t="str">
        <f t="shared" si="37"/>
        <v>arCOG04076</v>
      </c>
      <c r="H895" s="13">
        <f t="shared" si="36"/>
        <v>7</v>
      </c>
      <c r="I895" s="13" t="s">
        <v>540</v>
      </c>
      <c r="J895" s="13" t="s">
        <v>584</v>
      </c>
      <c r="K895" s="13" t="s">
        <v>2881</v>
      </c>
    </row>
    <row r="896" spans="1:11">
      <c r="C896" s="13" t="s">
        <v>4148</v>
      </c>
      <c r="D896" s="13">
        <v>6.23E-62</v>
      </c>
      <c r="E896" s="13">
        <v>190</v>
      </c>
      <c r="F896" s="13" t="s">
        <v>3723</v>
      </c>
      <c r="G896" s="13" t="str">
        <f t="shared" si="37"/>
        <v>arCOG04182</v>
      </c>
      <c r="H896" s="13">
        <f t="shared" si="36"/>
        <v>7</v>
      </c>
      <c r="I896" s="13" t="s">
        <v>581</v>
      </c>
      <c r="J896" s="13" t="s">
        <v>582</v>
      </c>
      <c r="K896" s="13" t="s">
        <v>2915</v>
      </c>
    </row>
    <row r="897" spans="3:11">
      <c r="C897" s="13" t="s">
        <v>4149</v>
      </c>
      <c r="D897" s="13">
        <v>1.0899999999999999E-34</v>
      </c>
      <c r="E897" s="13">
        <v>118</v>
      </c>
      <c r="F897" s="13" t="s">
        <v>3721</v>
      </c>
      <c r="G897" s="13" t="str">
        <f t="shared" si="37"/>
        <v>arCOG04183</v>
      </c>
      <c r="H897" s="13">
        <f t="shared" si="36"/>
        <v>7</v>
      </c>
      <c r="I897" s="13" t="s">
        <v>578</v>
      </c>
      <c r="J897" s="13" t="s">
        <v>579</v>
      </c>
      <c r="K897" s="13" t="s">
        <v>2915</v>
      </c>
    </row>
    <row r="898" spans="3:11">
      <c r="C898" s="13" t="s">
        <v>4150</v>
      </c>
      <c r="D898" s="13">
        <v>4.6199999999999998E-275</v>
      </c>
      <c r="E898" s="13">
        <v>754</v>
      </c>
      <c r="F898" s="13" t="s">
        <v>4151</v>
      </c>
      <c r="G898" s="13" t="str">
        <f t="shared" si="37"/>
        <v>arCOG00702</v>
      </c>
      <c r="H898" s="13">
        <f t="shared" si="36"/>
        <v>4</v>
      </c>
      <c r="I898" s="13" t="s">
        <v>540</v>
      </c>
      <c r="J898" s="13" t="s">
        <v>696</v>
      </c>
      <c r="K898" s="13" t="s">
        <v>2920</v>
      </c>
    </row>
    <row r="899" spans="3:11">
      <c r="C899" s="13" t="s">
        <v>4152</v>
      </c>
      <c r="D899" s="13">
        <v>5.79E-114</v>
      </c>
      <c r="E899" s="13">
        <v>329</v>
      </c>
      <c r="F899" s="13" t="s">
        <v>3716</v>
      </c>
      <c r="G899" s="13" t="str">
        <f t="shared" si="37"/>
        <v>arCOG00109</v>
      </c>
      <c r="H899" s="13">
        <f t="shared" si="36"/>
        <v>8</v>
      </c>
      <c r="I899" s="13" t="s">
        <v>540</v>
      </c>
      <c r="J899" s="13" t="s">
        <v>570</v>
      </c>
      <c r="K899" s="13" t="s">
        <v>29</v>
      </c>
    </row>
    <row r="900" spans="3:11">
      <c r="C900" s="13" t="s">
        <v>4153</v>
      </c>
      <c r="D900" s="13">
        <v>9.9999999999999996E-247</v>
      </c>
      <c r="E900" s="13">
        <v>676</v>
      </c>
      <c r="F900" s="13" t="s">
        <v>3712</v>
      </c>
      <c r="G900" s="13" t="str">
        <f t="shared" si="37"/>
        <v>arCOG04174</v>
      </c>
      <c r="H900" s="13">
        <f t="shared" si="36"/>
        <v>10</v>
      </c>
      <c r="I900" s="13" t="s">
        <v>561</v>
      </c>
      <c r="J900" s="13" t="s">
        <v>562</v>
      </c>
      <c r="K900" s="13" t="s">
        <v>15</v>
      </c>
    </row>
    <row r="901" spans="3:11">
      <c r="C901" s="13" t="s">
        <v>4154</v>
      </c>
      <c r="D901" s="13">
        <v>0</v>
      </c>
      <c r="E901" s="13">
        <v>1286</v>
      </c>
      <c r="F901" s="13" t="s">
        <v>2900</v>
      </c>
      <c r="G901" s="13" t="str">
        <f t="shared" si="37"/>
        <v>arCOG03396</v>
      </c>
      <c r="H901" s="13">
        <f t="shared" si="36"/>
        <v>15</v>
      </c>
      <c r="I901" s="13" t="s">
        <v>540</v>
      </c>
      <c r="J901" s="13" t="s">
        <v>548</v>
      </c>
      <c r="K901" s="13" t="s">
        <v>25</v>
      </c>
    </row>
    <row r="902" spans="3:11">
      <c r="C902" s="13" t="s">
        <v>4155</v>
      </c>
      <c r="D902" s="13">
        <v>1.25E-239</v>
      </c>
      <c r="E902" s="13">
        <v>662</v>
      </c>
      <c r="F902" s="13" t="s">
        <v>2897</v>
      </c>
      <c r="G902" s="13" t="str">
        <f t="shared" si="37"/>
        <v>arCOG02202</v>
      </c>
      <c r="H902" s="13">
        <f t="shared" si="36"/>
        <v>27</v>
      </c>
      <c r="I902" s="13" t="s">
        <v>535</v>
      </c>
      <c r="J902" s="13" t="s">
        <v>536</v>
      </c>
      <c r="K902" s="13" t="s">
        <v>2898</v>
      </c>
    </row>
    <row r="903" spans="3:11">
      <c r="C903" s="13" t="s">
        <v>4156</v>
      </c>
      <c r="D903" s="13">
        <v>2.57E-105</v>
      </c>
      <c r="E903" s="13">
        <v>308</v>
      </c>
      <c r="F903" s="13" t="s">
        <v>3917</v>
      </c>
      <c r="G903" s="13" t="str">
        <f t="shared" si="37"/>
        <v>arCOG05790</v>
      </c>
      <c r="H903" s="13">
        <f t="shared" si="36"/>
        <v>15</v>
      </c>
      <c r="I903" s="13" t="s">
        <v>540</v>
      </c>
      <c r="J903" s="13" t="s">
        <v>540</v>
      </c>
      <c r="K903" s="13" t="s">
        <v>540</v>
      </c>
    </row>
    <row r="904" spans="3:11">
      <c r="C904" s="13" t="s">
        <v>4157</v>
      </c>
      <c r="D904" s="13">
        <v>3.78E-88</v>
      </c>
      <c r="E904" s="13">
        <v>263</v>
      </c>
      <c r="F904" s="13" t="s">
        <v>3790</v>
      </c>
      <c r="G904" s="13" t="str">
        <f t="shared" si="37"/>
        <v>arCOG03822</v>
      </c>
      <c r="H904" s="13">
        <f t="shared" si="36"/>
        <v>15</v>
      </c>
      <c r="I904" s="13" t="s">
        <v>540</v>
      </c>
      <c r="J904" s="13" t="s">
        <v>545</v>
      </c>
      <c r="K904" s="13" t="s">
        <v>2881</v>
      </c>
    </row>
    <row r="905" spans="3:11">
      <c r="C905" s="13" t="s">
        <v>4158</v>
      </c>
      <c r="D905" s="13">
        <v>6.5900000000000002E-78</v>
      </c>
      <c r="E905" s="13">
        <v>234</v>
      </c>
      <c r="F905" s="13" t="s">
        <v>3706</v>
      </c>
      <c r="G905" s="13" t="str">
        <f t="shared" si="37"/>
        <v>arCOG03821</v>
      </c>
      <c r="H905" s="13">
        <f t="shared" si="36"/>
        <v>15</v>
      </c>
      <c r="I905" s="13" t="s">
        <v>540</v>
      </c>
      <c r="J905" s="13" t="s">
        <v>540</v>
      </c>
      <c r="K905" s="13" t="s">
        <v>540</v>
      </c>
    </row>
    <row r="906" spans="3:11">
      <c r="C906" s="13" t="s">
        <v>4159</v>
      </c>
      <c r="D906" s="13">
        <v>2.7E-60</v>
      </c>
      <c r="E906" s="13">
        <v>191</v>
      </c>
      <c r="F906" s="13" t="s">
        <v>3704</v>
      </c>
      <c r="G906" s="13" t="str">
        <f t="shared" si="37"/>
        <v>arCOG05789</v>
      </c>
      <c r="H906" s="13">
        <f t="shared" si="36"/>
        <v>15</v>
      </c>
      <c r="I906" s="13" t="s">
        <v>540</v>
      </c>
      <c r="J906" s="13" t="s">
        <v>540</v>
      </c>
      <c r="K906" s="13" t="s">
        <v>540</v>
      </c>
    </row>
    <row r="907" spans="3:11">
      <c r="C907" s="13" t="s">
        <v>4160</v>
      </c>
      <c r="D907" s="13">
        <v>1.29E-250</v>
      </c>
      <c r="E907" s="13">
        <v>699</v>
      </c>
      <c r="F907" s="13" t="s">
        <v>3929</v>
      </c>
      <c r="G907" s="13" t="str">
        <f t="shared" si="37"/>
        <v>arCOG05788</v>
      </c>
      <c r="H907" s="13">
        <f t="shared" si="36"/>
        <v>13</v>
      </c>
      <c r="I907" s="13" t="s">
        <v>540</v>
      </c>
      <c r="J907" s="13" t="s">
        <v>540</v>
      </c>
      <c r="K907" s="13" t="s">
        <v>540</v>
      </c>
    </row>
    <row r="908" spans="3:11">
      <c r="C908" s="13" t="s">
        <v>3700</v>
      </c>
      <c r="D908" s="13">
        <v>0</v>
      </c>
      <c r="E908" s="13">
        <v>892</v>
      </c>
      <c r="F908" s="13" t="s">
        <v>2885</v>
      </c>
      <c r="G908" s="13" t="str">
        <f t="shared" si="37"/>
        <v>arCOG05787</v>
      </c>
      <c r="H908" s="13">
        <f t="shared" si="36"/>
        <v>15</v>
      </c>
      <c r="I908" s="13" t="s">
        <v>540</v>
      </c>
      <c r="J908" s="13" t="s">
        <v>540</v>
      </c>
      <c r="K908" s="13" t="s">
        <v>540</v>
      </c>
    </row>
    <row r="909" spans="3:11">
      <c r="C909" s="13" t="s">
        <v>4161</v>
      </c>
      <c r="D909" s="13">
        <v>0</v>
      </c>
      <c r="E909" s="13">
        <v>1369</v>
      </c>
      <c r="F909" s="13" t="s">
        <v>2883</v>
      </c>
      <c r="G909" s="13" t="str">
        <f t="shared" si="37"/>
        <v>arCOG03512</v>
      </c>
      <c r="H909" s="13">
        <f t="shared" si="36"/>
        <v>14</v>
      </c>
      <c r="I909" s="13" t="s">
        <v>540</v>
      </c>
      <c r="J909" s="13" t="s">
        <v>557</v>
      </c>
      <c r="K909" s="13" t="s">
        <v>2881</v>
      </c>
    </row>
    <row r="910" spans="3:11">
      <c r="C910" s="13" t="s">
        <v>4162</v>
      </c>
      <c r="D910" s="13">
        <v>6.2999999999999999E-139</v>
      </c>
      <c r="E910" s="13">
        <v>397</v>
      </c>
      <c r="F910" s="13" t="s">
        <v>2880</v>
      </c>
      <c r="G910" s="13" t="str">
        <f t="shared" si="37"/>
        <v>arCOG05786</v>
      </c>
      <c r="H910" s="13">
        <f t="shared" si="36"/>
        <v>14</v>
      </c>
      <c r="I910" s="13" t="s">
        <v>540</v>
      </c>
      <c r="J910" s="13" t="s">
        <v>555</v>
      </c>
      <c r="K910" s="13" t="s">
        <v>2881</v>
      </c>
    </row>
    <row r="911" spans="3:11">
      <c r="C911" s="13" t="s">
        <v>2877</v>
      </c>
      <c r="D911" s="13">
        <v>1.3600000000000001E-37</v>
      </c>
      <c r="E911" s="13">
        <v>128</v>
      </c>
      <c r="F911" s="13" t="s">
        <v>2878</v>
      </c>
      <c r="G911" s="13" t="str">
        <f t="shared" si="37"/>
        <v>arCOG05785</v>
      </c>
      <c r="H911" s="13">
        <f t="shared" si="36"/>
        <v>11</v>
      </c>
      <c r="I911" s="13" t="s">
        <v>540</v>
      </c>
      <c r="J911" s="13" t="s">
        <v>540</v>
      </c>
      <c r="K911" s="13" t="s">
        <v>540</v>
      </c>
    </row>
    <row r="912" spans="3:11">
      <c r="C912" s="13" t="s">
        <v>4163</v>
      </c>
      <c r="D912" s="13">
        <v>2.46E-132</v>
      </c>
      <c r="E912" s="13">
        <v>375</v>
      </c>
      <c r="F912" s="13" t="s">
        <v>2869</v>
      </c>
      <c r="G912" s="13" t="str">
        <f t="shared" si="37"/>
        <v>arCOG00087</v>
      </c>
      <c r="H912" s="13">
        <f t="shared" si="36"/>
        <v>14</v>
      </c>
      <c r="I912" s="13" t="s">
        <v>553</v>
      </c>
      <c r="J912" s="13" t="s">
        <v>551</v>
      </c>
      <c r="K912" s="13" t="s">
        <v>21</v>
      </c>
    </row>
    <row r="913" spans="3:11">
      <c r="C913" s="13" t="s">
        <v>4164</v>
      </c>
      <c r="D913" s="13">
        <v>1.9000000000000001E-82</v>
      </c>
      <c r="E913" s="13">
        <v>246</v>
      </c>
      <c r="F913" s="13" t="s">
        <v>3855</v>
      </c>
      <c r="G913" s="13" t="str">
        <f t="shared" si="37"/>
        <v>arCOG00730</v>
      </c>
      <c r="H913" s="13">
        <f t="shared" si="36"/>
        <v>6</v>
      </c>
      <c r="I913" s="13" t="s">
        <v>540</v>
      </c>
      <c r="J913" s="13" t="s">
        <v>1455</v>
      </c>
      <c r="K913" s="13" t="s">
        <v>2876</v>
      </c>
    </row>
    <row r="914" spans="3:11">
      <c r="C914" s="13" t="s">
        <v>4165</v>
      </c>
      <c r="D914" s="13">
        <v>1.5699999999999999E-33</v>
      </c>
      <c r="E914" s="13">
        <v>116</v>
      </c>
      <c r="F914" s="13" t="s">
        <v>3857</v>
      </c>
      <c r="G914" s="13" t="str">
        <f t="shared" si="37"/>
        <v>arCOG10049</v>
      </c>
      <c r="H914" s="13">
        <f t="shared" si="36"/>
        <v>5</v>
      </c>
      <c r="I914" s="13" t="s">
        <v>540</v>
      </c>
      <c r="J914" s="13" t="s">
        <v>642</v>
      </c>
      <c r="K914" s="13" t="s">
        <v>3</v>
      </c>
    </row>
    <row r="915" spans="3:11">
      <c r="C915" s="13" t="s">
        <v>4166</v>
      </c>
      <c r="D915" s="13">
        <v>9.2000000000000004E-214</v>
      </c>
      <c r="E915" s="13">
        <v>591</v>
      </c>
      <c r="F915" s="13" t="s">
        <v>2867</v>
      </c>
      <c r="G915" s="13" t="str">
        <f t="shared" si="37"/>
        <v>arCOG00085</v>
      </c>
      <c r="H915" s="13">
        <f t="shared" si="36"/>
        <v>14</v>
      </c>
      <c r="I915" s="13" t="s">
        <v>550</v>
      </c>
      <c r="J915" s="13" t="s">
        <v>551</v>
      </c>
      <c r="K915" s="13" t="s">
        <v>21</v>
      </c>
    </row>
    <row r="916" spans="3:11">
      <c r="C916" s="13" t="s">
        <v>4167</v>
      </c>
      <c r="D916" s="13">
        <v>2.7299999999999998E-218</v>
      </c>
      <c r="E916" s="13">
        <v>604</v>
      </c>
      <c r="F916" s="13" t="s">
        <v>2865</v>
      </c>
      <c r="G916" s="13" t="str">
        <f t="shared" si="37"/>
        <v>arCOG04346</v>
      </c>
      <c r="H916" s="13">
        <f t="shared" si="36"/>
        <v>21</v>
      </c>
      <c r="I916" s="13" t="s">
        <v>538</v>
      </c>
      <c r="J916" s="13" t="s">
        <v>539</v>
      </c>
      <c r="K916" s="13" t="s">
        <v>21</v>
      </c>
    </row>
    <row r="917" spans="3:11">
      <c r="C917" s="13" t="s">
        <v>4168</v>
      </c>
      <c r="D917" s="13">
        <v>0</v>
      </c>
      <c r="E917" s="13">
        <v>1277</v>
      </c>
      <c r="F917" s="13" t="s">
        <v>4001</v>
      </c>
      <c r="G917" s="13" t="str">
        <f t="shared" si="37"/>
        <v>arCOG00641</v>
      </c>
      <c r="H917" s="13">
        <f t="shared" si="36"/>
        <v>6</v>
      </c>
      <c r="I917" s="13" t="s">
        <v>615</v>
      </c>
      <c r="J917" s="13" t="s">
        <v>611</v>
      </c>
      <c r="K917" s="13" t="s">
        <v>21</v>
      </c>
    </row>
    <row r="918" spans="3:11">
      <c r="C918" s="13" t="s">
        <v>3998</v>
      </c>
      <c r="D918" s="13">
        <v>6.3500000000000006E-154</v>
      </c>
      <c r="E918" s="13">
        <v>432</v>
      </c>
      <c r="F918" s="13" t="s">
        <v>3999</v>
      </c>
      <c r="G918" s="13" t="str">
        <f t="shared" si="37"/>
        <v>arCOG00102</v>
      </c>
      <c r="H918" s="13">
        <f t="shared" si="36"/>
        <v>6</v>
      </c>
      <c r="I918" s="13" t="s">
        <v>613</v>
      </c>
      <c r="J918" s="13" t="s">
        <v>611</v>
      </c>
      <c r="K918" s="13" t="s">
        <v>21</v>
      </c>
    </row>
    <row r="919" spans="3:11">
      <c r="C919" s="13" t="s">
        <v>4169</v>
      </c>
      <c r="D919" s="13">
        <v>1.8599999999999999E-48</v>
      </c>
      <c r="E919" s="13">
        <v>154</v>
      </c>
      <c r="F919" s="13" t="s">
        <v>3997</v>
      </c>
      <c r="G919" s="13" t="str">
        <f t="shared" si="37"/>
        <v>arCOG04462</v>
      </c>
      <c r="H919" s="13">
        <f t="shared" si="36"/>
        <v>6</v>
      </c>
      <c r="I919" s="13" t="s">
        <v>610</v>
      </c>
      <c r="J919" s="13" t="s">
        <v>611</v>
      </c>
      <c r="K919" s="13" t="s">
        <v>21</v>
      </c>
    </row>
    <row r="920" spans="3:11">
      <c r="C920" s="13" t="s">
        <v>4170</v>
      </c>
      <c r="D920" s="13">
        <v>5.1199999999999998E-266</v>
      </c>
      <c r="E920" s="13">
        <v>729</v>
      </c>
      <c r="F920" s="13" t="s">
        <v>3990</v>
      </c>
      <c r="G920" s="13" t="str">
        <f t="shared" si="37"/>
        <v>arCOG04346</v>
      </c>
      <c r="H920" s="13">
        <f t="shared" si="36"/>
        <v>21</v>
      </c>
      <c r="I920" s="13" t="s">
        <v>540</v>
      </c>
      <c r="J920" s="13" t="s">
        <v>3991</v>
      </c>
      <c r="K920" s="13" t="s">
        <v>21</v>
      </c>
    </row>
    <row r="921" spans="3:11">
      <c r="C921" s="13" t="s">
        <v>4171</v>
      </c>
      <c r="D921" s="13">
        <v>5.0800000000000001E-284</v>
      </c>
      <c r="E921" s="13">
        <v>780</v>
      </c>
      <c r="F921" s="13" t="s">
        <v>3988</v>
      </c>
      <c r="G921" s="13" t="str">
        <f t="shared" si="37"/>
        <v>arCOG04415</v>
      </c>
      <c r="H921" s="13">
        <f t="shared" si="36"/>
        <v>6</v>
      </c>
      <c r="I921" s="13" t="s">
        <v>607</v>
      </c>
      <c r="J921" s="13" t="s">
        <v>608</v>
      </c>
      <c r="K921" s="13" t="s">
        <v>21</v>
      </c>
    </row>
    <row r="922" spans="3:11">
      <c r="C922" s="13" t="s">
        <v>4172</v>
      </c>
      <c r="D922" s="13">
        <v>5.5699999999999998E-84</v>
      </c>
      <c r="E922" s="13">
        <v>249</v>
      </c>
      <c r="F922" s="13" t="s">
        <v>4117</v>
      </c>
      <c r="G922" s="13" t="str">
        <f t="shared" si="37"/>
        <v>arCOG02464</v>
      </c>
      <c r="H922" s="13">
        <f t="shared" si="36"/>
        <v>4</v>
      </c>
      <c r="I922" s="13" t="s">
        <v>691</v>
      </c>
      <c r="J922" s="13" t="s">
        <v>692</v>
      </c>
      <c r="K922" s="13" t="s">
        <v>21</v>
      </c>
    </row>
    <row r="923" spans="3:11">
      <c r="C923" s="13" t="s">
        <v>4173</v>
      </c>
      <c r="D923" s="13">
        <v>3.5800000000000003E-300</v>
      </c>
      <c r="E923" s="13">
        <v>820</v>
      </c>
      <c r="F923" s="13" t="s">
        <v>4115</v>
      </c>
      <c r="G923" s="13" t="str">
        <f t="shared" si="37"/>
        <v>arCOG01598</v>
      </c>
      <c r="H923" s="13">
        <f t="shared" si="36"/>
        <v>4</v>
      </c>
      <c r="I923" s="13" t="s">
        <v>688</v>
      </c>
      <c r="J923" s="13" t="s">
        <v>689</v>
      </c>
      <c r="K923" s="13" t="s">
        <v>21</v>
      </c>
    </row>
    <row r="924" spans="3:11">
      <c r="C924" s="13" t="s">
        <v>4174</v>
      </c>
      <c r="D924" s="13">
        <v>2.1200000000000001E-212</v>
      </c>
      <c r="E924" s="13">
        <v>590</v>
      </c>
      <c r="F924" s="13" t="s">
        <v>4110</v>
      </c>
      <c r="G924" s="13" t="str">
        <f t="shared" si="37"/>
        <v>arCOG00639</v>
      </c>
      <c r="H924" s="13">
        <f t="shared" si="36"/>
        <v>4</v>
      </c>
      <c r="I924" s="13" t="s">
        <v>685</v>
      </c>
      <c r="J924" s="13" t="s">
        <v>686</v>
      </c>
      <c r="K924" s="13" t="s">
        <v>21</v>
      </c>
    </row>
    <row r="925" spans="3:11">
      <c r="C925" s="13" t="s">
        <v>4175</v>
      </c>
      <c r="D925" s="13">
        <v>2.3899999999999999E-20</v>
      </c>
      <c r="E925" s="13">
        <v>82</v>
      </c>
      <c r="F925" s="13" t="s">
        <v>4176</v>
      </c>
      <c r="G925" s="13" t="str">
        <f t="shared" si="37"/>
        <v>arCOG08596</v>
      </c>
      <c r="H925" s="13">
        <f t="shared" si="36"/>
        <v>3</v>
      </c>
      <c r="I925" s="13" t="s">
        <v>540</v>
      </c>
      <c r="J925" s="13" t="s">
        <v>540</v>
      </c>
      <c r="K925" s="13" t="s">
        <v>540</v>
      </c>
    </row>
    <row r="926" spans="3:11">
      <c r="C926" s="13" t="s">
        <v>4177</v>
      </c>
      <c r="D926" s="13">
        <v>2.21E-113</v>
      </c>
      <c r="E926" s="13">
        <v>330</v>
      </c>
      <c r="F926" s="13" t="s">
        <v>3757</v>
      </c>
      <c r="G926" s="13" t="str">
        <f t="shared" si="37"/>
        <v>arCOG01150</v>
      </c>
      <c r="H926" s="13">
        <f t="shared" si="36"/>
        <v>2</v>
      </c>
      <c r="I926" s="13" t="s">
        <v>540</v>
      </c>
      <c r="J926" s="13" t="s">
        <v>924</v>
      </c>
      <c r="K926" s="13" t="s">
        <v>2881</v>
      </c>
    </row>
    <row r="927" spans="3:11">
      <c r="C927" s="13" t="s">
        <v>4178</v>
      </c>
      <c r="D927" s="13">
        <v>0</v>
      </c>
      <c r="E927" s="13">
        <v>1563</v>
      </c>
      <c r="F927" s="13" t="s">
        <v>4179</v>
      </c>
      <c r="G927" s="13" t="str">
        <f t="shared" si="37"/>
        <v>arCOG00557</v>
      </c>
      <c r="H927" s="13">
        <f t="shared" si="36"/>
        <v>6</v>
      </c>
      <c r="I927" s="13" t="s">
        <v>540</v>
      </c>
      <c r="J927" s="13" t="s">
        <v>4180</v>
      </c>
      <c r="K927" s="13" t="s">
        <v>5</v>
      </c>
    </row>
    <row r="928" spans="3:11">
      <c r="C928" s="13"/>
      <c r="D928" s="13"/>
      <c r="E928" s="13"/>
      <c r="F928" s="13"/>
      <c r="G928" s="13"/>
      <c r="H928" s="13"/>
      <c r="I928" s="13"/>
      <c r="J928" s="13"/>
      <c r="K928" s="13"/>
    </row>
    <row r="929" spans="1:11">
      <c r="C929" s="13"/>
      <c r="D929" s="13"/>
      <c r="E929" s="13"/>
      <c r="F929" s="13"/>
      <c r="G929" s="13"/>
      <c r="H929" s="13"/>
      <c r="I929" s="13"/>
      <c r="J929" s="13"/>
      <c r="K929" s="13"/>
    </row>
    <row r="930" spans="1:11">
      <c r="C930" s="13"/>
      <c r="D930" s="13"/>
      <c r="E930" s="13"/>
      <c r="F930" s="13"/>
      <c r="G930" s="13"/>
      <c r="H930" s="13"/>
      <c r="I930" s="13"/>
      <c r="J930" s="13"/>
      <c r="K930" s="13"/>
    </row>
    <row r="931" spans="1:11">
      <c r="G931" s="13"/>
      <c r="H931" s="13"/>
    </row>
    <row r="932" spans="1:11">
      <c r="A932" t="str">
        <f>VLOOKUP(B932,vLOOKUP!$A:$B,2,FALSE)</f>
        <v>Thermococcales</v>
      </c>
      <c r="B932" t="s">
        <v>426</v>
      </c>
      <c r="C932" s="13" t="s">
        <v>4181</v>
      </c>
      <c r="D932" s="13">
        <v>1.4400000000000001E-150</v>
      </c>
      <c r="E932" s="13">
        <v>425</v>
      </c>
      <c r="F932" s="13" t="s">
        <v>4182</v>
      </c>
      <c r="G932" s="13" t="str">
        <f t="shared" si="37"/>
        <v>arCOG03810</v>
      </c>
      <c r="H932" s="13">
        <f t="shared" ref="H932:H976" si="38">COUNTIF($G:$G,G932)</f>
        <v>1</v>
      </c>
      <c r="I932" s="13" t="s">
        <v>540</v>
      </c>
      <c r="J932" s="13" t="s">
        <v>540</v>
      </c>
      <c r="K932" s="13" t="s">
        <v>540</v>
      </c>
    </row>
    <row r="933" spans="1:11">
      <c r="C933" s="13" t="s">
        <v>4183</v>
      </c>
      <c r="D933" s="13">
        <v>0</v>
      </c>
      <c r="E933" s="13">
        <v>865</v>
      </c>
      <c r="F933" s="13" t="s">
        <v>3988</v>
      </c>
      <c r="G933" s="13" t="str">
        <f t="shared" si="37"/>
        <v>arCOG04415</v>
      </c>
      <c r="H933" s="13">
        <f t="shared" si="38"/>
        <v>6</v>
      </c>
      <c r="I933" s="13" t="s">
        <v>607</v>
      </c>
      <c r="J933" s="13" t="s">
        <v>608</v>
      </c>
      <c r="K933" s="13" t="s">
        <v>21</v>
      </c>
    </row>
    <row r="934" spans="1:11">
      <c r="C934" s="13" t="s">
        <v>4184</v>
      </c>
      <c r="D934" s="13">
        <v>3.2800000000000001E-278</v>
      </c>
      <c r="E934" s="13">
        <v>760</v>
      </c>
      <c r="F934" s="13" t="s">
        <v>3990</v>
      </c>
      <c r="G934" s="13" t="str">
        <f t="shared" si="37"/>
        <v>arCOG04346</v>
      </c>
      <c r="H934" s="13">
        <f t="shared" si="38"/>
        <v>21</v>
      </c>
      <c r="I934" s="13" t="s">
        <v>540</v>
      </c>
      <c r="J934" s="13" t="s">
        <v>3991</v>
      </c>
      <c r="K934" s="13" t="s">
        <v>21</v>
      </c>
    </row>
    <row r="935" spans="1:11">
      <c r="C935" s="13" t="s">
        <v>4185</v>
      </c>
      <c r="D935" s="13">
        <v>2.74E-286</v>
      </c>
      <c r="E935" s="13">
        <v>782</v>
      </c>
      <c r="F935" s="13" t="s">
        <v>3995</v>
      </c>
      <c r="G935" s="13" t="str">
        <f t="shared" si="37"/>
        <v>arCOG05835</v>
      </c>
      <c r="H935" s="13">
        <f t="shared" si="38"/>
        <v>2</v>
      </c>
      <c r="I935" s="13" t="s">
        <v>540</v>
      </c>
      <c r="J935" s="13" t="s">
        <v>931</v>
      </c>
      <c r="K935" s="13" t="s">
        <v>17</v>
      </c>
    </row>
    <row r="936" spans="1:11">
      <c r="C936" s="13" t="s">
        <v>4186</v>
      </c>
      <c r="D936" s="13">
        <v>6.9800000000000003E-53</v>
      </c>
      <c r="E936" s="13">
        <v>166</v>
      </c>
      <c r="F936" s="13" t="s">
        <v>3997</v>
      </c>
      <c r="G936" s="13" t="str">
        <f t="shared" si="37"/>
        <v>arCOG04462</v>
      </c>
      <c r="H936" s="13">
        <f t="shared" si="38"/>
        <v>6</v>
      </c>
      <c r="I936" s="13" t="s">
        <v>610</v>
      </c>
      <c r="J936" s="13" t="s">
        <v>611</v>
      </c>
      <c r="K936" s="13" t="s">
        <v>21</v>
      </c>
    </row>
    <row r="937" spans="1:11">
      <c r="C937" s="13" t="s">
        <v>4187</v>
      </c>
      <c r="D937" s="13">
        <v>9.0999999999999996E-163</v>
      </c>
      <c r="E937" s="13">
        <v>455</v>
      </c>
      <c r="F937" s="13" t="s">
        <v>3999</v>
      </c>
      <c r="G937" s="13" t="str">
        <f t="shared" si="37"/>
        <v>arCOG00102</v>
      </c>
      <c r="H937" s="13">
        <f t="shared" si="38"/>
        <v>6</v>
      </c>
      <c r="I937" s="13" t="s">
        <v>613</v>
      </c>
      <c r="J937" s="13" t="s">
        <v>611</v>
      </c>
      <c r="K937" s="13" t="s">
        <v>21</v>
      </c>
    </row>
    <row r="938" spans="1:11">
      <c r="C938" s="13" t="s">
        <v>4188</v>
      </c>
      <c r="D938" s="13">
        <v>0</v>
      </c>
      <c r="E938" s="13">
        <v>1426</v>
      </c>
      <c r="F938" s="13" t="s">
        <v>4001</v>
      </c>
      <c r="G938" s="13" t="str">
        <f t="shared" si="37"/>
        <v>arCOG00641</v>
      </c>
      <c r="H938" s="13">
        <f t="shared" si="38"/>
        <v>6</v>
      </c>
      <c r="I938" s="13" t="s">
        <v>615</v>
      </c>
      <c r="J938" s="13" t="s">
        <v>611</v>
      </c>
      <c r="K938" s="13" t="s">
        <v>21</v>
      </c>
    </row>
    <row r="939" spans="1:11">
      <c r="C939" s="13" t="s">
        <v>4189</v>
      </c>
      <c r="D939" s="13">
        <v>1.9300000000000001E-243</v>
      </c>
      <c r="E939" s="13">
        <v>668</v>
      </c>
      <c r="F939" s="13" t="s">
        <v>2865</v>
      </c>
      <c r="G939" s="13" t="str">
        <f t="shared" si="37"/>
        <v>arCOG04346</v>
      </c>
      <c r="H939" s="13">
        <f t="shared" si="38"/>
        <v>21</v>
      </c>
      <c r="I939" s="13" t="s">
        <v>538</v>
      </c>
      <c r="J939" s="13" t="s">
        <v>539</v>
      </c>
      <c r="K939" s="13" t="s">
        <v>21</v>
      </c>
    </row>
    <row r="940" spans="1:11">
      <c r="C940" s="13" t="s">
        <v>4190</v>
      </c>
      <c r="D940" s="13">
        <v>2.8300000000000002E-242</v>
      </c>
      <c r="E940" s="13">
        <v>667</v>
      </c>
      <c r="F940" s="13" t="s">
        <v>4004</v>
      </c>
      <c r="G940" s="13" t="str">
        <f t="shared" si="37"/>
        <v>arCOG03805</v>
      </c>
      <c r="H940" s="13">
        <f t="shared" si="38"/>
        <v>2</v>
      </c>
      <c r="I940" s="13" t="s">
        <v>540</v>
      </c>
      <c r="J940" s="13" t="s">
        <v>933</v>
      </c>
      <c r="K940" s="13" t="s">
        <v>2881</v>
      </c>
    </row>
    <row r="941" spans="1:11">
      <c r="C941" s="13" t="s">
        <v>4191</v>
      </c>
      <c r="D941" s="13">
        <v>0</v>
      </c>
      <c r="E941" s="13">
        <v>931</v>
      </c>
      <c r="F941" s="13" t="s">
        <v>4006</v>
      </c>
      <c r="G941" s="13" t="str">
        <f t="shared" si="37"/>
        <v>arCOG00612</v>
      </c>
      <c r="H941" s="13">
        <f t="shared" si="38"/>
        <v>5</v>
      </c>
      <c r="I941" s="13" t="s">
        <v>644</v>
      </c>
      <c r="J941" s="13" t="s">
        <v>645</v>
      </c>
      <c r="K941" s="13" t="s">
        <v>21</v>
      </c>
    </row>
    <row r="942" spans="1:11">
      <c r="C942" s="13" t="s">
        <v>4192</v>
      </c>
      <c r="D942" s="13">
        <v>2.4400000000000001E-219</v>
      </c>
      <c r="E942" s="13">
        <v>605</v>
      </c>
      <c r="F942" s="13" t="s">
        <v>2867</v>
      </c>
      <c r="G942" s="13" t="str">
        <f t="shared" si="37"/>
        <v>arCOG00085</v>
      </c>
      <c r="H942" s="13">
        <f t="shared" si="38"/>
        <v>14</v>
      </c>
      <c r="I942" s="13" t="s">
        <v>550</v>
      </c>
      <c r="J942" s="13" t="s">
        <v>551</v>
      </c>
      <c r="K942" s="13" t="s">
        <v>21</v>
      </c>
    </row>
    <row r="943" spans="1:11">
      <c r="C943" s="13" t="s">
        <v>4193</v>
      </c>
      <c r="D943" s="13">
        <v>3.9599999999999998E-41</v>
      </c>
      <c r="E943" s="13">
        <v>135</v>
      </c>
      <c r="F943" s="13" t="s">
        <v>3857</v>
      </c>
      <c r="G943" s="13" t="str">
        <f t="shared" si="37"/>
        <v>arCOG10049</v>
      </c>
      <c r="H943" s="13">
        <f t="shared" si="38"/>
        <v>5</v>
      </c>
      <c r="I943" s="13" t="s">
        <v>540</v>
      </c>
      <c r="J943" s="13" t="s">
        <v>642</v>
      </c>
      <c r="K943" s="13" t="s">
        <v>3</v>
      </c>
    </row>
    <row r="944" spans="1:11">
      <c r="C944" s="13" t="s">
        <v>4164</v>
      </c>
      <c r="D944" s="13">
        <v>6.48E-99</v>
      </c>
      <c r="E944" s="13">
        <v>287</v>
      </c>
      <c r="F944" s="13" t="s">
        <v>3855</v>
      </c>
      <c r="G944" s="13" t="str">
        <f t="shared" si="37"/>
        <v>arCOG00730</v>
      </c>
      <c r="H944" s="13">
        <f t="shared" si="38"/>
        <v>6</v>
      </c>
      <c r="I944" s="13" t="s">
        <v>540</v>
      </c>
      <c r="J944" s="13" t="s">
        <v>1455</v>
      </c>
      <c r="K944" s="13" t="s">
        <v>2876</v>
      </c>
    </row>
    <row r="945" spans="3:11">
      <c r="C945" s="13" t="s">
        <v>4194</v>
      </c>
      <c r="D945" s="13">
        <v>6.5699999999999997E-141</v>
      </c>
      <c r="E945" s="13">
        <v>397</v>
      </c>
      <c r="F945" s="13" t="s">
        <v>2869</v>
      </c>
      <c r="G945" s="13" t="str">
        <f t="shared" si="37"/>
        <v>arCOG00087</v>
      </c>
      <c r="H945" s="13">
        <f t="shared" si="38"/>
        <v>14</v>
      </c>
      <c r="I945" s="13" t="s">
        <v>553</v>
      </c>
      <c r="J945" s="13" t="s">
        <v>551</v>
      </c>
      <c r="K945" s="13" t="s">
        <v>21</v>
      </c>
    </row>
    <row r="946" spans="3:11">
      <c r="C946" s="13" t="s">
        <v>4195</v>
      </c>
      <c r="D946" s="13">
        <v>6.4299999999999998E-161</v>
      </c>
      <c r="E946" s="13">
        <v>452</v>
      </c>
      <c r="F946" s="13" t="s">
        <v>2880</v>
      </c>
      <c r="G946" s="13" t="str">
        <f t="shared" si="37"/>
        <v>arCOG05786</v>
      </c>
      <c r="H946" s="13">
        <f t="shared" si="38"/>
        <v>14</v>
      </c>
      <c r="I946" s="13" t="s">
        <v>540</v>
      </c>
      <c r="J946" s="13" t="s">
        <v>555</v>
      </c>
      <c r="K946" s="13" t="s">
        <v>2881</v>
      </c>
    </row>
    <row r="947" spans="3:11">
      <c r="C947" s="13" t="s">
        <v>4196</v>
      </c>
      <c r="D947" s="13">
        <v>0</v>
      </c>
      <c r="E947" s="13">
        <v>1618</v>
      </c>
      <c r="F947" s="13" t="s">
        <v>2883</v>
      </c>
      <c r="G947" s="13" t="str">
        <f t="shared" si="37"/>
        <v>arCOG03512</v>
      </c>
      <c r="H947" s="13">
        <f t="shared" si="38"/>
        <v>14</v>
      </c>
      <c r="I947" s="13" t="s">
        <v>540</v>
      </c>
      <c r="J947" s="13" t="s">
        <v>557</v>
      </c>
      <c r="K947" s="13" t="s">
        <v>2881</v>
      </c>
    </row>
    <row r="948" spans="3:11">
      <c r="C948" s="13" t="s">
        <v>3850</v>
      </c>
      <c r="D948" s="13">
        <v>0</v>
      </c>
      <c r="E948" s="13">
        <v>1447</v>
      </c>
      <c r="F948" s="13" t="s">
        <v>2885</v>
      </c>
      <c r="G948" s="13" t="str">
        <f t="shared" si="37"/>
        <v>arCOG05787</v>
      </c>
      <c r="H948" s="13">
        <f t="shared" si="38"/>
        <v>15</v>
      </c>
      <c r="I948" s="13" t="s">
        <v>540</v>
      </c>
      <c r="J948" s="13" t="s">
        <v>540</v>
      </c>
      <c r="K948" s="13" t="s">
        <v>540</v>
      </c>
    </row>
    <row r="949" spans="3:11">
      <c r="C949" s="13" t="s">
        <v>4197</v>
      </c>
      <c r="D949" s="13">
        <v>1.57E-233</v>
      </c>
      <c r="E949" s="13">
        <v>643</v>
      </c>
      <c r="F949" s="13" t="s">
        <v>2887</v>
      </c>
      <c r="G949" s="13" t="str">
        <f t="shared" ref="G949:G1012" si="39">LEFT(RIGHT(F949,(LEN(F949)-FIND("arCOG",F949)+1)),10)</f>
        <v>arCOG05788</v>
      </c>
      <c r="H949" s="13">
        <f t="shared" si="38"/>
        <v>13</v>
      </c>
      <c r="I949" s="13" t="s">
        <v>540</v>
      </c>
      <c r="J949" s="13" t="s">
        <v>540</v>
      </c>
      <c r="K949" s="13" t="s">
        <v>540</v>
      </c>
    </row>
    <row r="950" spans="3:11">
      <c r="C950" s="13" t="s">
        <v>4198</v>
      </c>
      <c r="D950" s="13">
        <v>5.23E-102</v>
      </c>
      <c r="E950" s="13">
        <v>296</v>
      </c>
      <c r="F950" s="13" t="s">
        <v>2889</v>
      </c>
      <c r="G950" s="13" t="str">
        <f t="shared" si="39"/>
        <v>arCOG05789</v>
      </c>
      <c r="H950" s="13">
        <f t="shared" si="38"/>
        <v>15</v>
      </c>
      <c r="I950" s="13" t="s">
        <v>540</v>
      </c>
      <c r="J950" s="13" t="s">
        <v>540</v>
      </c>
      <c r="K950" s="13" t="s">
        <v>540</v>
      </c>
    </row>
    <row r="951" spans="3:11">
      <c r="C951" s="13" t="s">
        <v>4199</v>
      </c>
      <c r="D951" s="13">
        <v>2.23E-92</v>
      </c>
      <c r="E951" s="13">
        <v>271</v>
      </c>
      <c r="F951" s="13" t="s">
        <v>3706</v>
      </c>
      <c r="G951" s="13" t="str">
        <f t="shared" si="39"/>
        <v>arCOG03821</v>
      </c>
      <c r="H951" s="13">
        <f t="shared" si="38"/>
        <v>15</v>
      </c>
      <c r="I951" s="13" t="s">
        <v>540</v>
      </c>
      <c r="J951" s="13" t="s">
        <v>540</v>
      </c>
      <c r="K951" s="13" t="s">
        <v>540</v>
      </c>
    </row>
    <row r="952" spans="3:11">
      <c r="C952" s="13" t="s">
        <v>4200</v>
      </c>
      <c r="D952" s="13">
        <v>4.0199999999999997E-152</v>
      </c>
      <c r="E952" s="13">
        <v>427</v>
      </c>
      <c r="F952" s="13" t="s">
        <v>3790</v>
      </c>
      <c r="G952" s="13" t="str">
        <f t="shared" si="39"/>
        <v>arCOG03822</v>
      </c>
      <c r="H952" s="13">
        <f t="shared" si="38"/>
        <v>15</v>
      </c>
      <c r="I952" s="13" t="s">
        <v>540</v>
      </c>
      <c r="J952" s="13" t="s">
        <v>545</v>
      </c>
      <c r="K952" s="13" t="s">
        <v>2881</v>
      </c>
    </row>
    <row r="953" spans="3:11">
      <c r="C953" s="13" t="s">
        <v>4201</v>
      </c>
      <c r="D953" s="13">
        <v>1.0300000000000001E-147</v>
      </c>
      <c r="E953" s="13">
        <v>416</v>
      </c>
      <c r="F953" s="13" t="s">
        <v>2895</v>
      </c>
      <c r="G953" s="13" t="str">
        <f t="shared" si="39"/>
        <v>arCOG05790</v>
      </c>
      <c r="H953" s="13">
        <f t="shared" si="38"/>
        <v>15</v>
      </c>
      <c r="I953" s="13" t="s">
        <v>540</v>
      </c>
      <c r="J953" s="13" t="s">
        <v>540</v>
      </c>
      <c r="K953" s="13" t="s">
        <v>540</v>
      </c>
    </row>
    <row r="954" spans="3:11">
      <c r="C954" s="13" t="s">
        <v>4202</v>
      </c>
      <c r="D954" s="13">
        <v>4.2999999999999999E-255</v>
      </c>
      <c r="E954" s="13">
        <v>700</v>
      </c>
      <c r="F954" s="13" t="s">
        <v>4020</v>
      </c>
      <c r="G954" s="13" t="str">
        <f t="shared" si="39"/>
        <v>arCOG02202</v>
      </c>
      <c r="H954" s="13">
        <f t="shared" si="38"/>
        <v>27</v>
      </c>
      <c r="I954" s="13" t="s">
        <v>535</v>
      </c>
      <c r="J954" s="13" t="s">
        <v>536</v>
      </c>
      <c r="K954" s="13" t="s">
        <v>2898</v>
      </c>
    </row>
    <row r="955" spans="3:11">
      <c r="C955" s="13" t="s">
        <v>4203</v>
      </c>
      <c r="D955" s="13">
        <v>0</v>
      </c>
      <c r="E955" s="13">
        <v>1497</v>
      </c>
      <c r="F955" s="13" t="s">
        <v>2900</v>
      </c>
      <c r="G955" s="13" t="str">
        <f t="shared" si="39"/>
        <v>arCOG03396</v>
      </c>
      <c r="H955" s="13">
        <f t="shared" si="38"/>
        <v>15</v>
      </c>
      <c r="I955" s="13" t="s">
        <v>540</v>
      </c>
      <c r="J955" s="13" t="s">
        <v>548</v>
      </c>
      <c r="K955" s="13" t="s">
        <v>25</v>
      </c>
    </row>
    <row r="956" spans="3:11">
      <c r="C956" s="13" t="s">
        <v>4204</v>
      </c>
      <c r="D956" s="13">
        <v>2.6600000000000001E-254</v>
      </c>
      <c r="E956" s="13">
        <v>696</v>
      </c>
      <c r="F956" s="13" t="s">
        <v>3712</v>
      </c>
      <c r="G956" s="13" t="str">
        <f t="shared" si="39"/>
        <v>arCOG04174</v>
      </c>
      <c r="H956" s="13">
        <f t="shared" si="38"/>
        <v>10</v>
      </c>
      <c r="I956" s="13" t="s">
        <v>561</v>
      </c>
      <c r="J956" s="13" t="s">
        <v>562</v>
      </c>
      <c r="K956" s="13" t="s">
        <v>15</v>
      </c>
    </row>
    <row r="957" spans="3:11">
      <c r="C957" s="13" t="s">
        <v>4025</v>
      </c>
      <c r="D957" s="13">
        <v>7.3300000000000002E-27</v>
      </c>
      <c r="E957" s="13">
        <v>106</v>
      </c>
      <c r="F957" s="13" t="s">
        <v>4026</v>
      </c>
      <c r="G957" s="13" t="s">
        <v>540</v>
      </c>
      <c r="H957" s="13">
        <f t="shared" si="38"/>
        <v>16</v>
      </c>
      <c r="I957" s="13" t="s">
        <v>540</v>
      </c>
      <c r="J957" s="13" t="s">
        <v>540</v>
      </c>
      <c r="K957" s="13" t="s">
        <v>540</v>
      </c>
    </row>
    <row r="958" spans="3:11">
      <c r="C958" s="13" t="s">
        <v>4205</v>
      </c>
      <c r="D958" s="13">
        <v>7.5700000000000001E-150</v>
      </c>
      <c r="E958" s="13">
        <v>421</v>
      </c>
      <c r="F958" s="13" t="s">
        <v>4028</v>
      </c>
      <c r="G958" s="13" t="str">
        <f t="shared" si="39"/>
        <v>arCOG01880</v>
      </c>
      <c r="H958" s="13">
        <f t="shared" si="38"/>
        <v>2</v>
      </c>
      <c r="I958" s="13" t="s">
        <v>540</v>
      </c>
      <c r="J958" s="13" t="s">
        <v>935</v>
      </c>
      <c r="K958" s="13" t="s">
        <v>9</v>
      </c>
    </row>
    <row r="959" spans="3:11">
      <c r="C959" s="13" t="s">
        <v>4206</v>
      </c>
      <c r="D959" s="13">
        <v>1.76E-191</v>
      </c>
      <c r="E959" s="13">
        <v>531</v>
      </c>
      <c r="F959" s="13" t="s">
        <v>4030</v>
      </c>
      <c r="G959" s="13" t="str">
        <f t="shared" si="39"/>
        <v>arCOG01290</v>
      </c>
      <c r="H959" s="13">
        <f t="shared" si="38"/>
        <v>3</v>
      </c>
      <c r="I959" s="13" t="s">
        <v>540</v>
      </c>
      <c r="J959" s="13" t="s">
        <v>4031</v>
      </c>
      <c r="K959" s="13" t="s">
        <v>5</v>
      </c>
    </row>
    <row r="960" spans="3:11">
      <c r="C960" s="13" t="s">
        <v>4207</v>
      </c>
      <c r="D960" s="13">
        <v>1.42E-156</v>
      </c>
      <c r="E960" s="13">
        <v>439</v>
      </c>
      <c r="F960" s="13" t="s">
        <v>4033</v>
      </c>
      <c r="G960" s="13" t="str">
        <f t="shared" si="39"/>
        <v>arCOG02625</v>
      </c>
      <c r="H960" s="13">
        <f t="shared" si="38"/>
        <v>3</v>
      </c>
      <c r="I960" s="13" t="s">
        <v>540</v>
      </c>
      <c r="J960" s="13" t="s">
        <v>705</v>
      </c>
      <c r="K960" s="13" t="s">
        <v>2881</v>
      </c>
    </row>
    <row r="961" spans="3:11">
      <c r="C961" s="13" t="s">
        <v>4208</v>
      </c>
      <c r="D961" s="13">
        <v>2.8399999999999999E-85</v>
      </c>
      <c r="E961" s="13">
        <v>252</v>
      </c>
      <c r="F961" s="13" t="s">
        <v>4035</v>
      </c>
      <c r="G961" s="13" t="str">
        <f t="shared" si="39"/>
        <v>arCOG01913</v>
      </c>
      <c r="H961" s="13">
        <f t="shared" si="38"/>
        <v>2</v>
      </c>
      <c r="I961" s="13" t="s">
        <v>540</v>
      </c>
      <c r="J961" s="13" t="s">
        <v>937</v>
      </c>
      <c r="K961" s="13" t="s">
        <v>2920</v>
      </c>
    </row>
    <row r="962" spans="3:11">
      <c r="C962" s="13" t="s">
        <v>4209</v>
      </c>
      <c r="D962" s="13">
        <v>1.61E-97</v>
      </c>
      <c r="E962" s="13">
        <v>283</v>
      </c>
      <c r="F962" s="13" t="s">
        <v>3823</v>
      </c>
      <c r="G962" s="13" t="str">
        <f t="shared" si="39"/>
        <v>arCOG05784</v>
      </c>
      <c r="H962" s="13">
        <f t="shared" si="38"/>
        <v>3</v>
      </c>
      <c r="I962" s="13" t="s">
        <v>540</v>
      </c>
      <c r="J962" s="13" t="s">
        <v>540</v>
      </c>
      <c r="K962" s="13" t="s">
        <v>540</v>
      </c>
    </row>
    <row r="963" spans="3:11">
      <c r="C963" s="13" t="s">
        <v>4210</v>
      </c>
      <c r="D963" s="13">
        <v>1.4399999999999999E-99</v>
      </c>
      <c r="E963" s="13">
        <v>288</v>
      </c>
      <c r="F963" s="13" t="s">
        <v>4040</v>
      </c>
      <c r="G963" s="13" t="str">
        <f t="shared" si="39"/>
        <v>arCOG04227</v>
      </c>
      <c r="H963" s="13">
        <f t="shared" si="38"/>
        <v>2</v>
      </c>
      <c r="I963" s="13" t="s">
        <v>540</v>
      </c>
      <c r="J963" s="13" t="s">
        <v>939</v>
      </c>
      <c r="K963" s="13" t="s">
        <v>2881</v>
      </c>
    </row>
    <row r="964" spans="3:11">
      <c r="C964" s="13" t="s">
        <v>4211</v>
      </c>
      <c r="D964" s="13">
        <v>3.9999999999999999E-47</v>
      </c>
      <c r="E964" s="13">
        <v>152</v>
      </c>
      <c r="F964" s="13" t="s">
        <v>4212</v>
      </c>
      <c r="G964" s="13" t="str">
        <f t="shared" si="39"/>
        <v>arCOG02121</v>
      </c>
      <c r="H964" s="13">
        <f t="shared" si="38"/>
        <v>1</v>
      </c>
      <c r="I964" s="13" t="s">
        <v>540</v>
      </c>
      <c r="J964" s="13" t="s">
        <v>1440</v>
      </c>
      <c r="K964" s="13" t="s">
        <v>2876</v>
      </c>
    </row>
    <row r="965" spans="3:11">
      <c r="C965" s="13" t="s">
        <v>4213</v>
      </c>
      <c r="D965" s="13">
        <v>2.2299999999999998E-37</v>
      </c>
      <c r="E965" s="13">
        <v>126</v>
      </c>
      <c r="F965" s="13" t="s">
        <v>4214</v>
      </c>
      <c r="G965" s="13" t="str">
        <f t="shared" si="39"/>
        <v>arCOG10050</v>
      </c>
      <c r="H965" s="13">
        <f t="shared" si="38"/>
        <v>1</v>
      </c>
      <c r="I965" s="13" t="s">
        <v>540</v>
      </c>
      <c r="J965" s="13" t="s">
        <v>540</v>
      </c>
      <c r="K965" s="13" t="s">
        <v>540</v>
      </c>
    </row>
    <row r="966" spans="3:11">
      <c r="C966" s="13" t="s">
        <v>4215</v>
      </c>
      <c r="D966" s="13">
        <v>4.59E-271</v>
      </c>
      <c r="E966" s="13">
        <v>741</v>
      </c>
      <c r="F966" s="13" t="s">
        <v>3887</v>
      </c>
      <c r="G966" s="13" t="str">
        <f t="shared" si="39"/>
        <v>arCOG00047</v>
      </c>
      <c r="H966" s="13">
        <f t="shared" si="38"/>
        <v>3</v>
      </c>
      <c r="I966" s="13" t="s">
        <v>540</v>
      </c>
      <c r="J966" s="13" t="s">
        <v>789</v>
      </c>
      <c r="K966" s="13" t="s">
        <v>5</v>
      </c>
    </row>
    <row r="967" spans="3:11">
      <c r="C967" s="13" t="s">
        <v>4216</v>
      </c>
      <c r="D967" s="13">
        <v>1.4E-225</v>
      </c>
      <c r="E967" s="13">
        <v>631</v>
      </c>
      <c r="F967" s="13" t="s">
        <v>4043</v>
      </c>
      <c r="G967" s="13" t="str">
        <f t="shared" si="39"/>
        <v>arCOG05844</v>
      </c>
      <c r="H967" s="13">
        <f t="shared" si="38"/>
        <v>2</v>
      </c>
      <c r="I967" s="13" t="s">
        <v>540</v>
      </c>
      <c r="J967" s="13" t="s">
        <v>540</v>
      </c>
      <c r="K967" s="13" t="s">
        <v>540</v>
      </c>
    </row>
    <row r="968" spans="3:11">
      <c r="C968" s="13" t="s">
        <v>4217</v>
      </c>
      <c r="D968" s="13">
        <v>6.0699999999999996E-59</v>
      </c>
      <c r="E968" s="13">
        <v>182</v>
      </c>
      <c r="F968" s="13" t="s">
        <v>4045</v>
      </c>
      <c r="G968" s="13" t="str">
        <f t="shared" si="39"/>
        <v>arCOG07104</v>
      </c>
      <c r="H968" s="13">
        <f t="shared" si="38"/>
        <v>2</v>
      </c>
      <c r="I968" s="13" t="s">
        <v>540</v>
      </c>
      <c r="J968" s="13" t="s">
        <v>540</v>
      </c>
      <c r="K968" s="13" t="s">
        <v>540</v>
      </c>
    </row>
    <row r="969" spans="3:11">
      <c r="C969" s="13" t="s">
        <v>4218</v>
      </c>
      <c r="D969" s="13">
        <v>6.6100000000000003E-100</v>
      </c>
      <c r="E969" s="13">
        <v>289</v>
      </c>
      <c r="F969" s="13" t="s">
        <v>4047</v>
      </c>
      <c r="G969" s="13" t="str">
        <f t="shared" si="39"/>
        <v>arCOG04214</v>
      </c>
      <c r="H969" s="13">
        <f t="shared" si="38"/>
        <v>3</v>
      </c>
      <c r="I969" s="13" t="s">
        <v>540</v>
      </c>
      <c r="J969" s="13" t="s">
        <v>707</v>
      </c>
      <c r="K969" s="13" t="s">
        <v>2881</v>
      </c>
    </row>
    <row r="970" spans="3:11">
      <c r="C970" s="13" t="s">
        <v>4219</v>
      </c>
      <c r="D970" s="13">
        <v>2.8099999999999997E-194</v>
      </c>
      <c r="E970" s="13">
        <v>539</v>
      </c>
      <c r="F970" s="13" t="s">
        <v>4049</v>
      </c>
      <c r="G970" s="13" t="str">
        <f t="shared" si="39"/>
        <v>arCOG04080</v>
      </c>
      <c r="H970" s="13">
        <f t="shared" si="38"/>
        <v>2</v>
      </c>
      <c r="I970" s="13" t="s">
        <v>540</v>
      </c>
      <c r="J970" s="13" t="s">
        <v>943</v>
      </c>
      <c r="K970" s="13" t="s">
        <v>19</v>
      </c>
    </row>
    <row r="971" spans="3:11">
      <c r="C971" s="13" t="s">
        <v>4220</v>
      </c>
      <c r="D971" s="13">
        <v>5.3200000000000004E-82</v>
      </c>
      <c r="E971" s="13">
        <v>243</v>
      </c>
      <c r="F971" s="13" t="s">
        <v>4051</v>
      </c>
      <c r="G971" s="13" t="str">
        <f t="shared" si="39"/>
        <v>arCOG07571</v>
      </c>
      <c r="H971" s="13">
        <f t="shared" si="38"/>
        <v>2</v>
      </c>
      <c r="I971" s="13" t="s">
        <v>540</v>
      </c>
      <c r="J971" s="13" t="s">
        <v>540</v>
      </c>
      <c r="K971" s="13" t="s">
        <v>540</v>
      </c>
    </row>
    <row r="972" spans="3:11">
      <c r="C972" s="13" t="s">
        <v>4221</v>
      </c>
      <c r="D972" s="13">
        <v>5.67E-157</v>
      </c>
      <c r="E972" s="13">
        <v>440</v>
      </c>
      <c r="F972" s="13" t="s">
        <v>4053</v>
      </c>
      <c r="G972" s="13" t="str">
        <f t="shared" si="39"/>
        <v>arCOG00194</v>
      </c>
      <c r="H972" s="13">
        <f t="shared" si="38"/>
        <v>2</v>
      </c>
      <c r="I972" s="13" t="s">
        <v>540</v>
      </c>
      <c r="J972" s="13" t="s">
        <v>946</v>
      </c>
      <c r="K972" s="13" t="s">
        <v>19</v>
      </c>
    </row>
    <row r="973" spans="3:11">
      <c r="C973" s="13" t="s">
        <v>4222</v>
      </c>
      <c r="D973" s="13">
        <v>1.69E-100</v>
      </c>
      <c r="E973" s="13">
        <v>301</v>
      </c>
      <c r="F973" s="13" t="s">
        <v>4223</v>
      </c>
      <c r="G973" s="13" t="str">
        <f t="shared" si="39"/>
        <v>arCOG04022</v>
      </c>
      <c r="H973" s="13">
        <f t="shared" si="38"/>
        <v>2</v>
      </c>
      <c r="I973" s="13" t="s">
        <v>540</v>
      </c>
      <c r="J973" s="13" t="s">
        <v>540</v>
      </c>
      <c r="K973" s="13" t="s">
        <v>540</v>
      </c>
    </row>
    <row r="974" spans="3:11">
      <c r="C974" s="13" t="s">
        <v>4224</v>
      </c>
      <c r="D974" s="13">
        <v>7.2399999999999999E-163</v>
      </c>
      <c r="E974" s="13">
        <v>457</v>
      </c>
      <c r="F974" s="13" t="s">
        <v>4057</v>
      </c>
      <c r="G974" s="13" t="str">
        <f t="shared" si="39"/>
        <v>arCOG04023</v>
      </c>
      <c r="H974" s="13">
        <f t="shared" si="38"/>
        <v>2</v>
      </c>
      <c r="I974" s="13" t="s">
        <v>540</v>
      </c>
      <c r="J974" s="13" t="s">
        <v>540</v>
      </c>
      <c r="K974" s="13" t="s">
        <v>540</v>
      </c>
    </row>
    <row r="975" spans="3:11">
      <c r="C975" s="13" t="s">
        <v>4225</v>
      </c>
      <c r="D975" s="13">
        <v>2.2400000000000001E-244</v>
      </c>
      <c r="E975" s="13">
        <v>671</v>
      </c>
      <c r="F975" s="13" t="s">
        <v>4226</v>
      </c>
      <c r="G975" s="13" t="str">
        <f t="shared" si="39"/>
        <v>arCOG07128</v>
      </c>
      <c r="H975" s="13">
        <f t="shared" si="38"/>
        <v>1</v>
      </c>
      <c r="I975" s="13" t="s">
        <v>540</v>
      </c>
      <c r="J975" s="13" t="s">
        <v>540</v>
      </c>
      <c r="K975" s="13" t="s">
        <v>540</v>
      </c>
    </row>
    <row r="976" spans="3:11">
      <c r="C976" s="13" t="s">
        <v>4227</v>
      </c>
      <c r="D976" s="13">
        <v>0</v>
      </c>
      <c r="E976" s="13">
        <v>1259</v>
      </c>
      <c r="F976" s="13" t="s">
        <v>4228</v>
      </c>
      <c r="G976" s="13" t="str">
        <f t="shared" si="39"/>
        <v>arCOG00770</v>
      </c>
      <c r="H976" s="13">
        <f t="shared" si="38"/>
        <v>1</v>
      </c>
      <c r="I976" s="13" t="s">
        <v>540</v>
      </c>
      <c r="J976" s="13" t="s">
        <v>1444</v>
      </c>
      <c r="K976" s="13" t="s">
        <v>5</v>
      </c>
    </row>
    <row r="977" spans="1:11">
      <c r="C977" s="13"/>
      <c r="D977" s="13"/>
      <c r="E977" s="13"/>
      <c r="F977" s="13"/>
      <c r="G977" s="13"/>
      <c r="H977" s="13"/>
      <c r="I977" s="13"/>
      <c r="J977" s="13"/>
      <c r="K977" s="13"/>
    </row>
    <row r="978" spans="1:11">
      <c r="C978" s="13"/>
      <c r="D978" s="13"/>
      <c r="E978" s="13"/>
      <c r="F978" s="13"/>
      <c r="G978" s="13"/>
      <c r="H978" s="13"/>
      <c r="I978" s="13"/>
      <c r="J978" s="13"/>
      <c r="K978" s="13"/>
    </row>
    <row r="979" spans="1:11">
      <c r="C979" s="13"/>
      <c r="D979" s="13"/>
      <c r="E979" s="13"/>
      <c r="F979" s="13"/>
      <c r="G979" s="13"/>
      <c r="H979" s="13"/>
      <c r="I979" s="13"/>
      <c r="J979" s="13"/>
      <c r="K979" s="13"/>
    </row>
    <row r="980" spans="1:11">
      <c r="G980" s="13"/>
      <c r="H980" s="13"/>
    </row>
    <row r="981" spans="1:11">
      <c r="A981" t="str">
        <f>VLOOKUP(B981,vLOOKUP!$A:$B,2,FALSE)</f>
        <v>Thermococcales</v>
      </c>
      <c r="B981" t="s">
        <v>432</v>
      </c>
      <c r="C981" s="13" t="s">
        <v>4229</v>
      </c>
      <c r="D981" s="13">
        <v>9.729999999999999E-181</v>
      </c>
      <c r="E981" s="13">
        <v>503</v>
      </c>
      <c r="F981" s="13" t="s">
        <v>4230</v>
      </c>
      <c r="G981" s="13" t="str">
        <f t="shared" si="39"/>
        <v>arCOG00971</v>
      </c>
      <c r="H981" s="13">
        <f t="shared" ref="H981:H1027" si="40">COUNTIF($G:$G,G981)</f>
        <v>2</v>
      </c>
      <c r="I981" s="13" t="s">
        <v>876</v>
      </c>
      <c r="J981" s="13" t="s">
        <v>877</v>
      </c>
      <c r="K981" s="13" t="s">
        <v>2920</v>
      </c>
    </row>
    <row r="982" spans="1:11">
      <c r="C982" s="13" t="s">
        <v>4231</v>
      </c>
      <c r="D982" s="13">
        <v>2.3199999999999999E-39</v>
      </c>
      <c r="E982" s="13">
        <v>131</v>
      </c>
      <c r="F982" s="13" t="s">
        <v>4232</v>
      </c>
      <c r="G982" s="13" t="str">
        <f t="shared" si="39"/>
        <v>arCOG08612</v>
      </c>
      <c r="H982" s="13">
        <f t="shared" si="40"/>
        <v>1</v>
      </c>
      <c r="I982" s="13" t="s">
        <v>540</v>
      </c>
      <c r="J982" s="13" t="s">
        <v>540</v>
      </c>
      <c r="K982" s="13" t="s">
        <v>540</v>
      </c>
    </row>
    <row r="983" spans="1:11">
      <c r="C983" s="13" t="s">
        <v>4233</v>
      </c>
      <c r="D983" s="13">
        <v>2.4099999999999998E-111</v>
      </c>
      <c r="E983" s="13">
        <v>319</v>
      </c>
      <c r="F983" s="13" t="s">
        <v>4234</v>
      </c>
      <c r="G983" s="13" t="str">
        <f t="shared" si="39"/>
        <v>arCOG00419</v>
      </c>
      <c r="H983" s="13">
        <f t="shared" si="40"/>
        <v>1</v>
      </c>
      <c r="I983" s="13" t="s">
        <v>540</v>
      </c>
      <c r="J983" s="13" t="s">
        <v>1447</v>
      </c>
      <c r="K983" s="13" t="s">
        <v>21</v>
      </c>
    </row>
    <row r="984" spans="1:11">
      <c r="C984" s="13" t="s">
        <v>4235</v>
      </c>
      <c r="D984" s="13">
        <v>4.2199999999999999E-71</v>
      </c>
      <c r="E984" s="13">
        <v>214</v>
      </c>
      <c r="F984" s="13" t="s">
        <v>4236</v>
      </c>
      <c r="G984" s="13" t="str">
        <f t="shared" si="39"/>
        <v>arCOG01084</v>
      </c>
      <c r="H984" s="13">
        <f t="shared" si="40"/>
        <v>1</v>
      </c>
      <c r="I984" s="13" t="s">
        <v>540</v>
      </c>
      <c r="J984" s="13" t="s">
        <v>1449</v>
      </c>
      <c r="K984" s="13" t="s">
        <v>2881</v>
      </c>
    </row>
    <row r="985" spans="1:11">
      <c r="C985" s="13" t="s">
        <v>4237</v>
      </c>
      <c r="D985" s="13">
        <v>1.56E-56</v>
      </c>
      <c r="E985" s="13">
        <v>176</v>
      </c>
      <c r="F985" s="13" t="s">
        <v>4238</v>
      </c>
      <c r="G985" s="13" t="str">
        <f t="shared" si="39"/>
        <v>arCOG05743</v>
      </c>
      <c r="H985" s="13">
        <f t="shared" si="40"/>
        <v>1</v>
      </c>
      <c r="I985" s="13" t="s">
        <v>540</v>
      </c>
      <c r="J985" s="13" t="s">
        <v>540</v>
      </c>
      <c r="K985" s="13" t="s">
        <v>540</v>
      </c>
    </row>
    <row r="986" spans="1:11">
      <c r="C986" s="13" t="s">
        <v>4239</v>
      </c>
      <c r="D986" s="13">
        <v>3.9199999999999998E-50</v>
      </c>
      <c r="E986" s="13">
        <v>159</v>
      </c>
      <c r="F986" s="13" t="s">
        <v>4240</v>
      </c>
      <c r="G986" s="13" t="str">
        <f t="shared" si="39"/>
        <v>arCOG05796</v>
      </c>
      <c r="H986" s="13">
        <f t="shared" si="40"/>
        <v>2</v>
      </c>
      <c r="I986" s="13" t="s">
        <v>540</v>
      </c>
      <c r="J986" s="13" t="s">
        <v>540</v>
      </c>
      <c r="K986" s="13" t="s">
        <v>540</v>
      </c>
    </row>
    <row r="987" spans="1:11">
      <c r="C987" s="13" t="s">
        <v>4241</v>
      </c>
      <c r="D987" s="13">
        <v>0</v>
      </c>
      <c r="E987" s="13">
        <v>1276</v>
      </c>
      <c r="F987" s="13" t="s">
        <v>4242</v>
      </c>
      <c r="G987" s="13" t="str">
        <f t="shared" si="39"/>
        <v>arCOG01609</v>
      </c>
      <c r="H987" s="13">
        <f t="shared" si="40"/>
        <v>1</v>
      </c>
      <c r="I987" s="13" t="s">
        <v>1452</v>
      </c>
      <c r="J987" s="13" t="s">
        <v>1453</v>
      </c>
      <c r="K987" s="13" t="s">
        <v>15</v>
      </c>
    </row>
    <row r="988" spans="1:11">
      <c r="C988" s="13" t="s">
        <v>4243</v>
      </c>
      <c r="D988" s="13">
        <v>1.12E-99</v>
      </c>
      <c r="E988" s="13">
        <v>289</v>
      </c>
      <c r="F988" s="13" t="s">
        <v>4244</v>
      </c>
      <c r="G988" s="13" t="str">
        <f t="shared" si="39"/>
        <v>arCOG00711</v>
      </c>
      <c r="H988" s="13">
        <f t="shared" si="40"/>
        <v>1</v>
      </c>
      <c r="I988" s="13" t="s">
        <v>540</v>
      </c>
      <c r="J988" s="13" t="s">
        <v>1455</v>
      </c>
      <c r="K988" s="13" t="s">
        <v>2876</v>
      </c>
    </row>
    <row r="989" spans="1:11">
      <c r="C989" s="13" t="s">
        <v>4245</v>
      </c>
      <c r="D989" s="13">
        <v>9.7999999999999991E-41</v>
      </c>
      <c r="E989" s="13">
        <v>134</v>
      </c>
      <c r="F989" s="13" t="s">
        <v>4246</v>
      </c>
      <c r="G989" s="13" t="str">
        <f t="shared" si="39"/>
        <v>arCOG11329</v>
      </c>
      <c r="H989" s="13">
        <f t="shared" si="40"/>
        <v>1</v>
      </c>
      <c r="I989" s="13" t="s">
        <v>540</v>
      </c>
      <c r="J989" s="13" t="s">
        <v>540</v>
      </c>
      <c r="K989" s="13" t="s">
        <v>540</v>
      </c>
    </row>
    <row r="990" spans="1:11">
      <c r="C990" s="13" t="s">
        <v>4247</v>
      </c>
      <c r="D990" s="13">
        <v>6.3899999999999998E-165</v>
      </c>
      <c r="E990" s="13">
        <v>461</v>
      </c>
      <c r="F990" s="13" t="s">
        <v>4248</v>
      </c>
      <c r="G990" s="13" t="str">
        <f t="shared" si="39"/>
        <v>arCOG05719</v>
      </c>
      <c r="H990" s="13">
        <f t="shared" si="40"/>
        <v>1</v>
      </c>
      <c r="I990" s="13" t="s">
        <v>540</v>
      </c>
      <c r="J990" s="13" t="s">
        <v>1458</v>
      </c>
      <c r="K990" s="13" t="s">
        <v>2881</v>
      </c>
    </row>
    <row r="991" spans="1:11">
      <c r="C991" s="13" t="s">
        <v>4249</v>
      </c>
      <c r="D991" s="13">
        <v>2.4000000000000002E-89</v>
      </c>
      <c r="E991" s="13">
        <v>261</v>
      </c>
      <c r="F991" s="13" t="s">
        <v>4250</v>
      </c>
      <c r="G991" s="13" t="str">
        <f t="shared" si="39"/>
        <v>arCOG05720</v>
      </c>
      <c r="H991" s="13">
        <f t="shared" si="40"/>
        <v>1</v>
      </c>
      <c r="I991" s="13" t="s">
        <v>540</v>
      </c>
      <c r="J991" s="13" t="s">
        <v>540</v>
      </c>
      <c r="K991" s="13" t="s">
        <v>540</v>
      </c>
    </row>
    <row r="992" spans="1:11">
      <c r="C992" s="13" t="s">
        <v>4251</v>
      </c>
      <c r="D992" s="13">
        <v>2.0399999999999999E-66</v>
      </c>
      <c r="E992" s="13">
        <v>202</v>
      </c>
      <c r="F992" s="13" t="s">
        <v>4252</v>
      </c>
      <c r="G992" s="13" t="str">
        <f t="shared" si="39"/>
        <v>arCOG08595</v>
      </c>
      <c r="H992" s="13">
        <f t="shared" si="40"/>
        <v>1</v>
      </c>
      <c r="I992" s="13" t="s">
        <v>540</v>
      </c>
      <c r="J992" s="13" t="s">
        <v>540</v>
      </c>
      <c r="K992" s="13" t="s">
        <v>540</v>
      </c>
    </row>
    <row r="993" spans="3:11">
      <c r="C993" s="13" t="s">
        <v>4253</v>
      </c>
      <c r="D993" s="13">
        <v>3.9800000000000002E-234</v>
      </c>
      <c r="E993" s="13">
        <v>645</v>
      </c>
      <c r="F993" s="13" t="s">
        <v>4254</v>
      </c>
      <c r="G993" s="13" t="str">
        <f t="shared" si="39"/>
        <v>arCOG02642</v>
      </c>
      <c r="H993" s="13">
        <f t="shared" si="40"/>
        <v>1</v>
      </c>
      <c r="I993" s="13" t="s">
        <v>540</v>
      </c>
      <c r="J993" s="13" t="s">
        <v>1462</v>
      </c>
      <c r="K993" s="13" t="s">
        <v>2881</v>
      </c>
    </row>
    <row r="994" spans="3:11">
      <c r="C994" s="13" t="s">
        <v>4255</v>
      </c>
      <c r="D994" s="13">
        <v>2.5000000000000002E-131</v>
      </c>
      <c r="E994" s="13">
        <v>372</v>
      </c>
      <c r="F994" s="13" t="s">
        <v>4256</v>
      </c>
      <c r="G994" s="13" t="str">
        <f t="shared" si="39"/>
        <v>arCOG01943</v>
      </c>
      <c r="H994" s="13">
        <f t="shared" si="40"/>
        <v>1</v>
      </c>
      <c r="I994" s="13" t="s">
        <v>540</v>
      </c>
      <c r="J994" s="13" t="s">
        <v>1464</v>
      </c>
      <c r="K994" s="13" t="s">
        <v>29</v>
      </c>
    </row>
    <row r="995" spans="3:11">
      <c r="C995" s="13" t="s">
        <v>4257</v>
      </c>
      <c r="D995" s="13">
        <v>6.41E-88</v>
      </c>
      <c r="E995" s="13">
        <v>258</v>
      </c>
      <c r="F995" s="13" t="s">
        <v>4258</v>
      </c>
      <c r="G995" s="13" t="str">
        <f t="shared" si="39"/>
        <v>arCOG05816</v>
      </c>
      <c r="H995" s="13">
        <f t="shared" si="40"/>
        <v>1</v>
      </c>
      <c r="I995" s="13" t="s">
        <v>540</v>
      </c>
      <c r="J995" s="13" t="s">
        <v>1466</v>
      </c>
      <c r="K995" s="13" t="s">
        <v>2881</v>
      </c>
    </row>
    <row r="996" spans="3:11">
      <c r="C996" s="13" t="s">
        <v>4259</v>
      </c>
      <c r="D996" s="13">
        <v>2.8100000000000001E-96</v>
      </c>
      <c r="E996" s="13">
        <v>280</v>
      </c>
      <c r="F996" s="13" t="s">
        <v>4260</v>
      </c>
      <c r="G996" s="13" t="str">
        <f t="shared" si="39"/>
        <v>arCOG00777</v>
      </c>
      <c r="H996" s="13">
        <f t="shared" si="40"/>
        <v>1</v>
      </c>
      <c r="I996" s="13" t="s">
        <v>540</v>
      </c>
      <c r="J996" s="13" t="s">
        <v>1468</v>
      </c>
      <c r="K996" s="13" t="s">
        <v>29</v>
      </c>
    </row>
    <row r="997" spans="3:11">
      <c r="C997" s="13" t="s">
        <v>4261</v>
      </c>
      <c r="D997" s="13">
        <v>4.9000000000000002E-64</v>
      </c>
      <c r="E997" s="13">
        <v>195</v>
      </c>
      <c r="F997" s="13" t="s">
        <v>4262</v>
      </c>
      <c r="G997" s="13" t="str">
        <f t="shared" si="39"/>
        <v>arCOG00001</v>
      </c>
      <c r="H997" s="13">
        <f t="shared" si="40"/>
        <v>1</v>
      </c>
      <c r="I997" s="13" t="s">
        <v>540</v>
      </c>
      <c r="J997" s="13" t="s">
        <v>1470</v>
      </c>
      <c r="K997" s="13" t="s">
        <v>3</v>
      </c>
    </row>
    <row r="998" spans="3:11">
      <c r="C998" s="13" t="s">
        <v>4263</v>
      </c>
      <c r="D998" s="13">
        <v>6.0799999999999995E-274</v>
      </c>
      <c r="E998" s="13">
        <v>751</v>
      </c>
      <c r="F998" s="13" t="s">
        <v>4264</v>
      </c>
      <c r="G998" s="13" t="str">
        <f t="shared" si="39"/>
        <v>arCOG00130</v>
      </c>
      <c r="H998" s="13">
        <f t="shared" si="40"/>
        <v>2</v>
      </c>
      <c r="I998" s="13" t="s">
        <v>540</v>
      </c>
      <c r="J998" s="13" t="s">
        <v>931</v>
      </c>
      <c r="K998" s="13" t="s">
        <v>17</v>
      </c>
    </row>
    <row r="999" spans="3:11">
      <c r="C999" s="13" t="s">
        <v>4265</v>
      </c>
      <c r="D999" s="13">
        <v>3.7099999999999998E-235</v>
      </c>
      <c r="E999" s="13">
        <v>647</v>
      </c>
      <c r="F999" s="13" t="s">
        <v>4266</v>
      </c>
      <c r="G999" s="13" t="str">
        <f t="shared" si="39"/>
        <v>arCOG01924</v>
      </c>
      <c r="H999" s="13">
        <f t="shared" si="40"/>
        <v>1</v>
      </c>
      <c r="I999" s="13" t="s">
        <v>540</v>
      </c>
      <c r="J999" s="13" t="s">
        <v>1472</v>
      </c>
      <c r="K999" s="13" t="s">
        <v>19</v>
      </c>
    </row>
    <row r="1000" spans="3:11">
      <c r="C1000" s="13" t="s">
        <v>4267</v>
      </c>
      <c r="D1000" s="13">
        <v>4.7700000000000001E-42</v>
      </c>
      <c r="E1000" s="13">
        <v>137</v>
      </c>
      <c r="F1000" s="13" t="s">
        <v>4268</v>
      </c>
      <c r="G1000" s="13" t="str">
        <f t="shared" si="39"/>
        <v>arCOG05718</v>
      </c>
      <c r="H1000" s="13">
        <f t="shared" si="40"/>
        <v>1</v>
      </c>
      <c r="I1000" s="13" t="s">
        <v>540</v>
      </c>
      <c r="J1000" s="13" t="s">
        <v>540</v>
      </c>
      <c r="K1000" s="13" t="s">
        <v>540</v>
      </c>
    </row>
    <row r="1001" spans="3:11">
      <c r="C1001" s="13" t="s">
        <v>4269</v>
      </c>
      <c r="D1001" s="13">
        <v>3.93E-54</v>
      </c>
      <c r="E1001" s="13">
        <v>169</v>
      </c>
      <c r="F1001" s="13" t="s">
        <v>4270</v>
      </c>
      <c r="G1001" s="13" t="str">
        <f t="shared" si="39"/>
        <v>arCOG05115</v>
      </c>
      <c r="H1001" s="13">
        <f t="shared" si="40"/>
        <v>1</v>
      </c>
      <c r="I1001" s="13" t="s">
        <v>540</v>
      </c>
      <c r="J1001" s="13" t="s">
        <v>540</v>
      </c>
      <c r="K1001" s="13" t="s">
        <v>540</v>
      </c>
    </row>
    <row r="1002" spans="3:11">
      <c r="C1002" s="13" t="s">
        <v>4271</v>
      </c>
      <c r="D1002" s="13">
        <v>3.9399999999999999E-140</v>
      </c>
      <c r="E1002" s="13">
        <v>397</v>
      </c>
      <c r="F1002" s="13" t="s">
        <v>4272</v>
      </c>
      <c r="G1002" s="13" t="str">
        <f t="shared" si="39"/>
        <v>arCOG01997</v>
      </c>
      <c r="H1002" s="13">
        <f t="shared" si="40"/>
        <v>1</v>
      </c>
      <c r="I1002" s="13" t="s">
        <v>540</v>
      </c>
      <c r="J1002" s="13" t="s">
        <v>1476</v>
      </c>
      <c r="K1002" s="13" t="s">
        <v>13</v>
      </c>
    </row>
    <row r="1003" spans="3:11">
      <c r="C1003" s="13" t="s">
        <v>4273</v>
      </c>
      <c r="D1003" s="13">
        <v>3.1999999999999999E-63</v>
      </c>
      <c r="E1003" s="13">
        <v>192</v>
      </c>
      <c r="F1003" s="13" t="s">
        <v>2878</v>
      </c>
      <c r="G1003" s="13" t="str">
        <f t="shared" si="39"/>
        <v>arCOG05785</v>
      </c>
      <c r="H1003" s="13">
        <f t="shared" si="40"/>
        <v>11</v>
      </c>
      <c r="I1003" s="13" t="s">
        <v>540</v>
      </c>
      <c r="J1003" s="13" t="s">
        <v>540</v>
      </c>
      <c r="K1003" s="13" t="s">
        <v>540</v>
      </c>
    </row>
    <row r="1004" spans="3:11">
      <c r="C1004" s="13" t="s">
        <v>4274</v>
      </c>
      <c r="D1004" s="13">
        <v>1.8600000000000001E-122</v>
      </c>
      <c r="E1004" s="13">
        <v>354</v>
      </c>
      <c r="F1004" s="13" t="s">
        <v>2880</v>
      </c>
      <c r="G1004" s="13" t="str">
        <f t="shared" si="39"/>
        <v>arCOG05786</v>
      </c>
      <c r="H1004" s="13">
        <f t="shared" si="40"/>
        <v>14</v>
      </c>
      <c r="I1004" s="13" t="s">
        <v>540</v>
      </c>
      <c r="J1004" s="13" t="s">
        <v>555</v>
      </c>
      <c r="K1004" s="13" t="s">
        <v>2881</v>
      </c>
    </row>
    <row r="1005" spans="3:11">
      <c r="C1005" s="13" t="s">
        <v>4275</v>
      </c>
      <c r="D1005" s="13">
        <v>2.7799999999999999E-275</v>
      </c>
      <c r="E1005" s="13">
        <v>752</v>
      </c>
      <c r="F1005" s="13" t="s">
        <v>2883</v>
      </c>
      <c r="G1005" s="13" t="str">
        <f t="shared" si="39"/>
        <v>arCOG03512</v>
      </c>
      <c r="H1005" s="13">
        <f t="shared" si="40"/>
        <v>14</v>
      </c>
      <c r="I1005" s="13" t="s">
        <v>540</v>
      </c>
      <c r="J1005" s="13" t="s">
        <v>557</v>
      </c>
      <c r="K1005" s="13" t="s">
        <v>2881</v>
      </c>
    </row>
    <row r="1006" spans="3:11">
      <c r="C1006" s="13" t="s">
        <v>4276</v>
      </c>
      <c r="D1006" s="13">
        <v>0</v>
      </c>
      <c r="E1006" s="13">
        <v>1734</v>
      </c>
      <c r="F1006" s="13" t="s">
        <v>2885</v>
      </c>
      <c r="G1006" s="13" t="str">
        <f t="shared" si="39"/>
        <v>arCOG05787</v>
      </c>
      <c r="H1006" s="13">
        <f t="shared" si="40"/>
        <v>15</v>
      </c>
      <c r="I1006" s="13" t="s">
        <v>540</v>
      </c>
      <c r="J1006" s="13" t="s">
        <v>540</v>
      </c>
      <c r="K1006" s="13" t="s">
        <v>540</v>
      </c>
    </row>
    <row r="1007" spans="3:11">
      <c r="C1007" s="13" t="s">
        <v>4277</v>
      </c>
      <c r="D1007" s="13">
        <v>0</v>
      </c>
      <c r="E1007" s="13">
        <v>1345</v>
      </c>
      <c r="F1007" s="13" t="s">
        <v>4278</v>
      </c>
      <c r="G1007" s="13" t="str">
        <f t="shared" si="39"/>
        <v>arCOG05787</v>
      </c>
      <c r="H1007" s="13">
        <f t="shared" si="40"/>
        <v>15</v>
      </c>
      <c r="I1007" s="13" t="s">
        <v>540</v>
      </c>
      <c r="J1007" s="13" t="s">
        <v>540</v>
      </c>
      <c r="K1007" s="13" t="s">
        <v>540</v>
      </c>
    </row>
    <row r="1008" spans="3:11">
      <c r="C1008" s="13" t="s">
        <v>4279</v>
      </c>
      <c r="D1008" s="13">
        <v>5.1200000000000003E-112</v>
      </c>
      <c r="E1008" s="13">
        <v>322</v>
      </c>
      <c r="F1008" s="13" t="s">
        <v>2889</v>
      </c>
      <c r="G1008" s="13" t="str">
        <f t="shared" si="39"/>
        <v>arCOG05789</v>
      </c>
      <c r="H1008" s="13">
        <f t="shared" si="40"/>
        <v>15</v>
      </c>
      <c r="I1008" s="13" t="s">
        <v>540</v>
      </c>
      <c r="J1008" s="13" t="s">
        <v>540</v>
      </c>
      <c r="K1008" s="13" t="s">
        <v>540</v>
      </c>
    </row>
    <row r="1009" spans="3:11">
      <c r="C1009" s="13" t="s">
        <v>4280</v>
      </c>
      <c r="D1009" s="13">
        <v>1.4699999999999999E-90</v>
      </c>
      <c r="E1009" s="13">
        <v>266</v>
      </c>
      <c r="F1009" s="13" t="s">
        <v>2891</v>
      </c>
      <c r="G1009" s="13" t="str">
        <f t="shared" si="39"/>
        <v>arCOG03821</v>
      </c>
      <c r="H1009" s="13">
        <f t="shared" si="40"/>
        <v>15</v>
      </c>
      <c r="I1009" s="13" t="s">
        <v>540</v>
      </c>
      <c r="J1009" s="13" t="s">
        <v>540</v>
      </c>
      <c r="K1009" s="13" t="s">
        <v>540</v>
      </c>
    </row>
    <row r="1010" spans="3:11">
      <c r="C1010" s="13" t="s">
        <v>4281</v>
      </c>
      <c r="D1010" s="13">
        <v>3.5599999999999999E-159</v>
      </c>
      <c r="E1010" s="13">
        <v>446</v>
      </c>
      <c r="F1010" s="13" t="s">
        <v>3790</v>
      </c>
      <c r="G1010" s="13" t="str">
        <f t="shared" si="39"/>
        <v>arCOG03822</v>
      </c>
      <c r="H1010" s="13">
        <f t="shared" si="40"/>
        <v>15</v>
      </c>
      <c r="I1010" s="13" t="s">
        <v>540</v>
      </c>
      <c r="J1010" s="13" t="s">
        <v>545</v>
      </c>
      <c r="K1010" s="13" t="s">
        <v>2881</v>
      </c>
    </row>
    <row r="1011" spans="3:11">
      <c r="C1011" s="13" t="s">
        <v>4282</v>
      </c>
      <c r="D1011" s="13">
        <v>1.3500000000000001E-141</v>
      </c>
      <c r="E1011" s="13">
        <v>400</v>
      </c>
      <c r="F1011" s="13" t="s">
        <v>2895</v>
      </c>
      <c r="G1011" s="13" t="str">
        <f t="shared" si="39"/>
        <v>arCOG05790</v>
      </c>
      <c r="H1011" s="13">
        <f t="shared" si="40"/>
        <v>15</v>
      </c>
      <c r="I1011" s="13" t="s">
        <v>540</v>
      </c>
      <c r="J1011" s="13" t="s">
        <v>540</v>
      </c>
      <c r="K1011" s="13" t="s">
        <v>540</v>
      </c>
    </row>
    <row r="1012" spans="3:11">
      <c r="C1012" s="13" t="s">
        <v>4283</v>
      </c>
      <c r="D1012" s="13">
        <v>2.6499999999999998E-268</v>
      </c>
      <c r="E1012" s="13">
        <v>735</v>
      </c>
      <c r="F1012" s="13" t="s">
        <v>2897</v>
      </c>
      <c r="G1012" s="13" t="str">
        <f t="shared" si="39"/>
        <v>arCOG02202</v>
      </c>
      <c r="H1012" s="13">
        <f t="shared" si="40"/>
        <v>27</v>
      </c>
      <c r="I1012" s="13" t="s">
        <v>535</v>
      </c>
      <c r="J1012" s="13" t="s">
        <v>536</v>
      </c>
      <c r="K1012" s="13" t="s">
        <v>2898</v>
      </c>
    </row>
    <row r="1013" spans="3:11">
      <c r="C1013" s="13" t="s">
        <v>4284</v>
      </c>
      <c r="D1013" s="13">
        <v>0</v>
      </c>
      <c r="E1013" s="13">
        <v>1471</v>
      </c>
      <c r="F1013" s="13" t="s">
        <v>2900</v>
      </c>
      <c r="G1013" s="13" t="str">
        <f t="shared" ref="G1013:G1076" si="41">LEFT(RIGHT(F1013,(LEN(F1013)-FIND("arCOG",F1013)+1)),10)</f>
        <v>arCOG03396</v>
      </c>
      <c r="H1013" s="13">
        <f t="shared" si="40"/>
        <v>15</v>
      </c>
      <c r="I1013" s="13" t="s">
        <v>540</v>
      </c>
      <c r="J1013" s="13" t="s">
        <v>548</v>
      </c>
      <c r="K1013" s="13" t="s">
        <v>25</v>
      </c>
    </row>
    <row r="1014" spans="3:11">
      <c r="C1014" s="13" t="s">
        <v>4285</v>
      </c>
      <c r="D1014" s="13">
        <v>1.7500000000000001E-256</v>
      </c>
      <c r="E1014" s="13">
        <v>701</v>
      </c>
      <c r="F1014" s="13" t="s">
        <v>3712</v>
      </c>
      <c r="G1014" s="13" t="str">
        <f t="shared" si="41"/>
        <v>arCOG04174</v>
      </c>
      <c r="H1014" s="13">
        <f t="shared" si="40"/>
        <v>10</v>
      </c>
      <c r="I1014" s="13" t="s">
        <v>561</v>
      </c>
      <c r="J1014" s="13" t="s">
        <v>562</v>
      </c>
      <c r="K1014" s="13" t="s">
        <v>15</v>
      </c>
    </row>
    <row r="1015" spans="3:11">
      <c r="C1015" s="13" t="s">
        <v>4286</v>
      </c>
      <c r="D1015" s="13">
        <v>1.5100000000000001E-23</v>
      </c>
      <c r="E1015" s="13">
        <v>89.4</v>
      </c>
      <c r="F1015" s="13" t="s">
        <v>4287</v>
      </c>
      <c r="G1015" s="13" t="str">
        <f t="shared" si="41"/>
        <v>arCOG11330</v>
      </c>
      <c r="H1015" s="13">
        <f t="shared" si="40"/>
        <v>6</v>
      </c>
      <c r="I1015" s="13" t="s">
        <v>540</v>
      </c>
      <c r="J1015" s="13" t="s">
        <v>540</v>
      </c>
      <c r="K1015" s="13" t="s">
        <v>540</v>
      </c>
    </row>
    <row r="1016" spans="3:11">
      <c r="C1016" s="13" t="s">
        <v>4288</v>
      </c>
      <c r="D1016" s="13">
        <v>6.4899999999999998E-135</v>
      </c>
      <c r="E1016" s="13">
        <v>382</v>
      </c>
      <c r="F1016" s="13" t="s">
        <v>3716</v>
      </c>
      <c r="G1016" s="13" t="str">
        <f t="shared" si="41"/>
        <v>arCOG00109</v>
      </c>
      <c r="H1016" s="13">
        <f t="shared" si="40"/>
        <v>8</v>
      </c>
      <c r="I1016" s="13" t="s">
        <v>540</v>
      </c>
      <c r="J1016" s="13" t="s">
        <v>570</v>
      </c>
      <c r="K1016" s="13" t="s">
        <v>29</v>
      </c>
    </row>
    <row r="1017" spans="3:11">
      <c r="C1017" s="13" t="s">
        <v>4289</v>
      </c>
      <c r="D1017" s="13">
        <v>1.11E-123</v>
      </c>
      <c r="E1017" s="13">
        <v>352</v>
      </c>
      <c r="F1017" s="13" t="s">
        <v>4290</v>
      </c>
      <c r="G1017" s="13" t="str">
        <f t="shared" si="41"/>
        <v>arCOG02017</v>
      </c>
      <c r="H1017" s="13">
        <f t="shared" si="40"/>
        <v>3</v>
      </c>
      <c r="I1017" s="13" t="s">
        <v>540</v>
      </c>
      <c r="J1017" s="13" t="s">
        <v>4291</v>
      </c>
      <c r="K1017" s="13" t="s">
        <v>2881</v>
      </c>
    </row>
    <row r="1018" spans="3:11">
      <c r="C1018" s="13" t="s">
        <v>4292</v>
      </c>
      <c r="D1018" s="13">
        <v>7.55E-303</v>
      </c>
      <c r="E1018" s="13">
        <v>826</v>
      </c>
      <c r="F1018" s="13" t="s">
        <v>4151</v>
      </c>
      <c r="G1018" s="13" t="str">
        <f t="shared" si="41"/>
        <v>arCOG00702</v>
      </c>
      <c r="H1018" s="13">
        <f t="shared" si="40"/>
        <v>4</v>
      </c>
      <c r="I1018" s="13" t="s">
        <v>540</v>
      </c>
      <c r="J1018" s="13" t="s">
        <v>696</v>
      </c>
      <c r="K1018" s="13" t="s">
        <v>2920</v>
      </c>
    </row>
    <row r="1019" spans="3:11">
      <c r="C1019" s="13" t="s">
        <v>4293</v>
      </c>
      <c r="D1019" s="13">
        <v>5.1200000000000001E-287</v>
      </c>
      <c r="E1019" s="13">
        <v>783</v>
      </c>
      <c r="F1019" s="13" t="s">
        <v>4294</v>
      </c>
      <c r="G1019" s="13" t="str">
        <f t="shared" si="41"/>
        <v>arCOG01481</v>
      </c>
      <c r="H1019" s="13">
        <f t="shared" si="40"/>
        <v>1</v>
      </c>
      <c r="I1019" s="13" t="s">
        <v>540</v>
      </c>
      <c r="J1019" s="13" t="s">
        <v>1478</v>
      </c>
      <c r="K1019" s="13" t="s">
        <v>23</v>
      </c>
    </row>
    <row r="1020" spans="3:11">
      <c r="C1020" s="13" t="s">
        <v>4295</v>
      </c>
      <c r="D1020" s="13">
        <v>4.6500000000000002E-185</v>
      </c>
      <c r="E1020" s="13">
        <v>514</v>
      </c>
      <c r="F1020" s="13" t="s">
        <v>4296</v>
      </c>
      <c r="G1020" s="13" t="str">
        <f t="shared" si="41"/>
        <v>arCOG01259</v>
      </c>
      <c r="H1020" s="13">
        <f t="shared" si="40"/>
        <v>3</v>
      </c>
      <c r="I1020" s="13" t="s">
        <v>540</v>
      </c>
      <c r="J1020" s="13" t="s">
        <v>4297</v>
      </c>
      <c r="K1020" s="13" t="s">
        <v>25</v>
      </c>
    </row>
    <row r="1021" spans="3:11">
      <c r="C1021" s="13" t="s">
        <v>4298</v>
      </c>
      <c r="D1021" s="13">
        <v>0</v>
      </c>
      <c r="E1021" s="13">
        <v>1020</v>
      </c>
      <c r="F1021" s="13" t="s">
        <v>4299</v>
      </c>
      <c r="G1021" s="13" t="s">
        <v>540</v>
      </c>
      <c r="H1021" s="13">
        <f t="shared" si="40"/>
        <v>16</v>
      </c>
      <c r="I1021" s="13" t="s">
        <v>540</v>
      </c>
      <c r="J1021" s="13" t="s">
        <v>540</v>
      </c>
      <c r="K1021" s="13" t="s">
        <v>540</v>
      </c>
    </row>
    <row r="1022" spans="3:11">
      <c r="C1022" s="13" t="s">
        <v>4300</v>
      </c>
      <c r="D1022" s="13">
        <v>6.5099999999999998E-97</v>
      </c>
      <c r="E1022" s="13">
        <v>281</v>
      </c>
      <c r="F1022" s="13" t="s">
        <v>4301</v>
      </c>
      <c r="G1022" s="13" t="str">
        <f t="shared" si="41"/>
        <v>arCOG05060</v>
      </c>
      <c r="H1022" s="13">
        <f t="shared" si="40"/>
        <v>1</v>
      </c>
      <c r="I1022" s="13" t="s">
        <v>540</v>
      </c>
      <c r="J1022" s="13" t="s">
        <v>540</v>
      </c>
      <c r="K1022" s="13" t="s">
        <v>540</v>
      </c>
    </row>
    <row r="1023" spans="3:11">
      <c r="C1023" s="13" t="s">
        <v>4302</v>
      </c>
      <c r="D1023" s="13">
        <v>5.3699999999999995E-218</v>
      </c>
      <c r="E1023" s="13">
        <v>601</v>
      </c>
      <c r="F1023" s="13" t="s">
        <v>4303</v>
      </c>
      <c r="G1023" s="13" t="str">
        <f t="shared" si="41"/>
        <v>arCOG00969</v>
      </c>
      <c r="H1023" s="13">
        <f t="shared" si="40"/>
        <v>1</v>
      </c>
      <c r="I1023" s="13" t="s">
        <v>540</v>
      </c>
      <c r="J1023" s="13" t="s">
        <v>1481</v>
      </c>
      <c r="K1023" s="13" t="s">
        <v>2881</v>
      </c>
    </row>
    <row r="1024" spans="3:11">
      <c r="C1024" s="13" t="s">
        <v>4304</v>
      </c>
      <c r="D1024" s="13">
        <v>3.2700000000000001E-237</v>
      </c>
      <c r="E1024" s="13">
        <v>650</v>
      </c>
      <c r="F1024" s="13" t="s">
        <v>4305</v>
      </c>
      <c r="G1024" s="13" t="str">
        <f t="shared" si="41"/>
        <v>arCOG14734</v>
      </c>
      <c r="H1024" s="13">
        <f t="shared" si="40"/>
        <v>1</v>
      </c>
      <c r="I1024" s="13" t="s">
        <v>540</v>
      </c>
      <c r="J1024" s="13" t="s">
        <v>540</v>
      </c>
      <c r="K1024" s="13" t="s">
        <v>540</v>
      </c>
    </row>
    <row r="1025" spans="1:11">
      <c r="C1025" s="13" t="s">
        <v>4306</v>
      </c>
      <c r="D1025" s="13">
        <v>6.6399999999999999E-109</v>
      </c>
      <c r="E1025" s="13">
        <v>313</v>
      </c>
      <c r="F1025" s="13" t="s">
        <v>4307</v>
      </c>
      <c r="G1025" s="13" t="str">
        <f t="shared" si="41"/>
        <v>arCOG05802</v>
      </c>
      <c r="H1025" s="13">
        <f t="shared" si="40"/>
        <v>1</v>
      </c>
      <c r="I1025" s="13" t="s">
        <v>540</v>
      </c>
      <c r="J1025" s="13" t="s">
        <v>540</v>
      </c>
      <c r="K1025" s="13" t="s">
        <v>540</v>
      </c>
    </row>
    <row r="1026" spans="1:11">
      <c r="C1026" s="13" t="s">
        <v>4308</v>
      </c>
      <c r="D1026" s="13">
        <v>0</v>
      </c>
      <c r="E1026" s="13">
        <v>946</v>
      </c>
      <c r="F1026" s="13" t="s">
        <v>4309</v>
      </c>
      <c r="G1026" s="13" t="str">
        <f t="shared" si="41"/>
        <v>arCOG01292</v>
      </c>
      <c r="H1026" s="13">
        <f t="shared" si="40"/>
        <v>1</v>
      </c>
      <c r="I1026" s="13" t="s">
        <v>540</v>
      </c>
      <c r="J1026" s="13" t="s">
        <v>1485</v>
      </c>
      <c r="K1026" s="13" t="s">
        <v>19</v>
      </c>
    </row>
    <row r="1027" spans="1:11">
      <c r="C1027" s="13" t="s">
        <v>4310</v>
      </c>
      <c r="D1027" s="13">
        <v>8.1999999999999998E-210</v>
      </c>
      <c r="E1027" s="13">
        <v>579</v>
      </c>
      <c r="F1027" s="13" t="s">
        <v>4311</v>
      </c>
      <c r="G1027" s="13" t="str">
        <f t="shared" si="41"/>
        <v>arCOG02199</v>
      </c>
      <c r="H1027" s="13">
        <f t="shared" si="40"/>
        <v>1</v>
      </c>
      <c r="I1027" s="13" t="s">
        <v>540</v>
      </c>
      <c r="J1027" s="13" t="s">
        <v>1487</v>
      </c>
      <c r="K1027" s="13" t="s">
        <v>15</v>
      </c>
    </row>
    <row r="1028" spans="1:11">
      <c r="C1028" s="13"/>
      <c r="D1028" s="13"/>
      <c r="E1028" s="13"/>
      <c r="F1028" s="13"/>
      <c r="G1028" s="13"/>
      <c r="H1028" s="13"/>
      <c r="I1028" s="13"/>
      <c r="J1028" s="13"/>
      <c r="K1028" s="13"/>
    </row>
    <row r="1029" spans="1:11">
      <c r="C1029" s="13"/>
      <c r="D1029" s="13"/>
      <c r="E1029" s="13"/>
      <c r="F1029" s="13"/>
      <c r="G1029" s="13"/>
      <c r="H1029" s="13"/>
      <c r="I1029" s="13"/>
      <c r="J1029" s="13"/>
      <c r="K1029" s="13"/>
    </row>
    <row r="1030" spans="1:11">
      <c r="C1030" s="13"/>
      <c r="D1030" s="13"/>
      <c r="E1030" s="13"/>
      <c r="F1030" s="13"/>
      <c r="G1030" s="13"/>
      <c r="H1030" s="13"/>
      <c r="I1030" s="13"/>
      <c r="J1030" s="13"/>
      <c r="K1030" s="13"/>
    </row>
    <row r="1031" spans="1:11">
      <c r="G1031" s="13"/>
      <c r="H1031" s="13"/>
    </row>
    <row r="1032" spans="1:11">
      <c r="A1032" t="str">
        <f>VLOOKUP(B1032,vLOOKUP!$A:$B,2,FALSE)</f>
        <v>Thermococcales</v>
      </c>
      <c r="B1032" t="s">
        <v>438</v>
      </c>
      <c r="C1032" s="13" t="s">
        <v>3684</v>
      </c>
      <c r="D1032" s="13">
        <v>6.73E-183</v>
      </c>
      <c r="E1032" s="13">
        <v>513</v>
      </c>
      <c r="F1032" s="13" t="s">
        <v>3685</v>
      </c>
      <c r="G1032" s="13" t="str">
        <f t="shared" si="41"/>
        <v>arCOG04346</v>
      </c>
      <c r="H1032" s="13">
        <f t="shared" ref="H1032:H1070" si="42">COUNTIF($G:$G,G1032)</f>
        <v>21</v>
      </c>
      <c r="I1032" s="13" t="s">
        <v>540</v>
      </c>
      <c r="J1032" s="13" t="s">
        <v>3686</v>
      </c>
      <c r="K1032" s="13" t="s">
        <v>21</v>
      </c>
    </row>
    <row r="1033" spans="1:11">
      <c r="C1033" s="13" t="s">
        <v>3687</v>
      </c>
      <c r="D1033" s="13">
        <v>3.5900000000000001E-119</v>
      </c>
      <c r="E1033" s="13">
        <v>344</v>
      </c>
      <c r="F1033" s="13" t="s">
        <v>3688</v>
      </c>
      <c r="G1033" s="13" t="str">
        <f t="shared" si="41"/>
        <v>arCOG04421</v>
      </c>
      <c r="H1033" s="13">
        <f t="shared" si="42"/>
        <v>5</v>
      </c>
      <c r="I1033" s="13" t="s">
        <v>540</v>
      </c>
      <c r="J1033" s="13" t="s">
        <v>640</v>
      </c>
      <c r="K1033" s="13" t="s">
        <v>21</v>
      </c>
    </row>
    <row r="1034" spans="1:11">
      <c r="C1034" s="13" t="s">
        <v>4312</v>
      </c>
      <c r="D1034" s="13">
        <v>1.18E-275</v>
      </c>
      <c r="E1034" s="13">
        <v>758</v>
      </c>
      <c r="F1034" s="13" t="s">
        <v>3691</v>
      </c>
      <c r="G1034" s="13" t="str">
        <f t="shared" si="41"/>
        <v>arCOG02741</v>
      </c>
      <c r="H1034" s="13">
        <f t="shared" si="42"/>
        <v>5</v>
      </c>
      <c r="I1034" s="13" t="s">
        <v>635</v>
      </c>
      <c r="J1034" s="13" t="s">
        <v>636</v>
      </c>
      <c r="K1034" s="13" t="s">
        <v>23</v>
      </c>
    </row>
    <row r="1035" spans="1:11">
      <c r="C1035" s="13" t="s">
        <v>3814</v>
      </c>
      <c r="D1035" s="13">
        <v>4.5699999999999999E-150</v>
      </c>
      <c r="E1035" s="13">
        <v>425</v>
      </c>
      <c r="F1035" s="13" t="s">
        <v>3815</v>
      </c>
      <c r="G1035" s="13" t="str">
        <f t="shared" si="41"/>
        <v>arCOG00574</v>
      </c>
      <c r="H1035" s="13">
        <f t="shared" si="42"/>
        <v>3</v>
      </c>
      <c r="I1035" s="13" t="s">
        <v>785</v>
      </c>
      <c r="J1035" s="13" t="s">
        <v>786</v>
      </c>
      <c r="K1035" s="13" t="s">
        <v>23</v>
      </c>
    </row>
    <row r="1036" spans="1:11">
      <c r="C1036" s="13" t="s">
        <v>4313</v>
      </c>
      <c r="D1036" s="13">
        <v>3.4700000000000003E-207</v>
      </c>
      <c r="E1036" s="13">
        <v>577</v>
      </c>
      <c r="F1036" s="13" t="s">
        <v>2849</v>
      </c>
      <c r="G1036" s="13" t="str">
        <f t="shared" si="41"/>
        <v>arCOG04075</v>
      </c>
      <c r="H1036" s="13">
        <f t="shared" si="42"/>
        <v>7</v>
      </c>
      <c r="I1036" s="13" t="s">
        <v>572</v>
      </c>
      <c r="J1036" s="13" t="s">
        <v>573</v>
      </c>
      <c r="K1036" s="13" t="s">
        <v>23</v>
      </c>
    </row>
    <row r="1037" spans="1:11">
      <c r="C1037" s="13" t="s">
        <v>4314</v>
      </c>
      <c r="D1037" s="13">
        <v>1.13E-116</v>
      </c>
      <c r="E1037" s="13">
        <v>336</v>
      </c>
      <c r="F1037" s="13" t="s">
        <v>2851</v>
      </c>
      <c r="G1037" s="13" t="str">
        <f t="shared" si="41"/>
        <v>arCOG00034</v>
      </c>
      <c r="H1037" s="13">
        <f t="shared" si="42"/>
        <v>8</v>
      </c>
      <c r="I1037" s="13" t="s">
        <v>564</v>
      </c>
      <c r="J1037" s="13" t="s">
        <v>565</v>
      </c>
      <c r="K1037" s="13" t="s">
        <v>23</v>
      </c>
    </row>
    <row r="1038" spans="1:11">
      <c r="C1038" s="13" t="s">
        <v>4315</v>
      </c>
      <c r="D1038" s="13">
        <v>1.9599999999999999E-212</v>
      </c>
      <c r="E1038" s="13">
        <v>590</v>
      </c>
      <c r="F1038" s="13" t="s">
        <v>2865</v>
      </c>
      <c r="G1038" s="13" t="str">
        <f t="shared" si="41"/>
        <v>arCOG04346</v>
      </c>
      <c r="H1038" s="13">
        <f t="shared" si="42"/>
        <v>21</v>
      </c>
      <c r="I1038" s="13" t="s">
        <v>538</v>
      </c>
      <c r="J1038" s="13" t="s">
        <v>539</v>
      </c>
      <c r="K1038" s="13" t="s">
        <v>21</v>
      </c>
    </row>
    <row r="1039" spans="1:11">
      <c r="C1039" s="13" t="s">
        <v>4316</v>
      </c>
      <c r="D1039" s="13">
        <v>7.0400000000000002E-21</v>
      </c>
      <c r="E1039" s="13">
        <v>90.1</v>
      </c>
      <c r="F1039" s="13" t="s">
        <v>4317</v>
      </c>
      <c r="G1039" s="13" t="str">
        <f t="shared" si="41"/>
        <v>arCOG10907</v>
      </c>
      <c r="H1039" s="13">
        <f t="shared" si="42"/>
        <v>1</v>
      </c>
      <c r="I1039" s="13" t="s">
        <v>540</v>
      </c>
      <c r="J1039" s="13" t="s">
        <v>540</v>
      </c>
      <c r="K1039" s="13" t="s">
        <v>540</v>
      </c>
    </row>
    <row r="1040" spans="1:11">
      <c r="C1040" s="13" t="s">
        <v>4318</v>
      </c>
      <c r="D1040" s="13">
        <v>2.8399999999999999E-276</v>
      </c>
      <c r="E1040" s="13">
        <v>764</v>
      </c>
      <c r="F1040" s="13" t="s">
        <v>4006</v>
      </c>
      <c r="G1040" s="13" t="str">
        <f t="shared" si="41"/>
        <v>arCOG00612</v>
      </c>
      <c r="H1040" s="13">
        <f t="shared" si="42"/>
        <v>5</v>
      </c>
      <c r="I1040" s="13" t="s">
        <v>644</v>
      </c>
      <c r="J1040" s="13" t="s">
        <v>645</v>
      </c>
      <c r="K1040" s="13" t="s">
        <v>21</v>
      </c>
    </row>
    <row r="1041" spans="3:11">
      <c r="C1041" s="13" t="s">
        <v>3695</v>
      </c>
      <c r="D1041" s="13">
        <v>2.32E-207</v>
      </c>
      <c r="E1041" s="13">
        <v>575</v>
      </c>
      <c r="F1041" s="13" t="s">
        <v>2867</v>
      </c>
      <c r="G1041" s="13" t="str">
        <f t="shared" si="41"/>
        <v>arCOG00085</v>
      </c>
      <c r="H1041" s="13">
        <f t="shared" si="42"/>
        <v>14</v>
      </c>
      <c r="I1041" s="13" t="s">
        <v>550</v>
      </c>
      <c r="J1041" s="13" t="s">
        <v>551</v>
      </c>
      <c r="K1041" s="13" t="s">
        <v>21</v>
      </c>
    </row>
    <row r="1042" spans="3:11">
      <c r="C1042" s="13" t="s">
        <v>4103</v>
      </c>
      <c r="D1042" s="13">
        <v>9.9999999999999995E-127</v>
      </c>
      <c r="E1042" s="13">
        <v>361</v>
      </c>
      <c r="F1042" s="13" t="s">
        <v>2869</v>
      </c>
      <c r="G1042" s="13" t="str">
        <f t="shared" si="41"/>
        <v>arCOG00087</v>
      </c>
      <c r="H1042" s="13">
        <f t="shared" si="42"/>
        <v>14</v>
      </c>
      <c r="I1042" s="13" t="s">
        <v>553</v>
      </c>
      <c r="J1042" s="13" t="s">
        <v>551</v>
      </c>
      <c r="K1042" s="13" t="s">
        <v>21</v>
      </c>
    </row>
    <row r="1043" spans="3:11">
      <c r="C1043" s="13" t="s">
        <v>3697</v>
      </c>
      <c r="D1043" s="13">
        <v>5.7000000000000002E-17</v>
      </c>
      <c r="E1043" s="13">
        <v>76.3</v>
      </c>
      <c r="F1043" s="13" t="s">
        <v>2878</v>
      </c>
      <c r="G1043" s="13" t="str">
        <f t="shared" si="41"/>
        <v>arCOG05785</v>
      </c>
      <c r="H1043" s="13">
        <f t="shared" si="42"/>
        <v>11</v>
      </c>
      <c r="I1043" s="13" t="s">
        <v>540</v>
      </c>
      <c r="J1043" s="13" t="s">
        <v>540</v>
      </c>
      <c r="K1043" s="13" t="s">
        <v>540</v>
      </c>
    </row>
    <row r="1044" spans="3:11">
      <c r="C1044" s="13" t="s">
        <v>4319</v>
      </c>
      <c r="D1044" s="13">
        <v>1.38E-16</v>
      </c>
      <c r="E1044" s="13">
        <v>84.3</v>
      </c>
      <c r="F1044" s="13" t="s">
        <v>2880</v>
      </c>
      <c r="G1044" s="13" t="str">
        <f t="shared" si="41"/>
        <v>arCOG05786</v>
      </c>
      <c r="H1044" s="13">
        <f t="shared" si="42"/>
        <v>14</v>
      </c>
      <c r="I1044" s="13" t="s">
        <v>540</v>
      </c>
      <c r="J1044" s="13" t="s">
        <v>555</v>
      </c>
      <c r="K1044" s="13" t="s">
        <v>2881</v>
      </c>
    </row>
    <row r="1045" spans="3:11">
      <c r="C1045" s="13" t="s">
        <v>4320</v>
      </c>
      <c r="D1045" s="13">
        <v>1.24E-237</v>
      </c>
      <c r="E1045" s="13">
        <v>691</v>
      </c>
      <c r="F1045" s="13" t="s">
        <v>2883</v>
      </c>
      <c r="G1045" s="13" t="str">
        <f t="shared" si="41"/>
        <v>arCOG03512</v>
      </c>
      <c r="H1045" s="13">
        <f t="shared" si="42"/>
        <v>14</v>
      </c>
      <c r="I1045" s="13" t="s">
        <v>540</v>
      </c>
      <c r="J1045" s="13" t="s">
        <v>557</v>
      </c>
      <c r="K1045" s="13" t="s">
        <v>2881</v>
      </c>
    </row>
    <row r="1046" spans="3:11">
      <c r="C1046" s="13" t="s">
        <v>2884</v>
      </c>
      <c r="D1046" s="13">
        <v>0</v>
      </c>
      <c r="E1046" s="13">
        <v>865</v>
      </c>
      <c r="F1046" s="13" t="s">
        <v>2885</v>
      </c>
      <c r="G1046" s="13" t="str">
        <f t="shared" si="41"/>
        <v>arCOG05787</v>
      </c>
      <c r="H1046" s="13">
        <f t="shared" si="42"/>
        <v>15</v>
      </c>
      <c r="I1046" s="13" t="s">
        <v>540</v>
      </c>
      <c r="J1046" s="13" t="s">
        <v>540</v>
      </c>
      <c r="K1046" s="13" t="s">
        <v>540</v>
      </c>
    </row>
    <row r="1047" spans="3:11">
      <c r="C1047" s="13" t="s">
        <v>4321</v>
      </c>
      <c r="D1047" s="13">
        <v>3E-132</v>
      </c>
      <c r="E1047" s="13">
        <v>399</v>
      </c>
      <c r="F1047" s="13" t="s">
        <v>2887</v>
      </c>
      <c r="G1047" s="13" t="str">
        <f t="shared" si="41"/>
        <v>arCOG05788</v>
      </c>
      <c r="H1047" s="13">
        <f t="shared" si="42"/>
        <v>13</v>
      </c>
      <c r="I1047" s="13" t="s">
        <v>540</v>
      </c>
      <c r="J1047" s="13" t="s">
        <v>540</v>
      </c>
      <c r="K1047" s="13" t="s">
        <v>540</v>
      </c>
    </row>
    <row r="1048" spans="3:11">
      <c r="C1048" s="13" t="s">
        <v>4322</v>
      </c>
      <c r="D1048" s="13">
        <v>1.6500000000000001E-30</v>
      </c>
      <c r="E1048" s="13">
        <v>114</v>
      </c>
      <c r="F1048" s="13" t="s">
        <v>3793</v>
      </c>
      <c r="G1048" s="13" t="str">
        <f t="shared" si="41"/>
        <v>arCOG05789</v>
      </c>
      <c r="H1048" s="13">
        <f t="shared" si="42"/>
        <v>15</v>
      </c>
      <c r="I1048" s="13" t="s">
        <v>540</v>
      </c>
      <c r="J1048" s="13" t="s">
        <v>540</v>
      </c>
      <c r="K1048" s="13" t="s">
        <v>540</v>
      </c>
    </row>
    <row r="1049" spans="3:11">
      <c r="C1049" s="13" t="s">
        <v>4323</v>
      </c>
      <c r="D1049" s="13">
        <v>5.7700000000000002E-72</v>
      </c>
      <c r="E1049" s="13">
        <v>219</v>
      </c>
      <c r="F1049" s="13" t="s">
        <v>3706</v>
      </c>
      <c r="G1049" s="13" t="str">
        <f t="shared" si="41"/>
        <v>arCOG03821</v>
      </c>
      <c r="H1049" s="13">
        <f t="shared" si="42"/>
        <v>15</v>
      </c>
      <c r="I1049" s="13" t="s">
        <v>540</v>
      </c>
      <c r="J1049" s="13" t="s">
        <v>540</v>
      </c>
      <c r="K1049" s="13" t="s">
        <v>540</v>
      </c>
    </row>
    <row r="1050" spans="3:11">
      <c r="C1050" s="13" t="s">
        <v>4324</v>
      </c>
      <c r="D1050" s="13">
        <v>4.5100000000000001E-83</v>
      </c>
      <c r="E1050" s="13">
        <v>253</v>
      </c>
      <c r="F1050" s="13" t="s">
        <v>2893</v>
      </c>
      <c r="G1050" s="13" t="str">
        <f t="shared" si="41"/>
        <v>arCOG03822</v>
      </c>
      <c r="H1050" s="13">
        <f t="shared" si="42"/>
        <v>15</v>
      </c>
      <c r="I1050" s="13" t="s">
        <v>540</v>
      </c>
      <c r="J1050" s="13" t="s">
        <v>545</v>
      </c>
      <c r="K1050" s="13" t="s">
        <v>2881</v>
      </c>
    </row>
    <row r="1051" spans="3:11">
      <c r="C1051" s="13" t="s">
        <v>4325</v>
      </c>
      <c r="D1051" s="13">
        <v>8.0799999999999996E-102</v>
      </c>
      <c r="E1051" s="13">
        <v>299</v>
      </c>
      <c r="F1051" s="13" t="s">
        <v>2895</v>
      </c>
      <c r="G1051" s="13" t="str">
        <f t="shared" si="41"/>
        <v>arCOG05790</v>
      </c>
      <c r="H1051" s="13">
        <f t="shared" si="42"/>
        <v>15</v>
      </c>
      <c r="I1051" s="13" t="s">
        <v>540</v>
      </c>
      <c r="J1051" s="13" t="s">
        <v>540</v>
      </c>
      <c r="K1051" s="13" t="s">
        <v>540</v>
      </c>
    </row>
    <row r="1052" spans="3:11">
      <c r="C1052" s="13" t="s">
        <v>4326</v>
      </c>
      <c r="D1052" s="13">
        <v>3.9500000000000001E-236</v>
      </c>
      <c r="E1052" s="13">
        <v>652</v>
      </c>
      <c r="F1052" s="13" t="s">
        <v>2897</v>
      </c>
      <c r="G1052" s="13" t="str">
        <f t="shared" si="41"/>
        <v>arCOG02202</v>
      </c>
      <c r="H1052" s="13">
        <f t="shared" si="42"/>
        <v>27</v>
      </c>
      <c r="I1052" s="13" t="s">
        <v>535</v>
      </c>
      <c r="J1052" s="13" t="s">
        <v>536</v>
      </c>
      <c r="K1052" s="13" t="s">
        <v>2898</v>
      </c>
    </row>
    <row r="1053" spans="3:11">
      <c r="C1053" s="13" t="s">
        <v>4093</v>
      </c>
      <c r="D1053" s="13">
        <v>1.49E-220</v>
      </c>
      <c r="E1053" s="13">
        <v>643</v>
      </c>
      <c r="F1053" s="13" t="s">
        <v>2900</v>
      </c>
      <c r="G1053" s="13" t="str">
        <f t="shared" si="41"/>
        <v>arCOG03396</v>
      </c>
      <c r="H1053" s="13">
        <f t="shared" si="42"/>
        <v>15</v>
      </c>
      <c r="I1053" s="13" t="s">
        <v>540</v>
      </c>
      <c r="J1053" s="13" t="s">
        <v>548</v>
      </c>
      <c r="K1053" s="13" t="s">
        <v>25</v>
      </c>
    </row>
    <row r="1054" spans="3:11">
      <c r="C1054" s="13" t="s">
        <v>4092</v>
      </c>
      <c r="D1054" s="13">
        <v>3.2900000000000001E-214</v>
      </c>
      <c r="E1054" s="13">
        <v>593</v>
      </c>
      <c r="F1054" s="13" t="s">
        <v>3712</v>
      </c>
      <c r="G1054" s="13" t="str">
        <f t="shared" si="41"/>
        <v>arCOG04174</v>
      </c>
      <c r="H1054" s="13">
        <f t="shared" si="42"/>
        <v>10</v>
      </c>
      <c r="I1054" s="13" t="s">
        <v>561</v>
      </c>
      <c r="J1054" s="13" t="s">
        <v>562</v>
      </c>
      <c r="K1054" s="13" t="s">
        <v>15</v>
      </c>
    </row>
    <row r="1055" spans="3:11">
      <c r="C1055" s="13" t="s">
        <v>4327</v>
      </c>
      <c r="D1055" s="13">
        <v>7.8999999999999997E-13</v>
      </c>
      <c r="E1055" s="13">
        <v>62.4</v>
      </c>
      <c r="F1055" s="13" t="s">
        <v>3714</v>
      </c>
      <c r="G1055" s="13" t="str">
        <f t="shared" si="41"/>
        <v>arCOG11330</v>
      </c>
      <c r="H1055" s="13">
        <f t="shared" si="42"/>
        <v>6</v>
      </c>
      <c r="I1055" s="13" t="s">
        <v>540</v>
      </c>
      <c r="J1055" s="13" t="s">
        <v>540</v>
      </c>
      <c r="K1055" s="13" t="s">
        <v>540</v>
      </c>
    </row>
    <row r="1056" spans="3:11">
      <c r="C1056" s="13" t="s">
        <v>4328</v>
      </c>
      <c r="D1056" s="13">
        <v>2.6599999999999999E-107</v>
      </c>
      <c r="E1056" s="13">
        <v>312</v>
      </c>
      <c r="F1056" s="13" t="s">
        <v>3716</v>
      </c>
      <c r="G1056" s="13" t="str">
        <f t="shared" si="41"/>
        <v>arCOG00109</v>
      </c>
      <c r="H1056" s="13">
        <f t="shared" si="42"/>
        <v>8</v>
      </c>
      <c r="I1056" s="13" t="s">
        <v>540</v>
      </c>
      <c r="J1056" s="13" t="s">
        <v>570</v>
      </c>
      <c r="K1056" s="13" t="s">
        <v>29</v>
      </c>
    </row>
    <row r="1057" spans="3:11">
      <c r="C1057" s="13" t="s">
        <v>4329</v>
      </c>
      <c r="D1057" s="13">
        <v>5.7499999999999996E-34</v>
      </c>
      <c r="E1057" s="13">
        <v>116</v>
      </c>
      <c r="F1057" s="13" t="s">
        <v>3721</v>
      </c>
      <c r="G1057" s="13" t="str">
        <f t="shared" si="41"/>
        <v>arCOG04183</v>
      </c>
      <c r="H1057" s="13">
        <f t="shared" si="42"/>
        <v>7</v>
      </c>
      <c r="I1057" s="13" t="s">
        <v>578</v>
      </c>
      <c r="J1057" s="13" t="s">
        <v>579</v>
      </c>
      <c r="K1057" s="13" t="s">
        <v>2915</v>
      </c>
    </row>
    <row r="1058" spans="3:11">
      <c r="C1058" s="13" t="s">
        <v>3722</v>
      </c>
      <c r="D1058" s="13">
        <v>3.6200000000000002E-59</v>
      </c>
      <c r="E1058" s="13">
        <v>183</v>
      </c>
      <c r="F1058" s="13" t="s">
        <v>3723</v>
      </c>
      <c r="G1058" s="13" t="str">
        <f t="shared" si="41"/>
        <v>arCOG04182</v>
      </c>
      <c r="H1058" s="13">
        <f t="shared" si="42"/>
        <v>7</v>
      </c>
      <c r="I1058" s="13" t="s">
        <v>581</v>
      </c>
      <c r="J1058" s="13" t="s">
        <v>582</v>
      </c>
      <c r="K1058" s="13" t="s">
        <v>2915</v>
      </c>
    </row>
    <row r="1059" spans="3:11">
      <c r="C1059" s="13" t="s">
        <v>4330</v>
      </c>
      <c r="D1059" s="13">
        <v>1.3099999999999999E-109</v>
      </c>
      <c r="E1059" s="13">
        <v>317</v>
      </c>
      <c r="F1059" s="13" t="s">
        <v>3725</v>
      </c>
      <c r="G1059" s="13" t="str">
        <f t="shared" si="41"/>
        <v>arCOG04076</v>
      </c>
      <c r="H1059" s="13">
        <f t="shared" si="42"/>
        <v>7</v>
      </c>
      <c r="I1059" s="13" t="s">
        <v>540</v>
      </c>
      <c r="J1059" s="13" t="s">
        <v>584</v>
      </c>
      <c r="K1059" s="13" t="s">
        <v>2881</v>
      </c>
    </row>
    <row r="1060" spans="3:11">
      <c r="C1060" s="13" t="s">
        <v>4331</v>
      </c>
      <c r="D1060" s="13">
        <v>4.8000000000000004E-38</v>
      </c>
      <c r="E1060" s="13">
        <v>127</v>
      </c>
      <c r="F1060" s="13" t="s">
        <v>3727</v>
      </c>
      <c r="G1060" s="13" t="str">
        <f t="shared" si="41"/>
        <v>arCOG04077</v>
      </c>
      <c r="H1060" s="13">
        <f t="shared" si="42"/>
        <v>7</v>
      </c>
      <c r="I1060" s="13" t="s">
        <v>586</v>
      </c>
      <c r="J1060" s="13" t="s">
        <v>587</v>
      </c>
      <c r="K1060" s="13" t="s">
        <v>3</v>
      </c>
    </row>
    <row r="1061" spans="3:11">
      <c r="C1061" s="13" t="s">
        <v>4332</v>
      </c>
      <c r="D1061" s="13">
        <v>1.16E-120</v>
      </c>
      <c r="E1061" s="13">
        <v>345</v>
      </c>
      <c r="F1061" s="13" t="s">
        <v>3729</v>
      </c>
      <c r="G1061" s="13" t="str">
        <f t="shared" si="41"/>
        <v>arCOG00675</v>
      </c>
      <c r="H1061" s="13">
        <f t="shared" si="42"/>
        <v>7</v>
      </c>
      <c r="I1061" s="13" t="s">
        <v>589</v>
      </c>
      <c r="J1061" s="13" t="s">
        <v>590</v>
      </c>
      <c r="K1061" s="13" t="s">
        <v>3</v>
      </c>
    </row>
    <row r="1062" spans="3:11">
      <c r="C1062" s="13" t="s">
        <v>4084</v>
      </c>
      <c r="D1062" s="13">
        <v>1.75E-126</v>
      </c>
      <c r="E1062" s="13">
        <v>359</v>
      </c>
      <c r="F1062" s="13" t="s">
        <v>3731</v>
      </c>
      <c r="G1062" s="13" t="str">
        <f t="shared" si="41"/>
        <v>arCOG01711</v>
      </c>
      <c r="H1062" s="13">
        <f t="shared" si="42"/>
        <v>7</v>
      </c>
      <c r="I1062" s="13" t="s">
        <v>592</v>
      </c>
      <c r="J1062" s="13" t="s">
        <v>593</v>
      </c>
      <c r="K1062" s="13" t="s">
        <v>15</v>
      </c>
    </row>
    <row r="1063" spans="3:11">
      <c r="C1063" s="13" t="s">
        <v>4333</v>
      </c>
      <c r="D1063" s="13">
        <v>1.0999999999999999E-9</v>
      </c>
      <c r="E1063" s="13">
        <v>60.5</v>
      </c>
      <c r="F1063" s="13" t="s">
        <v>4334</v>
      </c>
      <c r="G1063" s="13" t="str">
        <f t="shared" si="41"/>
        <v>arCOG01996</v>
      </c>
      <c r="H1063" s="13">
        <f t="shared" si="42"/>
        <v>1</v>
      </c>
      <c r="I1063" s="13" t="s">
        <v>540</v>
      </c>
      <c r="J1063" s="13" t="s">
        <v>1490</v>
      </c>
      <c r="K1063" s="13" t="s">
        <v>2881</v>
      </c>
    </row>
    <row r="1064" spans="3:11">
      <c r="C1064" s="13" t="s">
        <v>4335</v>
      </c>
      <c r="D1064" s="13">
        <v>5.3600000000000003E-263</v>
      </c>
      <c r="E1064" s="13">
        <v>726</v>
      </c>
      <c r="F1064" s="13" t="s">
        <v>4336</v>
      </c>
      <c r="G1064" s="13" t="str">
        <f t="shared" si="41"/>
        <v>arCOG03167</v>
      </c>
      <c r="H1064" s="13">
        <f t="shared" si="42"/>
        <v>3</v>
      </c>
      <c r="I1064" s="13" t="s">
        <v>540</v>
      </c>
      <c r="J1064" s="13" t="s">
        <v>799</v>
      </c>
      <c r="K1064" s="13" t="s">
        <v>2881</v>
      </c>
    </row>
    <row r="1065" spans="3:11">
      <c r="C1065" s="13" t="s">
        <v>4337</v>
      </c>
      <c r="D1065" s="13">
        <v>9.2700000000000005E-203</v>
      </c>
      <c r="E1065" s="13">
        <v>564</v>
      </c>
      <c r="F1065" s="13" t="s">
        <v>4338</v>
      </c>
      <c r="G1065" s="13" t="str">
        <f t="shared" si="41"/>
        <v>arCOG01369</v>
      </c>
      <c r="H1065" s="13">
        <f t="shared" si="42"/>
        <v>2</v>
      </c>
      <c r="I1065" s="13" t="s">
        <v>540</v>
      </c>
      <c r="J1065" s="13" t="s">
        <v>958</v>
      </c>
      <c r="K1065" s="13" t="s">
        <v>9</v>
      </c>
    </row>
    <row r="1066" spans="3:11">
      <c r="C1066" s="13" t="s">
        <v>4339</v>
      </c>
      <c r="D1066" s="13">
        <v>8.1400000000000006E-204</v>
      </c>
      <c r="E1066" s="13">
        <v>568</v>
      </c>
      <c r="F1066" s="13" t="s">
        <v>4340</v>
      </c>
      <c r="G1066" s="13" t="str">
        <f t="shared" si="41"/>
        <v>arCOG00666</v>
      </c>
      <c r="H1066" s="13">
        <f t="shared" si="42"/>
        <v>1</v>
      </c>
      <c r="I1066" s="13" t="s">
        <v>540</v>
      </c>
      <c r="J1066" s="13" t="s">
        <v>1492</v>
      </c>
      <c r="K1066" s="13" t="s">
        <v>9</v>
      </c>
    </row>
    <row r="1067" spans="3:11">
      <c r="C1067" s="13" t="s">
        <v>4341</v>
      </c>
      <c r="D1067" s="13">
        <v>1.8200000000000001E-234</v>
      </c>
      <c r="E1067" s="13">
        <v>652</v>
      </c>
      <c r="F1067" s="13" t="s">
        <v>4342</v>
      </c>
      <c r="G1067" s="13" t="str">
        <f t="shared" si="41"/>
        <v>arCOG02209</v>
      </c>
      <c r="H1067" s="13">
        <f t="shared" si="42"/>
        <v>1</v>
      </c>
      <c r="I1067" s="13" t="s">
        <v>540</v>
      </c>
      <c r="J1067" s="13" t="s">
        <v>1494</v>
      </c>
      <c r="K1067" s="13" t="s">
        <v>2881</v>
      </c>
    </row>
    <row r="1068" spans="3:11">
      <c r="C1068" s="13" t="s">
        <v>4343</v>
      </c>
      <c r="D1068" s="13">
        <v>1.9799999999999999E-280</v>
      </c>
      <c r="E1068" s="13">
        <v>769</v>
      </c>
      <c r="F1068" s="13" t="s">
        <v>4344</v>
      </c>
      <c r="G1068" s="13" t="str">
        <f t="shared" si="41"/>
        <v>arCOG00253</v>
      </c>
      <c r="H1068" s="13">
        <f t="shared" si="42"/>
        <v>1</v>
      </c>
      <c r="I1068" s="13" t="s">
        <v>540</v>
      </c>
      <c r="J1068" s="13" t="s">
        <v>1496</v>
      </c>
      <c r="K1068" s="13" t="s">
        <v>9</v>
      </c>
    </row>
    <row r="1069" spans="3:11">
      <c r="C1069" s="13" t="s">
        <v>4345</v>
      </c>
      <c r="D1069" s="13">
        <v>2.2299999999999999E-165</v>
      </c>
      <c r="E1069" s="13">
        <v>466</v>
      </c>
      <c r="F1069" s="13" t="s">
        <v>4346</v>
      </c>
      <c r="G1069" s="13" t="str">
        <f t="shared" si="41"/>
        <v>arCOG00665</v>
      </c>
      <c r="H1069" s="13">
        <f t="shared" si="42"/>
        <v>1</v>
      </c>
      <c r="I1069" s="13" t="s">
        <v>1498</v>
      </c>
      <c r="J1069" s="13" t="s">
        <v>1499</v>
      </c>
      <c r="K1069" s="13" t="s">
        <v>9</v>
      </c>
    </row>
    <row r="1070" spans="3:11">
      <c r="C1070" s="13" t="s">
        <v>4347</v>
      </c>
      <c r="D1070" s="13">
        <v>4.4700000000000002E-231</v>
      </c>
      <c r="E1070" s="13">
        <v>637</v>
      </c>
      <c r="F1070" s="13" t="s">
        <v>4348</v>
      </c>
      <c r="G1070" s="13" t="str">
        <f t="shared" si="41"/>
        <v>arCOG01369</v>
      </c>
      <c r="H1070" s="13">
        <f t="shared" si="42"/>
        <v>2</v>
      </c>
      <c r="I1070" s="13" t="s">
        <v>540</v>
      </c>
      <c r="J1070" s="13" t="s">
        <v>4349</v>
      </c>
      <c r="K1070" s="13" t="s">
        <v>9</v>
      </c>
    </row>
    <row r="1071" spans="3:11">
      <c r="C1071" s="13"/>
      <c r="D1071" s="13"/>
      <c r="E1071" s="13"/>
      <c r="F1071" s="13"/>
      <c r="G1071" s="13"/>
      <c r="H1071" s="13"/>
      <c r="I1071" s="13"/>
      <c r="J1071" s="13"/>
      <c r="K1071" s="13"/>
    </row>
    <row r="1072" spans="3:11">
      <c r="C1072" s="13"/>
      <c r="D1072" s="13"/>
      <c r="E1072" s="13"/>
      <c r="F1072" s="13"/>
      <c r="G1072" s="13"/>
      <c r="H1072" s="13"/>
      <c r="I1072" s="13"/>
      <c r="J1072" s="13"/>
      <c r="K1072" s="13"/>
    </row>
    <row r="1073" spans="1:11">
      <c r="C1073" s="13"/>
      <c r="D1073" s="13"/>
      <c r="E1073" s="13"/>
      <c r="F1073" s="13"/>
      <c r="G1073" s="13"/>
      <c r="H1073" s="13"/>
      <c r="I1073" s="13"/>
      <c r="J1073" s="13"/>
      <c r="K1073" s="13"/>
    </row>
    <row r="1074" spans="1:11">
      <c r="G1074" s="13"/>
      <c r="H1074" s="13"/>
    </row>
    <row r="1075" spans="1:11">
      <c r="A1075" t="str">
        <f>VLOOKUP(B1075,vLOOKUP!$A:$B,2,FALSE)</f>
        <v>Thermococcales</v>
      </c>
      <c r="B1075" t="s">
        <v>444</v>
      </c>
      <c r="C1075" s="13" t="s">
        <v>4350</v>
      </c>
      <c r="D1075" s="13">
        <v>0</v>
      </c>
      <c r="E1075" s="13">
        <v>1286</v>
      </c>
      <c r="F1075" s="13" t="s">
        <v>4351</v>
      </c>
      <c r="G1075" s="13" t="str">
        <f t="shared" si="41"/>
        <v>arCOG00792</v>
      </c>
      <c r="H1075" s="13">
        <f t="shared" ref="H1075:H1112" si="43">COUNTIF($G:$G,G1075)</f>
        <v>1</v>
      </c>
      <c r="I1075" s="13" t="s">
        <v>540</v>
      </c>
      <c r="J1075" s="13" t="s">
        <v>1501</v>
      </c>
      <c r="K1075" s="13" t="s">
        <v>5</v>
      </c>
    </row>
    <row r="1076" spans="1:11">
      <c r="C1076" s="13" t="s">
        <v>4352</v>
      </c>
      <c r="D1076" s="13">
        <v>5.0200000000000003E-52</v>
      </c>
      <c r="E1076" s="13">
        <v>164</v>
      </c>
      <c r="F1076" s="13" t="s">
        <v>4353</v>
      </c>
      <c r="G1076" s="13" t="str">
        <f t="shared" si="41"/>
        <v>arCOG04021</v>
      </c>
      <c r="H1076" s="13">
        <f t="shared" si="43"/>
        <v>1</v>
      </c>
      <c r="I1076" s="13" t="s">
        <v>540</v>
      </c>
      <c r="J1076" s="13" t="s">
        <v>540</v>
      </c>
      <c r="K1076" s="13" t="s">
        <v>540</v>
      </c>
    </row>
    <row r="1077" spans="1:11">
      <c r="C1077" s="13" t="s">
        <v>4354</v>
      </c>
      <c r="D1077" s="13">
        <v>0</v>
      </c>
      <c r="E1077" s="13">
        <v>929</v>
      </c>
      <c r="F1077" s="13" t="s">
        <v>4006</v>
      </c>
      <c r="G1077" s="13" t="str">
        <f t="shared" ref="G1077:G1140" si="44">LEFT(RIGHT(F1077,(LEN(F1077)-FIND("arCOG",F1077)+1)),10)</f>
        <v>arCOG00612</v>
      </c>
      <c r="H1077" s="13">
        <f t="shared" si="43"/>
        <v>5</v>
      </c>
      <c r="I1077" s="13" t="s">
        <v>644</v>
      </c>
      <c r="J1077" s="13" t="s">
        <v>645</v>
      </c>
      <c r="K1077" s="13" t="s">
        <v>21</v>
      </c>
    </row>
    <row r="1078" spans="1:11">
      <c r="C1078" s="13" t="s">
        <v>4355</v>
      </c>
      <c r="D1078" s="13">
        <v>0</v>
      </c>
      <c r="E1078" s="13">
        <v>929</v>
      </c>
      <c r="F1078" s="13" t="s">
        <v>4356</v>
      </c>
      <c r="G1078" s="13" t="str">
        <f t="shared" si="44"/>
        <v>arCOG00572</v>
      </c>
      <c r="H1078" s="13">
        <f t="shared" si="43"/>
        <v>2</v>
      </c>
      <c r="I1078" s="13" t="s">
        <v>960</v>
      </c>
      <c r="J1078" s="13" t="s">
        <v>961</v>
      </c>
      <c r="K1078" s="13" t="s">
        <v>23</v>
      </c>
    </row>
    <row r="1079" spans="1:11">
      <c r="C1079" s="13" t="s">
        <v>4357</v>
      </c>
      <c r="D1079" s="13">
        <v>8.7100000000000007E-261</v>
      </c>
      <c r="E1079" s="13">
        <v>717</v>
      </c>
      <c r="F1079" s="13" t="s">
        <v>4358</v>
      </c>
      <c r="G1079" s="13" t="str">
        <f t="shared" si="44"/>
        <v>arCOG04354</v>
      </c>
      <c r="H1079" s="13">
        <f t="shared" si="43"/>
        <v>1</v>
      </c>
      <c r="I1079" s="13" t="s">
        <v>540</v>
      </c>
      <c r="J1079" s="13" t="s">
        <v>1504</v>
      </c>
      <c r="K1079" s="13" t="s">
        <v>2881</v>
      </c>
    </row>
    <row r="1080" spans="1:11">
      <c r="C1080" s="13" t="s">
        <v>4359</v>
      </c>
      <c r="D1080" s="13">
        <v>1.26E-213</v>
      </c>
      <c r="E1080" s="13">
        <v>590</v>
      </c>
      <c r="F1080" s="13" t="s">
        <v>4360</v>
      </c>
      <c r="G1080" s="13" t="str">
        <f t="shared" si="44"/>
        <v>arCOG04459</v>
      </c>
      <c r="H1080" s="13">
        <f t="shared" si="43"/>
        <v>7</v>
      </c>
      <c r="I1080" s="13" t="s">
        <v>575</v>
      </c>
      <c r="J1080" s="13" t="s">
        <v>576</v>
      </c>
      <c r="K1080" s="13" t="s">
        <v>23</v>
      </c>
    </row>
    <row r="1081" spans="1:11">
      <c r="C1081" s="13" t="s">
        <v>4361</v>
      </c>
      <c r="D1081" s="13" t="s">
        <v>4362</v>
      </c>
      <c r="E1081" s="13">
        <v>854</v>
      </c>
      <c r="F1081" s="13" t="s">
        <v>4363</v>
      </c>
      <c r="G1081" s="13" t="str">
        <f t="shared" si="44"/>
        <v>arCOG03167</v>
      </c>
      <c r="H1081" s="13">
        <f t="shared" si="43"/>
        <v>3</v>
      </c>
      <c r="I1081" s="13" t="s">
        <v>540</v>
      </c>
      <c r="J1081" s="13" t="s">
        <v>799</v>
      </c>
      <c r="K1081" s="13" t="s">
        <v>2881</v>
      </c>
    </row>
    <row r="1082" spans="1:11">
      <c r="C1082" s="13" t="s">
        <v>4364</v>
      </c>
      <c r="D1082" s="13">
        <v>3.9300000000000001E-184</v>
      </c>
      <c r="E1082" s="13">
        <v>513</v>
      </c>
      <c r="F1082" s="13" t="s">
        <v>4365</v>
      </c>
      <c r="G1082" s="13" t="str">
        <f t="shared" si="44"/>
        <v>arCOG01482</v>
      </c>
      <c r="H1082" s="13">
        <f t="shared" si="43"/>
        <v>8</v>
      </c>
      <c r="I1082" s="13" t="s">
        <v>540</v>
      </c>
      <c r="J1082" s="13" t="s">
        <v>568</v>
      </c>
      <c r="K1082" s="13" t="s">
        <v>23</v>
      </c>
    </row>
    <row r="1083" spans="1:11">
      <c r="C1083" s="13" t="s">
        <v>4313</v>
      </c>
      <c r="D1083" s="13">
        <v>1.51E-233</v>
      </c>
      <c r="E1083" s="13">
        <v>643</v>
      </c>
      <c r="F1083" s="13" t="s">
        <v>2849</v>
      </c>
      <c r="G1083" s="13" t="str">
        <f t="shared" si="44"/>
        <v>arCOG04075</v>
      </c>
      <c r="H1083" s="13">
        <f t="shared" si="43"/>
        <v>7</v>
      </c>
      <c r="I1083" s="13" t="s">
        <v>572</v>
      </c>
      <c r="J1083" s="13" t="s">
        <v>573</v>
      </c>
      <c r="K1083" s="13" t="s">
        <v>23</v>
      </c>
    </row>
    <row r="1084" spans="1:11">
      <c r="C1084" s="13" t="s">
        <v>4366</v>
      </c>
      <c r="D1084" s="13">
        <v>8.8600000000000007E-139</v>
      </c>
      <c r="E1084" s="13">
        <v>392</v>
      </c>
      <c r="F1084" s="13" t="s">
        <v>2851</v>
      </c>
      <c r="G1084" s="13" t="str">
        <f t="shared" si="44"/>
        <v>arCOG00034</v>
      </c>
      <c r="H1084" s="13">
        <f t="shared" si="43"/>
        <v>8</v>
      </c>
      <c r="I1084" s="13" t="s">
        <v>564</v>
      </c>
      <c r="J1084" s="13" t="s">
        <v>565</v>
      </c>
      <c r="K1084" s="13" t="s">
        <v>23</v>
      </c>
    </row>
    <row r="1085" spans="1:11">
      <c r="C1085" s="13" t="s">
        <v>4367</v>
      </c>
      <c r="D1085" s="13">
        <v>6.4199999999999997E-34</v>
      </c>
      <c r="E1085" s="13">
        <v>116</v>
      </c>
      <c r="F1085" s="13" t="s">
        <v>4176</v>
      </c>
      <c r="G1085" s="13" t="str">
        <f t="shared" si="44"/>
        <v>arCOG08596</v>
      </c>
      <c r="H1085" s="13">
        <f t="shared" si="43"/>
        <v>3</v>
      </c>
      <c r="I1085" s="13" t="s">
        <v>540</v>
      </c>
      <c r="J1085" s="13" t="s">
        <v>540</v>
      </c>
      <c r="K1085" s="13" t="s">
        <v>540</v>
      </c>
    </row>
    <row r="1086" spans="1:11">
      <c r="C1086" s="13" t="s">
        <v>4368</v>
      </c>
      <c r="D1086" s="13">
        <v>1.7300000000000001E-218</v>
      </c>
      <c r="E1086" s="13">
        <v>603</v>
      </c>
      <c r="F1086" s="13" t="s">
        <v>2867</v>
      </c>
      <c r="G1086" s="13" t="str">
        <f t="shared" si="44"/>
        <v>arCOG00085</v>
      </c>
      <c r="H1086" s="13">
        <f t="shared" si="43"/>
        <v>14</v>
      </c>
      <c r="I1086" s="13" t="s">
        <v>550</v>
      </c>
      <c r="J1086" s="13" t="s">
        <v>551</v>
      </c>
      <c r="K1086" s="13" t="s">
        <v>21</v>
      </c>
    </row>
    <row r="1087" spans="1:11">
      <c r="C1087" s="13" t="s">
        <v>4369</v>
      </c>
      <c r="D1087" s="13">
        <v>1.3299999999999999E-140</v>
      </c>
      <c r="E1087" s="13">
        <v>396</v>
      </c>
      <c r="F1087" s="13" t="s">
        <v>2869</v>
      </c>
      <c r="G1087" s="13" t="str">
        <f t="shared" si="44"/>
        <v>arCOG00087</v>
      </c>
      <c r="H1087" s="13">
        <f t="shared" si="43"/>
        <v>14</v>
      </c>
      <c r="I1087" s="13" t="s">
        <v>553</v>
      </c>
      <c r="J1087" s="13" t="s">
        <v>551</v>
      </c>
      <c r="K1087" s="13" t="s">
        <v>21</v>
      </c>
    </row>
    <row r="1088" spans="1:11">
      <c r="C1088" s="13" t="s">
        <v>4370</v>
      </c>
      <c r="D1088" s="13">
        <v>3.38E-169</v>
      </c>
      <c r="E1088" s="13">
        <v>473</v>
      </c>
      <c r="F1088" s="13" t="s">
        <v>2880</v>
      </c>
      <c r="G1088" s="13" t="str">
        <f t="shared" si="44"/>
        <v>arCOG05786</v>
      </c>
      <c r="H1088" s="13">
        <f t="shared" si="43"/>
        <v>14</v>
      </c>
      <c r="I1088" s="13" t="s">
        <v>540</v>
      </c>
      <c r="J1088" s="13" t="s">
        <v>555</v>
      </c>
      <c r="K1088" s="13" t="s">
        <v>2881</v>
      </c>
    </row>
    <row r="1089" spans="3:11">
      <c r="C1089" s="13" t="s">
        <v>4161</v>
      </c>
      <c r="D1089" s="13">
        <v>0</v>
      </c>
      <c r="E1089" s="13">
        <v>2319</v>
      </c>
      <c r="F1089" s="13" t="s">
        <v>2883</v>
      </c>
      <c r="G1089" s="13" t="str">
        <f t="shared" si="44"/>
        <v>arCOG03512</v>
      </c>
      <c r="H1089" s="13">
        <f t="shared" si="43"/>
        <v>14</v>
      </c>
      <c r="I1089" s="13" t="s">
        <v>540</v>
      </c>
      <c r="J1089" s="13" t="s">
        <v>557</v>
      </c>
      <c r="K1089" s="13" t="s">
        <v>2881</v>
      </c>
    </row>
    <row r="1090" spans="3:11">
      <c r="C1090" s="13" t="s">
        <v>4371</v>
      </c>
      <c r="D1090" s="13">
        <v>0</v>
      </c>
      <c r="E1090" s="13">
        <v>1480</v>
      </c>
      <c r="F1090" s="13" t="s">
        <v>2885</v>
      </c>
      <c r="G1090" s="13" t="str">
        <f t="shared" si="44"/>
        <v>arCOG05787</v>
      </c>
      <c r="H1090" s="13">
        <f t="shared" si="43"/>
        <v>15</v>
      </c>
      <c r="I1090" s="13" t="s">
        <v>540</v>
      </c>
      <c r="J1090" s="13" t="s">
        <v>540</v>
      </c>
      <c r="K1090" s="13" t="s">
        <v>540</v>
      </c>
    </row>
    <row r="1091" spans="3:11">
      <c r="C1091" s="13" t="s">
        <v>4372</v>
      </c>
      <c r="D1091" s="13">
        <v>0</v>
      </c>
      <c r="E1091" s="13">
        <v>982</v>
      </c>
      <c r="F1091" s="13" t="s">
        <v>3929</v>
      </c>
      <c r="G1091" s="13" t="str">
        <f t="shared" si="44"/>
        <v>arCOG05788</v>
      </c>
      <c r="H1091" s="13">
        <f t="shared" si="43"/>
        <v>13</v>
      </c>
      <c r="I1091" s="13" t="s">
        <v>540</v>
      </c>
      <c r="J1091" s="13" t="s">
        <v>540</v>
      </c>
      <c r="K1091" s="13" t="s">
        <v>540</v>
      </c>
    </row>
    <row r="1092" spans="3:11">
      <c r="C1092" s="13" t="s">
        <v>4373</v>
      </c>
      <c r="D1092" s="13">
        <v>1.68E-103</v>
      </c>
      <c r="E1092" s="13">
        <v>300</v>
      </c>
      <c r="F1092" s="13" t="s">
        <v>3704</v>
      </c>
      <c r="G1092" s="13" t="str">
        <f t="shared" si="44"/>
        <v>arCOG05789</v>
      </c>
      <c r="H1092" s="13">
        <f t="shared" si="43"/>
        <v>15</v>
      </c>
      <c r="I1092" s="13" t="s">
        <v>540</v>
      </c>
      <c r="J1092" s="13" t="s">
        <v>540</v>
      </c>
      <c r="K1092" s="13" t="s">
        <v>540</v>
      </c>
    </row>
    <row r="1093" spans="3:11">
      <c r="C1093" s="13" t="s">
        <v>4374</v>
      </c>
      <c r="D1093" s="13">
        <v>6.4899999999999999E-94</v>
      </c>
      <c r="E1093" s="13">
        <v>275</v>
      </c>
      <c r="F1093" s="13" t="s">
        <v>3706</v>
      </c>
      <c r="G1093" s="13" t="str">
        <f t="shared" si="44"/>
        <v>arCOG03821</v>
      </c>
      <c r="H1093" s="13">
        <f t="shared" si="43"/>
        <v>15</v>
      </c>
      <c r="I1093" s="13" t="s">
        <v>540</v>
      </c>
      <c r="J1093" s="13" t="s">
        <v>540</v>
      </c>
      <c r="K1093" s="13" t="s">
        <v>540</v>
      </c>
    </row>
    <row r="1094" spans="3:11">
      <c r="C1094" s="13" t="s">
        <v>4375</v>
      </c>
      <c r="D1094" s="13">
        <v>2.1499999999999999E-148</v>
      </c>
      <c r="E1094" s="13">
        <v>417</v>
      </c>
      <c r="F1094" s="13" t="s">
        <v>3790</v>
      </c>
      <c r="G1094" s="13" t="str">
        <f t="shared" si="44"/>
        <v>arCOG03822</v>
      </c>
      <c r="H1094" s="13">
        <f t="shared" si="43"/>
        <v>15</v>
      </c>
      <c r="I1094" s="13" t="s">
        <v>540</v>
      </c>
      <c r="J1094" s="13" t="s">
        <v>545</v>
      </c>
      <c r="K1094" s="13" t="s">
        <v>2881</v>
      </c>
    </row>
    <row r="1095" spans="3:11">
      <c r="C1095" s="13" t="s">
        <v>4156</v>
      </c>
      <c r="D1095" s="13">
        <v>1.45E-143</v>
      </c>
      <c r="E1095" s="13">
        <v>405</v>
      </c>
      <c r="F1095" s="13" t="s">
        <v>3917</v>
      </c>
      <c r="G1095" s="13" t="str">
        <f t="shared" si="44"/>
        <v>arCOG05790</v>
      </c>
      <c r="H1095" s="13">
        <f t="shared" si="43"/>
        <v>15</v>
      </c>
      <c r="I1095" s="13" t="s">
        <v>540</v>
      </c>
      <c r="J1095" s="13" t="s">
        <v>540</v>
      </c>
      <c r="K1095" s="13" t="s">
        <v>540</v>
      </c>
    </row>
    <row r="1096" spans="3:11">
      <c r="C1096" s="13" t="s">
        <v>4376</v>
      </c>
      <c r="D1096" s="13">
        <v>2.2200000000000001E-256</v>
      </c>
      <c r="E1096" s="13">
        <v>703</v>
      </c>
      <c r="F1096" s="13" t="s">
        <v>2897</v>
      </c>
      <c r="G1096" s="13" t="str">
        <f t="shared" si="44"/>
        <v>arCOG02202</v>
      </c>
      <c r="H1096" s="13">
        <f t="shared" si="43"/>
        <v>27</v>
      </c>
      <c r="I1096" s="13" t="s">
        <v>535</v>
      </c>
      <c r="J1096" s="13" t="s">
        <v>536</v>
      </c>
      <c r="K1096" s="13" t="s">
        <v>2898</v>
      </c>
    </row>
    <row r="1097" spans="3:11">
      <c r="C1097" s="13" t="s">
        <v>4377</v>
      </c>
      <c r="D1097" s="13">
        <v>0</v>
      </c>
      <c r="E1097" s="13">
        <v>1477</v>
      </c>
      <c r="F1097" s="13" t="s">
        <v>2900</v>
      </c>
      <c r="G1097" s="13" t="str">
        <f t="shared" si="44"/>
        <v>arCOG03396</v>
      </c>
      <c r="H1097" s="13">
        <f t="shared" si="43"/>
        <v>15</v>
      </c>
      <c r="I1097" s="13" t="s">
        <v>540</v>
      </c>
      <c r="J1097" s="13" t="s">
        <v>548</v>
      </c>
      <c r="K1097" s="13" t="s">
        <v>25</v>
      </c>
    </row>
    <row r="1098" spans="3:11">
      <c r="C1098" s="13" t="s">
        <v>4378</v>
      </c>
      <c r="D1098" s="13">
        <v>8.9300000000000006E-252</v>
      </c>
      <c r="E1098" s="13">
        <v>689</v>
      </c>
      <c r="F1098" s="13" t="s">
        <v>3712</v>
      </c>
      <c r="G1098" s="13" t="str">
        <f t="shared" si="44"/>
        <v>arCOG04174</v>
      </c>
      <c r="H1098" s="13">
        <f t="shared" si="43"/>
        <v>10</v>
      </c>
      <c r="I1098" s="13" t="s">
        <v>561</v>
      </c>
      <c r="J1098" s="13" t="s">
        <v>562</v>
      </c>
      <c r="K1098" s="13" t="s">
        <v>15</v>
      </c>
    </row>
    <row r="1099" spans="3:11">
      <c r="C1099" s="13" t="s">
        <v>4379</v>
      </c>
      <c r="D1099" s="13">
        <v>6.4899999999999998E-135</v>
      </c>
      <c r="E1099" s="13">
        <v>382</v>
      </c>
      <c r="F1099" s="13" t="s">
        <v>3716</v>
      </c>
      <c r="G1099" s="13" t="str">
        <f t="shared" si="44"/>
        <v>arCOG00109</v>
      </c>
      <c r="H1099" s="13">
        <f t="shared" si="43"/>
        <v>8</v>
      </c>
      <c r="I1099" s="13" t="s">
        <v>540</v>
      </c>
      <c r="J1099" s="13" t="s">
        <v>570</v>
      </c>
      <c r="K1099" s="13" t="s">
        <v>29</v>
      </c>
    </row>
    <row r="1100" spans="3:11">
      <c r="C1100" s="13" t="s">
        <v>4150</v>
      </c>
      <c r="D1100" s="13">
        <v>1.19E-303</v>
      </c>
      <c r="E1100" s="13">
        <v>828</v>
      </c>
      <c r="F1100" s="13" t="s">
        <v>4151</v>
      </c>
      <c r="G1100" s="13" t="str">
        <f t="shared" si="44"/>
        <v>arCOG00702</v>
      </c>
      <c r="H1100" s="13">
        <f t="shared" si="43"/>
        <v>4</v>
      </c>
      <c r="I1100" s="13" t="s">
        <v>540</v>
      </c>
      <c r="J1100" s="13" t="s">
        <v>696</v>
      </c>
      <c r="K1100" s="13" t="s">
        <v>2920</v>
      </c>
    </row>
    <row r="1101" spans="3:11">
      <c r="C1101" s="13" t="s">
        <v>4380</v>
      </c>
      <c r="D1101" s="13">
        <v>1.26E-303</v>
      </c>
      <c r="E1101" s="13">
        <v>828</v>
      </c>
      <c r="F1101" s="13" t="s">
        <v>4151</v>
      </c>
      <c r="G1101" s="13" t="str">
        <f t="shared" si="44"/>
        <v>arCOG00702</v>
      </c>
      <c r="H1101" s="13">
        <f t="shared" si="43"/>
        <v>4</v>
      </c>
      <c r="I1101" s="13" t="s">
        <v>540</v>
      </c>
      <c r="J1101" s="13" t="s">
        <v>696</v>
      </c>
      <c r="K1101" s="13" t="s">
        <v>2920</v>
      </c>
    </row>
    <row r="1102" spans="3:11">
      <c r="C1102" s="13" t="s">
        <v>4381</v>
      </c>
      <c r="D1102" s="13">
        <v>1.65E-36</v>
      </c>
      <c r="E1102" s="13">
        <v>122</v>
      </c>
      <c r="F1102" s="13" t="s">
        <v>3721</v>
      </c>
      <c r="G1102" s="13" t="str">
        <f t="shared" si="44"/>
        <v>arCOG04183</v>
      </c>
      <c r="H1102" s="13">
        <f t="shared" si="43"/>
        <v>7</v>
      </c>
      <c r="I1102" s="13" t="s">
        <v>578</v>
      </c>
      <c r="J1102" s="13" t="s">
        <v>579</v>
      </c>
      <c r="K1102" s="13" t="s">
        <v>2915</v>
      </c>
    </row>
    <row r="1103" spans="3:11">
      <c r="C1103" s="13" t="s">
        <v>4382</v>
      </c>
      <c r="D1103" s="13">
        <v>3.1999999999999998E-64</v>
      </c>
      <c r="E1103" s="13">
        <v>196</v>
      </c>
      <c r="F1103" s="13" t="s">
        <v>3723</v>
      </c>
      <c r="G1103" s="13" t="str">
        <f t="shared" si="44"/>
        <v>arCOG04182</v>
      </c>
      <c r="H1103" s="13">
        <f t="shared" si="43"/>
        <v>7</v>
      </c>
      <c r="I1103" s="13" t="s">
        <v>581</v>
      </c>
      <c r="J1103" s="13" t="s">
        <v>582</v>
      </c>
      <c r="K1103" s="13" t="s">
        <v>2915</v>
      </c>
    </row>
    <row r="1104" spans="3:11">
      <c r="C1104" s="13" t="s">
        <v>4383</v>
      </c>
      <c r="D1104" s="13">
        <v>8.3900000000000003E-125</v>
      </c>
      <c r="E1104" s="13">
        <v>355</v>
      </c>
      <c r="F1104" s="13" t="s">
        <v>3725</v>
      </c>
      <c r="G1104" s="13" t="str">
        <f t="shared" si="44"/>
        <v>arCOG04076</v>
      </c>
      <c r="H1104" s="13">
        <f t="shared" si="43"/>
        <v>7</v>
      </c>
      <c r="I1104" s="13" t="s">
        <v>540</v>
      </c>
      <c r="J1104" s="13" t="s">
        <v>584</v>
      </c>
      <c r="K1104" s="13" t="s">
        <v>2881</v>
      </c>
    </row>
    <row r="1105" spans="1:11">
      <c r="C1105" s="13" t="s">
        <v>4384</v>
      </c>
      <c r="D1105" s="13">
        <v>2.4600000000000002E-40</v>
      </c>
      <c r="E1105" s="13">
        <v>132</v>
      </c>
      <c r="F1105" s="13" t="s">
        <v>3727</v>
      </c>
      <c r="G1105" s="13" t="str">
        <f t="shared" si="44"/>
        <v>arCOG04077</v>
      </c>
      <c r="H1105" s="13">
        <f t="shared" si="43"/>
        <v>7</v>
      </c>
      <c r="I1105" s="13" t="s">
        <v>586</v>
      </c>
      <c r="J1105" s="13" t="s">
        <v>587</v>
      </c>
      <c r="K1105" s="13" t="s">
        <v>3</v>
      </c>
    </row>
    <row r="1106" spans="1:11">
      <c r="C1106" s="13" t="s">
        <v>4385</v>
      </c>
      <c r="D1106" s="13">
        <v>7.3400000000000003E-129</v>
      </c>
      <c r="E1106" s="13">
        <v>366</v>
      </c>
      <c r="F1106" s="13" t="s">
        <v>3729</v>
      </c>
      <c r="G1106" s="13" t="str">
        <f t="shared" si="44"/>
        <v>arCOG00675</v>
      </c>
      <c r="H1106" s="13">
        <f t="shared" si="43"/>
        <v>7</v>
      </c>
      <c r="I1106" s="13" t="s">
        <v>589</v>
      </c>
      <c r="J1106" s="13" t="s">
        <v>590</v>
      </c>
      <c r="K1106" s="13" t="s">
        <v>3</v>
      </c>
    </row>
    <row r="1107" spans="1:11">
      <c r="C1107" s="13" t="s">
        <v>4386</v>
      </c>
      <c r="D1107" s="13">
        <v>3.0400000000000003E-132</v>
      </c>
      <c r="E1107" s="13">
        <v>374</v>
      </c>
      <c r="F1107" s="13" t="s">
        <v>3731</v>
      </c>
      <c r="G1107" s="13" t="str">
        <f t="shared" si="44"/>
        <v>arCOG01711</v>
      </c>
      <c r="H1107" s="13">
        <f t="shared" si="43"/>
        <v>7</v>
      </c>
      <c r="I1107" s="13" t="s">
        <v>592</v>
      </c>
      <c r="J1107" s="13" t="s">
        <v>593</v>
      </c>
      <c r="K1107" s="13" t="s">
        <v>15</v>
      </c>
    </row>
    <row r="1108" spans="1:11">
      <c r="C1108" s="13" t="s">
        <v>4387</v>
      </c>
      <c r="D1108" s="13">
        <v>2.25E-109</v>
      </c>
      <c r="E1108" s="13">
        <v>314</v>
      </c>
      <c r="F1108" s="13" t="s">
        <v>4388</v>
      </c>
      <c r="G1108" s="13" t="str">
        <f t="shared" si="44"/>
        <v>arCOG04474</v>
      </c>
      <c r="H1108" s="13">
        <f t="shared" si="43"/>
        <v>3</v>
      </c>
      <c r="I1108" s="13" t="s">
        <v>540</v>
      </c>
      <c r="J1108" s="13" t="s">
        <v>796</v>
      </c>
      <c r="K1108" s="13" t="s">
        <v>2881</v>
      </c>
    </row>
    <row r="1109" spans="1:11">
      <c r="C1109" s="13" t="s">
        <v>4389</v>
      </c>
      <c r="D1109" s="13">
        <v>1.6E-49</v>
      </c>
      <c r="E1109" s="13">
        <v>157</v>
      </c>
      <c r="F1109" s="13" t="s">
        <v>4390</v>
      </c>
      <c r="G1109" s="13" t="str">
        <f t="shared" si="44"/>
        <v>arCOG12959</v>
      </c>
      <c r="H1109" s="13">
        <f t="shared" si="43"/>
        <v>1</v>
      </c>
      <c r="I1109" s="13" t="s">
        <v>540</v>
      </c>
      <c r="J1109" s="13" t="s">
        <v>540</v>
      </c>
      <c r="K1109" s="13" t="s">
        <v>540</v>
      </c>
    </row>
    <row r="1110" spans="1:11">
      <c r="C1110" s="13" t="s">
        <v>4391</v>
      </c>
      <c r="D1110" s="13">
        <v>5.4399999999999996E-256</v>
      </c>
      <c r="E1110" s="13">
        <v>701</v>
      </c>
      <c r="F1110" s="13" t="s">
        <v>4127</v>
      </c>
      <c r="G1110" s="13" t="str">
        <f t="shared" si="44"/>
        <v>arCOG00894</v>
      </c>
      <c r="H1110" s="13">
        <f t="shared" si="43"/>
        <v>3</v>
      </c>
      <c r="I1110" s="13" t="s">
        <v>540</v>
      </c>
      <c r="J1110" s="13" t="s">
        <v>794</v>
      </c>
      <c r="K1110" s="13" t="s">
        <v>9</v>
      </c>
    </row>
    <row r="1111" spans="1:11">
      <c r="C1111" s="13" t="s">
        <v>4392</v>
      </c>
      <c r="D1111" s="13">
        <v>0</v>
      </c>
      <c r="E1111" s="13">
        <v>1106</v>
      </c>
      <c r="F1111" s="13" t="s">
        <v>4393</v>
      </c>
      <c r="G1111" s="13" t="str">
        <f t="shared" si="44"/>
        <v>arCOG02959</v>
      </c>
      <c r="H1111" s="13">
        <f t="shared" si="43"/>
        <v>1</v>
      </c>
      <c r="I1111" s="13" t="s">
        <v>540</v>
      </c>
      <c r="J1111" s="13" t="s">
        <v>1507</v>
      </c>
      <c r="K1111" s="13" t="s">
        <v>2881</v>
      </c>
    </row>
    <row r="1112" spans="1:11">
      <c r="C1112" s="13" t="s">
        <v>4394</v>
      </c>
      <c r="D1112" s="13">
        <v>9.2299999999999994E-71</v>
      </c>
      <c r="E1112" s="13">
        <v>213</v>
      </c>
      <c r="F1112" s="13" t="s">
        <v>4395</v>
      </c>
      <c r="G1112" s="13" t="str">
        <f t="shared" si="44"/>
        <v>arCOG02243</v>
      </c>
      <c r="H1112" s="13">
        <f t="shared" si="43"/>
        <v>1</v>
      </c>
      <c r="I1112" s="13" t="s">
        <v>540</v>
      </c>
      <c r="J1112" s="13" t="s">
        <v>1398</v>
      </c>
      <c r="K1112" s="13" t="s">
        <v>3</v>
      </c>
    </row>
    <row r="1113" spans="1:11">
      <c r="C1113" s="13"/>
      <c r="D1113" s="13"/>
      <c r="E1113" s="13"/>
      <c r="F1113" s="13"/>
      <c r="G1113" s="13"/>
      <c r="H1113" s="13"/>
      <c r="I1113" s="13"/>
      <c r="J1113" s="13"/>
      <c r="K1113" s="13"/>
    </row>
    <row r="1114" spans="1:11">
      <c r="C1114" s="13"/>
      <c r="D1114" s="13"/>
      <c r="E1114" s="13"/>
      <c r="F1114" s="13"/>
      <c r="G1114" s="13"/>
      <c r="H1114" s="13"/>
      <c r="I1114" s="13"/>
      <c r="J1114" s="13"/>
      <c r="K1114" s="13"/>
    </row>
    <row r="1115" spans="1:11">
      <c r="C1115" s="13"/>
      <c r="D1115" s="13"/>
      <c r="E1115" s="13"/>
      <c r="F1115" s="13"/>
      <c r="G1115" s="13"/>
      <c r="H1115" s="13"/>
      <c r="I1115" s="13"/>
      <c r="J1115" s="13"/>
      <c r="K1115" s="13"/>
    </row>
    <row r="1116" spans="1:11">
      <c r="G1116" s="13"/>
      <c r="H1116" s="13"/>
    </row>
    <row r="1117" spans="1:11">
      <c r="A1117" t="str">
        <f>VLOOKUP(B1117,vLOOKUP!$A:$B,2,FALSE)</f>
        <v>Thermococcales</v>
      </c>
      <c r="B1117" t="s">
        <v>402</v>
      </c>
      <c r="C1117" s="13" t="s">
        <v>4126</v>
      </c>
      <c r="D1117" s="13">
        <v>4.1600000000000002E-260</v>
      </c>
      <c r="E1117" s="13">
        <v>712</v>
      </c>
      <c r="F1117" s="13" t="s">
        <v>4127</v>
      </c>
      <c r="G1117" s="13" t="str">
        <f t="shared" si="44"/>
        <v>arCOG00894</v>
      </c>
      <c r="H1117" s="13">
        <f t="shared" ref="H1117:H1163" si="45">COUNTIF($G:$G,G1117)</f>
        <v>3</v>
      </c>
      <c r="I1117" s="13" t="s">
        <v>540</v>
      </c>
      <c r="J1117" s="13" t="s">
        <v>794</v>
      </c>
      <c r="K1117" s="13" t="s">
        <v>9</v>
      </c>
    </row>
    <row r="1118" spans="1:11">
      <c r="C1118" s="13" t="s">
        <v>4396</v>
      </c>
      <c r="D1118" s="13">
        <v>8.2299999999999998E-52</v>
      </c>
      <c r="E1118" s="13">
        <v>163</v>
      </c>
      <c r="F1118" s="13" t="s">
        <v>4397</v>
      </c>
      <c r="G1118" s="13" t="str">
        <f t="shared" si="44"/>
        <v>arCOG05796</v>
      </c>
      <c r="H1118" s="13">
        <f t="shared" si="45"/>
        <v>2</v>
      </c>
      <c r="I1118" s="13" t="s">
        <v>540</v>
      </c>
      <c r="J1118" s="13" t="s">
        <v>540</v>
      </c>
      <c r="K1118" s="13" t="s">
        <v>540</v>
      </c>
    </row>
    <row r="1119" spans="1:11">
      <c r="C1119" s="13" t="s">
        <v>4128</v>
      </c>
      <c r="D1119" s="13">
        <v>1.0299999999999999E-41</v>
      </c>
      <c r="E1119" s="13">
        <v>137</v>
      </c>
      <c r="F1119" s="13" t="s">
        <v>4129</v>
      </c>
      <c r="G1119" s="13" t="str">
        <f t="shared" si="44"/>
        <v>arCOG08592</v>
      </c>
      <c r="H1119" s="13">
        <f t="shared" si="45"/>
        <v>2</v>
      </c>
      <c r="I1119" s="13" t="s">
        <v>540</v>
      </c>
      <c r="J1119" s="13" t="s">
        <v>540</v>
      </c>
      <c r="K1119" s="13" t="s">
        <v>540</v>
      </c>
    </row>
    <row r="1120" spans="1:11">
      <c r="C1120" s="13" t="s">
        <v>4130</v>
      </c>
      <c r="D1120" s="13">
        <v>6.5599999999999999E-84</v>
      </c>
      <c r="E1120" s="13">
        <v>248</v>
      </c>
      <c r="F1120" s="13" t="s">
        <v>4131</v>
      </c>
      <c r="G1120" s="13" t="str">
        <f t="shared" si="44"/>
        <v>arCOG03828</v>
      </c>
      <c r="H1120" s="13">
        <f t="shared" si="45"/>
        <v>2</v>
      </c>
      <c r="I1120" s="13" t="s">
        <v>540</v>
      </c>
      <c r="J1120" s="13" t="s">
        <v>951</v>
      </c>
      <c r="K1120" s="13" t="s">
        <v>2881</v>
      </c>
    </row>
    <row r="1121" spans="3:11">
      <c r="C1121" s="13" t="s">
        <v>4132</v>
      </c>
      <c r="D1121" s="13">
        <v>1.41E-155</v>
      </c>
      <c r="E1121" s="13">
        <v>436</v>
      </c>
      <c r="F1121" s="13" t="s">
        <v>4133</v>
      </c>
      <c r="G1121" s="13" t="str">
        <f t="shared" si="44"/>
        <v>arCOG02697</v>
      </c>
      <c r="H1121" s="13">
        <f t="shared" si="45"/>
        <v>4</v>
      </c>
      <c r="I1121" s="13" t="s">
        <v>540</v>
      </c>
      <c r="J1121" s="13" t="s">
        <v>694</v>
      </c>
      <c r="K1121" s="13" t="s">
        <v>2881</v>
      </c>
    </row>
    <row r="1122" spans="3:11">
      <c r="C1122" s="13" t="s">
        <v>4134</v>
      </c>
      <c r="D1122" s="13">
        <v>1.6300000000000001E-127</v>
      </c>
      <c r="E1122" s="13">
        <v>362</v>
      </c>
      <c r="F1122" s="13" t="s">
        <v>4135</v>
      </c>
      <c r="G1122" s="13" t="str">
        <f t="shared" si="44"/>
        <v>arCOG02697</v>
      </c>
      <c r="H1122" s="13">
        <f t="shared" si="45"/>
        <v>4</v>
      </c>
      <c r="I1122" s="13" t="s">
        <v>540</v>
      </c>
      <c r="J1122" s="13" t="s">
        <v>694</v>
      </c>
      <c r="K1122" s="13" t="s">
        <v>2876</v>
      </c>
    </row>
    <row r="1123" spans="3:11">
      <c r="C1123" s="13" t="s">
        <v>4136</v>
      </c>
      <c r="D1123" s="13">
        <v>5.7500000000000005E-119</v>
      </c>
      <c r="E1123" s="13">
        <v>340</v>
      </c>
      <c r="F1123" s="13" t="s">
        <v>4137</v>
      </c>
      <c r="G1123" s="13" t="str">
        <f t="shared" si="44"/>
        <v>arCOG02696</v>
      </c>
      <c r="H1123" s="13">
        <f t="shared" si="45"/>
        <v>2</v>
      </c>
      <c r="I1123" s="13" t="s">
        <v>540</v>
      </c>
      <c r="J1123" s="13" t="s">
        <v>694</v>
      </c>
      <c r="K1123" s="13" t="s">
        <v>2881</v>
      </c>
    </row>
    <row r="1124" spans="3:11">
      <c r="C1124" s="13" t="s">
        <v>4138</v>
      </c>
      <c r="D1124" s="13">
        <v>7.9499999999999995E-250</v>
      </c>
      <c r="E1124" s="13">
        <v>686</v>
      </c>
      <c r="F1124" s="13" t="s">
        <v>4139</v>
      </c>
      <c r="G1124" s="13" t="str">
        <f t="shared" si="44"/>
        <v>arCOG01740</v>
      </c>
      <c r="H1124" s="13">
        <f t="shared" si="45"/>
        <v>2</v>
      </c>
      <c r="I1124" s="13" t="s">
        <v>540</v>
      </c>
      <c r="J1124" s="13" t="s">
        <v>954</v>
      </c>
      <c r="K1124" s="13" t="s">
        <v>13</v>
      </c>
    </row>
    <row r="1125" spans="3:11">
      <c r="C1125" s="13" t="s">
        <v>4140</v>
      </c>
      <c r="D1125" s="13">
        <v>0</v>
      </c>
      <c r="E1125" s="13">
        <v>939</v>
      </c>
      <c r="F1125" s="13" t="s">
        <v>4141</v>
      </c>
      <c r="G1125" s="13" t="str">
        <f t="shared" si="44"/>
        <v>arCOG02698</v>
      </c>
      <c r="H1125" s="13">
        <f t="shared" si="45"/>
        <v>2</v>
      </c>
      <c r="I1125" s="13" t="s">
        <v>540</v>
      </c>
      <c r="J1125" s="13" t="s">
        <v>540</v>
      </c>
      <c r="K1125" s="13" t="s">
        <v>540</v>
      </c>
    </row>
    <row r="1126" spans="3:11">
      <c r="C1126" s="13" t="s">
        <v>4142</v>
      </c>
      <c r="D1126" s="13">
        <v>1.6600000000000001E-244</v>
      </c>
      <c r="E1126" s="13">
        <v>671</v>
      </c>
      <c r="F1126" s="13" t="s">
        <v>4143</v>
      </c>
      <c r="G1126" s="13" t="str">
        <f t="shared" si="44"/>
        <v>arCOG04474</v>
      </c>
      <c r="H1126" s="13">
        <f t="shared" si="45"/>
        <v>3</v>
      </c>
      <c r="I1126" s="13" t="s">
        <v>540</v>
      </c>
      <c r="J1126" s="13" t="s">
        <v>796</v>
      </c>
      <c r="K1126" s="13" t="s">
        <v>2881</v>
      </c>
    </row>
    <row r="1127" spans="3:11">
      <c r="C1127" s="13" t="s">
        <v>4398</v>
      </c>
      <c r="D1127" s="13">
        <v>4.3299999999999999E-132</v>
      </c>
      <c r="E1127" s="13">
        <v>374</v>
      </c>
      <c r="F1127" s="13" t="s">
        <v>3731</v>
      </c>
      <c r="G1127" s="13" t="str">
        <f t="shared" si="44"/>
        <v>arCOG01711</v>
      </c>
      <c r="H1127" s="13">
        <f t="shared" si="45"/>
        <v>7</v>
      </c>
      <c r="I1127" s="13" t="s">
        <v>592</v>
      </c>
      <c r="J1127" s="13" t="s">
        <v>593</v>
      </c>
      <c r="K1127" s="13" t="s">
        <v>15</v>
      </c>
    </row>
    <row r="1128" spans="3:11">
      <c r="C1128" s="13" t="s">
        <v>4145</v>
      </c>
      <c r="D1128" s="13">
        <v>1.0500000000000001E-127</v>
      </c>
      <c r="E1128" s="13">
        <v>363</v>
      </c>
      <c r="F1128" s="13" t="s">
        <v>3729</v>
      </c>
      <c r="G1128" s="13" t="str">
        <f t="shared" si="44"/>
        <v>arCOG00675</v>
      </c>
      <c r="H1128" s="13">
        <f t="shared" si="45"/>
        <v>7</v>
      </c>
      <c r="I1128" s="13" t="s">
        <v>589</v>
      </c>
      <c r="J1128" s="13" t="s">
        <v>590</v>
      </c>
      <c r="K1128" s="13" t="s">
        <v>3</v>
      </c>
    </row>
    <row r="1129" spans="3:11">
      <c r="C1129" s="13" t="s">
        <v>4399</v>
      </c>
      <c r="D1129" s="13">
        <v>4.5399999999999998E-41</v>
      </c>
      <c r="E1129" s="13">
        <v>134</v>
      </c>
      <c r="F1129" s="13" t="s">
        <v>3727</v>
      </c>
      <c r="G1129" s="13" t="str">
        <f t="shared" si="44"/>
        <v>arCOG04077</v>
      </c>
      <c r="H1129" s="13">
        <f t="shared" si="45"/>
        <v>7</v>
      </c>
      <c r="I1129" s="13" t="s">
        <v>586</v>
      </c>
      <c r="J1129" s="13" t="s">
        <v>587</v>
      </c>
      <c r="K1129" s="13" t="s">
        <v>3</v>
      </c>
    </row>
    <row r="1130" spans="3:11">
      <c r="C1130" s="13" t="s">
        <v>4147</v>
      </c>
      <c r="D1130" s="13">
        <v>1.9899999999999999E-125</v>
      </c>
      <c r="E1130" s="13">
        <v>357</v>
      </c>
      <c r="F1130" s="13" t="s">
        <v>3725</v>
      </c>
      <c r="G1130" s="13" t="str">
        <f t="shared" si="44"/>
        <v>arCOG04076</v>
      </c>
      <c r="H1130" s="13">
        <f t="shared" si="45"/>
        <v>7</v>
      </c>
      <c r="I1130" s="13" t="s">
        <v>540</v>
      </c>
      <c r="J1130" s="13" t="s">
        <v>584</v>
      </c>
      <c r="K1130" s="13" t="s">
        <v>2881</v>
      </c>
    </row>
    <row r="1131" spans="3:11">
      <c r="C1131" s="13" t="s">
        <v>4148</v>
      </c>
      <c r="D1131" s="13">
        <v>1.86E-63</v>
      </c>
      <c r="E1131" s="13">
        <v>194</v>
      </c>
      <c r="F1131" s="13" t="s">
        <v>3723</v>
      </c>
      <c r="G1131" s="13" t="str">
        <f t="shared" si="44"/>
        <v>arCOG04182</v>
      </c>
      <c r="H1131" s="13">
        <f t="shared" si="45"/>
        <v>7</v>
      </c>
      <c r="I1131" s="13" t="s">
        <v>581</v>
      </c>
      <c r="J1131" s="13" t="s">
        <v>582</v>
      </c>
      <c r="K1131" s="13" t="s">
        <v>2915</v>
      </c>
    </row>
    <row r="1132" spans="3:11">
      <c r="C1132" s="13" t="s">
        <v>4149</v>
      </c>
      <c r="D1132" s="13">
        <v>7.6199999999999996E-40</v>
      </c>
      <c r="E1132" s="13">
        <v>131</v>
      </c>
      <c r="F1132" s="13" t="s">
        <v>3721</v>
      </c>
      <c r="G1132" s="13" t="str">
        <f t="shared" si="44"/>
        <v>arCOG04183</v>
      </c>
      <c r="H1132" s="13">
        <f t="shared" si="45"/>
        <v>7</v>
      </c>
      <c r="I1132" s="13" t="s">
        <v>578</v>
      </c>
      <c r="J1132" s="13" t="s">
        <v>579</v>
      </c>
      <c r="K1132" s="13" t="s">
        <v>2915</v>
      </c>
    </row>
    <row r="1133" spans="3:11">
      <c r="C1133" s="13" t="s">
        <v>4152</v>
      </c>
      <c r="D1133" s="13">
        <v>6.4800000000000002E-136</v>
      </c>
      <c r="E1133" s="13">
        <v>385</v>
      </c>
      <c r="F1133" s="13" t="s">
        <v>3716</v>
      </c>
      <c r="G1133" s="13" t="str">
        <f t="shared" si="44"/>
        <v>arCOG00109</v>
      </c>
      <c r="H1133" s="13">
        <f t="shared" si="45"/>
        <v>8</v>
      </c>
      <c r="I1133" s="13" t="s">
        <v>540</v>
      </c>
      <c r="J1133" s="13" t="s">
        <v>570</v>
      </c>
      <c r="K1133" s="13" t="s">
        <v>29</v>
      </c>
    </row>
    <row r="1134" spans="3:11">
      <c r="C1134" s="13" t="s">
        <v>4400</v>
      </c>
      <c r="D1134" s="13">
        <v>1.1000000000000001E-25</v>
      </c>
      <c r="E1134" s="13">
        <v>94.7</v>
      </c>
      <c r="F1134" s="13" t="s">
        <v>4287</v>
      </c>
      <c r="G1134" s="13" t="str">
        <f t="shared" si="44"/>
        <v>arCOG11330</v>
      </c>
      <c r="H1134" s="13">
        <f t="shared" si="45"/>
        <v>6</v>
      </c>
      <c r="I1134" s="13" t="s">
        <v>540</v>
      </c>
      <c r="J1134" s="13" t="s">
        <v>540</v>
      </c>
      <c r="K1134" s="13" t="s">
        <v>540</v>
      </c>
    </row>
    <row r="1135" spans="3:11">
      <c r="C1135" s="13" t="s">
        <v>4153</v>
      </c>
      <c r="D1135" s="13">
        <v>3.5199999999999998E-256</v>
      </c>
      <c r="E1135" s="13">
        <v>700</v>
      </c>
      <c r="F1135" s="13" t="s">
        <v>3712</v>
      </c>
      <c r="G1135" s="13" t="str">
        <f t="shared" si="44"/>
        <v>arCOG04174</v>
      </c>
      <c r="H1135" s="13">
        <f t="shared" si="45"/>
        <v>10</v>
      </c>
      <c r="I1135" s="13" t="s">
        <v>561</v>
      </c>
      <c r="J1135" s="13" t="s">
        <v>562</v>
      </c>
      <c r="K1135" s="13" t="s">
        <v>15</v>
      </c>
    </row>
    <row r="1136" spans="3:11">
      <c r="C1136" s="13" t="s">
        <v>4154</v>
      </c>
      <c r="D1136" s="13">
        <v>0</v>
      </c>
      <c r="E1136" s="13">
        <v>1479</v>
      </c>
      <c r="F1136" s="13" t="s">
        <v>2900</v>
      </c>
      <c r="G1136" s="13" t="str">
        <f t="shared" si="44"/>
        <v>arCOG03396</v>
      </c>
      <c r="H1136" s="13">
        <f t="shared" si="45"/>
        <v>15</v>
      </c>
      <c r="I1136" s="13" t="s">
        <v>540</v>
      </c>
      <c r="J1136" s="13" t="s">
        <v>548</v>
      </c>
      <c r="K1136" s="13" t="s">
        <v>25</v>
      </c>
    </row>
    <row r="1137" spans="3:11">
      <c r="C1137" s="13" t="s">
        <v>4155</v>
      </c>
      <c r="D1137" s="13">
        <v>3.5299999999999997E-275</v>
      </c>
      <c r="E1137" s="13">
        <v>753</v>
      </c>
      <c r="F1137" s="13" t="s">
        <v>2897</v>
      </c>
      <c r="G1137" s="13" t="str">
        <f t="shared" si="44"/>
        <v>arCOG02202</v>
      </c>
      <c r="H1137" s="13">
        <f t="shared" si="45"/>
        <v>27</v>
      </c>
      <c r="I1137" s="13" t="s">
        <v>535</v>
      </c>
      <c r="J1137" s="13" t="s">
        <v>536</v>
      </c>
      <c r="K1137" s="13" t="s">
        <v>2898</v>
      </c>
    </row>
    <row r="1138" spans="3:11">
      <c r="C1138" s="13" t="s">
        <v>4401</v>
      </c>
      <c r="D1138" s="13">
        <v>4.1099999999999998E-134</v>
      </c>
      <c r="E1138" s="13">
        <v>381</v>
      </c>
      <c r="F1138" s="13" t="s">
        <v>3917</v>
      </c>
      <c r="G1138" s="13" t="str">
        <f t="shared" si="44"/>
        <v>arCOG05790</v>
      </c>
      <c r="H1138" s="13">
        <f t="shared" si="45"/>
        <v>15</v>
      </c>
      <c r="I1138" s="13" t="s">
        <v>540</v>
      </c>
      <c r="J1138" s="13" t="s">
        <v>540</v>
      </c>
      <c r="K1138" s="13" t="s">
        <v>540</v>
      </c>
    </row>
    <row r="1139" spans="3:11">
      <c r="C1139" s="13" t="s">
        <v>4157</v>
      </c>
      <c r="D1139" s="13">
        <v>3.2499999999999999E-125</v>
      </c>
      <c r="E1139" s="13">
        <v>357</v>
      </c>
      <c r="F1139" s="13" t="s">
        <v>3790</v>
      </c>
      <c r="G1139" s="13" t="str">
        <f t="shared" si="44"/>
        <v>arCOG03822</v>
      </c>
      <c r="H1139" s="13">
        <f t="shared" si="45"/>
        <v>15</v>
      </c>
      <c r="I1139" s="13" t="s">
        <v>540</v>
      </c>
      <c r="J1139" s="13" t="s">
        <v>545</v>
      </c>
      <c r="K1139" s="13" t="s">
        <v>2881</v>
      </c>
    </row>
    <row r="1140" spans="3:11">
      <c r="C1140" s="13" t="s">
        <v>4158</v>
      </c>
      <c r="D1140" s="13">
        <v>9.5900000000000008E-96</v>
      </c>
      <c r="E1140" s="13">
        <v>279</v>
      </c>
      <c r="F1140" s="13" t="s">
        <v>3706</v>
      </c>
      <c r="G1140" s="13" t="str">
        <f t="shared" si="44"/>
        <v>arCOG03821</v>
      </c>
      <c r="H1140" s="13">
        <f t="shared" si="45"/>
        <v>15</v>
      </c>
      <c r="I1140" s="13" t="s">
        <v>540</v>
      </c>
      <c r="J1140" s="13" t="s">
        <v>540</v>
      </c>
      <c r="K1140" s="13" t="s">
        <v>540</v>
      </c>
    </row>
    <row r="1141" spans="3:11">
      <c r="C1141" s="13" t="s">
        <v>4159</v>
      </c>
      <c r="D1141" s="13">
        <v>3.64E-104</v>
      </c>
      <c r="E1141" s="13">
        <v>301</v>
      </c>
      <c r="F1141" s="13" t="s">
        <v>3704</v>
      </c>
      <c r="G1141" s="13" t="str">
        <f t="shared" ref="G1141:G1204" si="46">LEFT(RIGHT(F1141,(LEN(F1141)-FIND("arCOG",F1141)+1)),10)</f>
        <v>arCOG05789</v>
      </c>
      <c r="H1141" s="13">
        <f t="shared" si="45"/>
        <v>15</v>
      </c>
      <c r="I1141" s="13" t="s">
        <v>540</v>
      </c>
      <c r="J1141" s="13" t="s">
        <v>540</v>
      </c>
      <c r="K1141" s="13" t="s">
        <v>540</v>
      </c>
    </row>
    <row r="1142" spans="3:11">
      <c r="C1142" s="13" t="s">
        <v>4160</v>
      </c>
      <c r="D1142" s="13">
        <v>0</v>
      </c>
      <c r="E1142" s="13">
        <v>974</v>
      </c>
      <c r="F1142" s="13" t="s">
        <v>3929</v>
      </c>
      <c r="G1142" s="13" t="str">
        <f t="shared" si="46"/>
        <v>arCOG05788</v>
      </c>
      <c r="H1142" s="13">
        <f t="shared" si="45"/>
        <v>13</v>
      </c>
      <c r="I1142" s="13" t="s">
        <v>540</v>
      </c>
      <c r="J1142" s="13" t="s">
        <v>540</v>
      </c>
      <c r="K1142" s="13" t="s">
        <v>540</v>
      </c>
    </row>
    <row r="1143" spans="3:11">
      <c r="C1143" s="13" t="s">
        <v>4402</v>
      </c>
      <c r="D1143" s="13">
        <v>0</v>
      </c>
      <c r="E1143" s="13">
        <v>1451</v>
      </c>
      <c r="F1143" s="13" t="s">
        <v>2885</v>
      </c>
      <c r="G1143" s="13" t="str">
        <f t="shared" si="46"/>
        <v>arCOG05787</v>
      </c>
      <c r="H1143" s="13">
        <f t="shared" si="45"/>
        <v>15</v>
      </c>
      <c r="I1143" s="13" t="s">
        <v>540</v>
      </c>
      <c r="J1143" s="13" t="s">
        <v>540</v>
      </c>
      <c r="K1143" s="13" t="s">
        <v>540</v>
      </c>
    </row>
    <row r="1144" spans="3:11">
      <c r="C1144" s="13" t="s">
        <v>4403</v>
      </c>
      <c r="D1144" s="13">
        <v>0</v>
      </c>
      <c r="E1144" s="13">
        <v>1751</v>
      </c>
      <c r="F1144" s="13" t="s">
        <v>2883</v>
      </c>
      <c r="G1144" s="13" t="str">
        <f t="shared" si="46"/>
        <v>arCOG03512</v>
      </c>
      <c r="H1144" s="13">
        <f t="shared" si="45"/>
        <v>14</v>
      </c>
      <c r="I1144" s="13" t="s">
        <v>540</v>
      </c>
      <c r="J1144" s="13" t="s">
        <v>557</v>
      </c>
      <c r="K1144" s="13" t="s">
        <v>2881</v>
      </c>
    </row>
    <row r="1145" spans="3:11">
      <c r="C1145" s="13" t="s">
        <v>4162</v>
      </c>
      <c r="D1145" s="13">
        <v>3.6600000000000002E-171</v>
      </c>
      <c r="E1145" s="13">
        <v>478</v>
      </c>
      <c r="F1145" s="13" t="s">
        <v>2880</v>
      </c>
      <c r="G1145" s="13" t="str">
        <f t="shared" si="46"/>
        <v>arCOG05786</v>
      </c>
      <c r="H1145" s="13">
        <f t="shared" si="45"/>
        <v>14</v>
      </c>
      <c r="I1145" s="13" t="s">
        <v>540</v>
      </c>
      <c r="J1145" s="13" t="s">
        <v>555</v>
      </c>
      <c r="K1145" s="13" t="s">
        <v>2881</v>
      </c>
    </row>
    <row r="1146" spans="3:11">
      <c r="C1146" s="13" t="s">
        <v>2877</v>
      </c>
      <c r="D1146" s="13">
        <v>5.1499999999999997E-42</v>
      </c>
      <c r="E1146" s="13">
        <v>139</v>
      </c>
      <c r="F1146" s="13" t="s">
        <v>2878</v>
      </c>
      <c r="G1146" s="13" t="str">
        <f t="shared" si="46"/>
        <v>arCOG05785</v>
      </c>
      <c r="H1146" s="13">
        <f t="shared" si="45"/>
        <v>11</v>
      </c>
      <c r="I1146" s="13" t="s">
        <v>540</v>
      </c>
      <c r="J1146" s="13" t="s">
        <v>540</v>
      </c>
      <c r="K1146" s="13" t="s">
        <v>540</v>
      </c>
    </row>
    <row r="1147" spans="3:11">
      <c r="C1147" s="13" t="s">
        <v>4404</v>
      </c>
      <c r="D1147" s="13">
        <v>2.03E-140</v>
      </c>
      <c r="E1147" s="13">
        <v>395</v>
      </c>
      <c r="F1147" s="13" t="s">
        <v>2869</v>
      </c>
      <c r="G1147" s="13" t="str">
        <f t="shared" si="46"/>
        <v>arCOG00087</v>
      </c>
      <c r="H1147" s="13">
        <f t="shared" si="45"/>
        <v>14</v>
      </c>
      <c r="I1147" s="13" t="s">
        <v>553</v>
      </c>
      <c r="J1147" s="13" t="s">
        <v>551</v>
      </c>
      <c r="K1147" s="13" t="s">
        <v>21</v>
      </c>
    </row>
    <row r="1148" spans="3:11">
      <c r="C1148" s="13" t="s">
        <v>4405</v>
      </c>
      <c r="D1148" s="13">
        <v>7.5800000000000001E-98</v>
      </c>
      <c r="E1148" s="13">
        <v>285</v>
      </c>
      <c r="F1148" s="13" t="s">
        <v>3855</v>
      </c>
      <c r="G1148" s="13" t="str">
        <f t="shared" si="46"/>
        <v>arCOG00730</v>
      </c>
      <c r="H1148" s="13">
        <f t="shared" si="45"/>
        <v>6</v>
      </c>
      <c r="I1148" s="13" t="s">
        <v>540</v>
      </c>
      <c r="J1148" s="13" t="s">
        <v>1455</v>
      </c>
      <c r="K1148" s="13" t="s">
        <v>2876</v>
      </c>
    </row>
    <row r="1149" spans="3:11">
      <c r="C1149" s="13" t="s">
        <v>4165</v>
      </c>
      <c r="D1149" s="13">
        <v>7.4000000000000004E-41</v>
      </c>
      <c r="E1149" s="13">
        <v>134</v>
      </c>
      <c r="F1149" s="13" t="s">
        <v>3857</v>
      </c>
      <c r="G1149" s="13" t="str">
        <f t="shared" si="46"/>
        <v>arCOG10049</v>
      </c>
      <c r="H1149" s="13">
        <f t="shared" si="45"/>
        <v>5</v>
      </c>
      <c r="I1149" s="13" t="s">
        <v>540</v>
      </c>
      <c r="J1149" s="13" t="s">
        <v>642</v>
      </c>
      <c r="K1149" s="13" t="s">
        <v>3</v>
      </c>
    </row>
    <row r="1150" spans="3:11">
      <c r="C1150" s="13" t="s">
        <v>4166</v>
      </c>
      <c r="D1150" s="13">
        <v>2.9900000000000003E-219</v>
      </c>
      <c r="E1150" s="13">
        <v>605</v>
      </c>
      <c r="F1150" s="13" t="s">
        <v>2867</v>
      </c>
      <c r="G1150" s="13" t="str">
        <f t="shared" si="46"/>
        <v>arCOG00085</v>
      </c>
      <c r="H1150" s="13">
        <f t="shared" si="45"/>
        <v>14</v>
      </c>
      <c r="I1150" s="13" t="s">
        <v>550</v>
      </c>
      <c r="J1150" s="13" t="s">
        <v>551</v>
      </c>
      <c r="K1150" s="13" t="s">
        <v>21</v>
      </c>
    </row>
    <row r="1151" spans="3:11">
      <c r="C1151" s="13" t="s">
        <v>4406</v>
      </c>
      <c r="D1151" s="13">
        <v>2.0100000000000002E-245</v>
      </c>
      <c r="E1151" s="13">
        <v>673</v>
      </c>
      <c r="F1151" s="13" t="s">
        <v>2865</v>
      </c>
      <c r="G1151" s="13" t="str">
        <f t="shared" si="46"/>
        <v>arCOG04346</v>
      </c>
      <c r="H1151" s="13">
        <f t="shared" si="45"/>
        <v>21</v>
      </c>
      <c r="I1151" s="13" t="s">
        <v>538</v>
      </c>
      <c r="J1151" s="13" t="s">
        <v>539</v>
      </c>
      <c r="K1151" s="13" t="s">
        <v>21</v>
      </c>
    </row>
    <row r="1152" spans="3:11">
      <c r="C1152" s="13" t="s">
        <v>4168</v>
      </c>
      <c r="D1152" s="13">
        <v>0</v>
      </c>
      <c r="E1152" s="13">
        <v>1425</v>
      </c>
      <c r="F1152" s="13" t="s">
        <v>4001</v>
      </c>
      <c r="G1152" s="13" t="str">
        <f t="shared" si="46"/>
        <v>arCOG00641</v>
      </c>
      <c r="H1152" s="13">
        <f t="shared" si="45"/>
        <v>6</v>
      </c>
      <c r="I1152" s="13" t="s">
        <v>615</v>
      </c>
      <c r="J1152" s="13" t="s">
        <v>611</v>
      </c>
      <c r="K1152" s="13" t="s">
        <v>21</v>
      </c>
    </row>
    <row r="1153" spans="1:11">
      <c r="C1153" s="13" t="s">
        <v>4407</v>
      </c>
      <c r="D1153" s="13">
        <v>1.8899999999999999E-295</v>
      </c>
      <c r="E1153" s="13">
        <v>805</v>
      </c>
      <c r="F1153" s="13" t="s">
        <v>2863</v>
      </c>
      <c r="G1153" s="13" t="str">
        <f t="shared" si="46"/>
        <v>arCOG07699</v>
      </c>
      <c r="H1153" s="13">
        <f t="shared" si="45"/>
        <v>2</v>
      </c>
      <c r="I1153" s="13" t="s">
        <v>540</v>
      </c>
      <c r="J1153" s="13" t="s">
        <v>540</v>
      </c>
      <c r="K1153" s="13" t="s">
        <v>540</v>
      </c>
    </row>
    <row r="1154" spans="1:11">
      <c r="C1154" s="13" t="s">
        <v>4408</v>
      </c>
      <c r="D1154" s="13">
        <v>4.5100000000000001E-163</v>
      </c>
      <c r="E1154" s="13">
        <v>456</v>
      </c>
      <c r="F1154" s="13" t="s">
        <v>3999</v>
      </c>
      <c r="G1154" s="13" t="str">
        <f t="shared" si="46"/>
        <v>arCOG00102</v>
      </c>
      <c r="H1154" s="13">
        <f t="shared" si="45"/>
        <v>6</v>
      </c>
      <c r="I1154" s="13" t="s">
        <v>613</v>
      </c>
      <c r="J1154" s="13" t="s">
        <v>611</v>
      </c>
      <c r="K1154" s="13" t="s">
        <v>21</v>
      </c>
    </row>
    <row r="1155" spans="1:11">
      <c r="C1155" s="13" t="s">
        <v>4169</v>
      </c>
      <c r="D1155" s="13">
        <v>4.0399999999999998E-52</v>
      </c>
      <c r="E1155" s="13">
        <v>164</v>
      </c>
      <c r="F1155" s="13" t="s">
        <v>3997</v>
      </c>
      <c r="G1155" s="13" t="str">
        <f t="shared" si="46"/>
        <v>arCOG04462</v>
      </c>
      <c r="H1155" s="13">
        <f t="shared" si="45"/>
        <v>6</v>
      </c>
      <c r="I1155" s="13" t="s">
        <v>610</v>
      </c>
      <c r="J1155" s="13" t="s">
        <v>611</v>
      </c>
      <c r="K1155" s="13" t="s">
        <v>21</v>
      </c>
    </row>
    <row r="1156" spans="1:11">
      <c r="C1156" s="13" t="s">
        <v>4409</v>
      </c>
      <c r="D1156" s="13">
        <v>1.0999999999999999E-276</v>
      </c>
      <c r="E1156" s="13">
        <v>756</v>
      </c>
      <c r="F1156" s="13" t="s">
        <v>3990</v>
      </c>
      <c r="G1156" s="13" t="str">
        <f t="shared" si="46"/>
        <v>arCOG04346</v>
      </c>
      <c r="H1156" s="13">
        <f t="shared" si="45"/>
        <v>21</v>
      </c>
      <c r="I1156" s="13" t="s">
        <v>540</v>
      </c>
      <c r="J1156" s="13" t="s">
        <v>3991</v>
      </c>
      <c r="K1156" s="13" t="s">
        <v>21</v>
      </c>
    </row>
    <row r="1157" spans="1:11">
      <c r="C1157" s="13" t="s">
        <v>4410</v>
      </c>
      <c r="D1157" s="13">
        <v>0</v>
      </c>
      <c r="E1157" s="13">
        <v>863</v>
      </c>
      <c r="F1157" s="13" t="s">
        <v>3988</v>
      </c>
      <c r="G1157" s="13" t="str">
        <f t="shared" si="46"/>
        <v>arCOG04415</v>
      </c>
      <c r="H1157" s="13">
        <f t="shared" si="45"/>
        <v>6</v>
      </c>
      <c r="I1157" s="13" t="s">
        <v>607</v>
      </c>
      <c r="J1157" s="13" t="s">
        <v>608</v>
      </c>
      <c r="K1157" s="13" t="s">
        <v>21</v>
      </c>
    </row>
    <row r="1158" spans="1:11">
      <c r="C1158" s="13" t="s">
        <v>4411</v>
      </c>
      <c r="D1158" s="13">
        <v>3.1199999999999999E-90</v>
      </c>
      <c r="E1158" s="13">
        <v>265</v>
      </c>
      <c r="F1158" s="13" t="s">
        <v>4117</v>
      </c>
      <c r="G1158" s="13" t="str">
        <f t="shared" si="46"/>
        <v>arCOG02464</v>
      </c>
      <c r="H1158" s="13">
        <f t="shared" si="45"/>
        <v>4</v>
      </c>
      <c r="I1158" s="13" t="s">
        <v>691</v>
      </c>
      <c r="J1158" s="13" t="s">
        <v>692</v>
      </c>
      <c r="K1158" s="13" t="s">
        <v>21</v>
      </c>
    </row>
    <row r="1159" spans="1:11">
      <c r="C1159" s="13" t="s">
        <v>4412</v>
      </c>
      <c r="D1159" s="13">
        <v>0</v>
      </c>
      <c r="E1159" s="13">
        <v>867</v>
      </c>
      <c r="F1159" s="13" t="s">
        <v>4115</v>
      </c>
      <c r="G1159" s="13" t="str">
        <f t="shared" si="46"/>
        <v>arCOG01598</v>
      </c>
      <c r="H1159" s="13">
        <f t="shared" si="45"/>
        <v>4</v>
      </c>
      <c r="I1159" s="13" t="s">
        <v>688</v>
      </c>
      <c r="J1159" s="13" t="s">
        <v>689</v>
      </c>
      <c r="K1159" s="13" t="s">
        <v>21</v>
      </c>
    </row>
    <row r="1160" spans="1:11">
      <c r="C1160" s="13" t="s">
        <v>4413</v>
      </c>
      <c r="D1160" s="13">
        <v>5.0999999999999996E-240</v>
      </c>
      <c r="E1160" s="13">
        <v>659</v>
      </c>
      <c r="F1160" s="13" t="s">
        <v>4110</v>
      </c>
      <c r="G1160" s="13" t="str">
        <f t="shared" si="46"/>
        <v>arCOG00639</v>
      </c>
      <c r="H1160" s="13">
        <f t="shared" si="45"/>
        <v>4</v>
      </c>
      <c r="I1160" s="13" t="s">
        <v>685</v>
      </c>
      <c r="J1160" s="13" t="s">
        <v>686</v>
      </c>
      <c r="K1160" s="13" t="s">
        <v>21</v>
      </c>
    </row>
    <row r="1161" spans="1:11">
      <c r="C1161" s="13" t="s">
        <v>4175</v>
      </c>
      <c r="D1161" s="13">
        <v>7.5299999999999993E-33</v>
      </c>
      <c r="E1161" s="13">
        <v>113</v>
      </c>
      <c r="F1161" s="13" t="s">
        <v>4176</v>
      </c>
      <c r="G1161" s="13" t="str">
        <f t="shared" si="46"/>
        <v>arCOG08596</v>
      </c>
      <c r="H1161" s="13">
        <f t="shared" si="45"/>
        <v>3</v>
      </c>
      <c r="I1161" s="13" t="s">
        <v>540</v>
      </c>
      <c r="J1161" s="13" t="s">
        <v>540</v>
      </c>
      <c r="K1161" s="13" t="s">
        <v>540</v>
      </c>
    </row>
    <row r="1162" spans="1:11">
      <c r="C1162" s="13" t="s">
        <v>4414</v>
      </c>
      <c r="D1162" s="13">
        <v>6.3799999999999998E-167</v>
      </c>
      <c r="E1162" s="13">
        <v>466</v>
      </c>
      <c r="F1162" s="13" t="s">
        <v>4108</v>
      </c>
      <c r="G1162" s="13" t="str">
        <f t="shared" si="46"/>
        <v>arCOG04421</v>
      </c>
      <c r="H1162" s="13">
        <f t="shared" si="45"/>
        <v>5</v>
      </c>
      <c r="I1162" s="13" t="s">
        <v>1539</v>
      </c>
      <c r="J1162" s="13" t="s">
        <v>640</v>
      </c>
      <c r="K1162" s="13" t="s">
        <v>21</v>
      </c>
    </row>
    <row r="1163" spans="1:11">
      <c r="C1163" s="13" t="s">
        <v>4415</v>
      </c>
      <c r="D1163" s="13">
        <v>0</v>
      </c>
      <c r="E1163" s="13">
        <v>887</v>
      </c>
      <c r="F1163" s="13" t="s">
        <v>4106</v>
      </c>
      <c r="G1163" s="13" t="str">
        <f t="shared" si="46"/>
        <v>arCOG00093</v>
      </c>
      <c r="H1163" s="13">
        <f t="shared" si="45"/>
        <v>3</v>
      </c>
      <c r="I1163" s="13" t="s">
        <v>791</v>
      </c>
      <c r="J1163" s="13" t="s">
        <v>792</v>
      </c>
      <c r="K1163" s="13" t="s">
        <v>21</v>
      </c>
    </row>
    <row r="1164" spans="1:11">
      <c r="C1164" s="13"/>
      <c r="D1164" s="13"/>
      <c r="E1164" s="13"/>
      <c r="F1164" s="13"/>
      <c r="G1164" s="13"/>
      <c r="H1164" s="13"/>
      <c r="I1164" s="13"/>
      <c r="J1164" s="13"/>
      <c r="K1164" s="13"/>
    </row>
    <row r="1165" spans="1:11">
      <c r="C1165" s="13"/>
      <c r="D1165" s="13"/>
      <c r="E1165" s="13"/>
      <c r="F1165" s="13"/>
      <c r="G1165" s="13"/>
      <c r="H1165" s="13"/>
      <c r="I1165" s="13"/>
      <c r="J1165" s="13"/>
      <c r="K1165" s="13"/>
    </row>
    <row r="1166" spans="1:11">
      <c r="C1166" s="13"/>
      <c r="D1166" s="13"/>
      <c r="E1166" s="13"/>
      <c r="F1166" s="13"/>
      <c r="G1166" s="13"/>
      <c r="H1166" s="13"/>
      <c r="I1166" s="13"/>
      <c r="J1166" s="13"/>
      <c r="K1166" s="13"/>
    </row>
    <row r="1167" spans="1:11">
      <c r="G1167" s="13"/>
      <c r="H1167" s="13"/>
    </row>
    <row r="1168" spans="1:11">
      <c r="A1168" t="str">
        <f>VLOOKUP(B1168,vLOOKUP!$A:$B,2,FALSE)</f>
        <v>Thermococcales</v>
      </c>
      <c r="B1168" t="s">
        <v>450</v>
      </c>
      <c r="C1168" s="13" t="s">
        <v>4416</v>
      </c>
      <c r="D1168" s="13">
        <v>2.8700000000000002E-43</v>
      </c>
      <c r="E1168" s="13">
        <v>141</v>
      </c>
      <c r="F1168" s="13" t="s">
        <v>4417</v>
      </c>
      <c r="G1168" s="13" t="str">
        <f t="shared" si="46"/>
        <v>arCOG05098</v>
      </c>
      <c r="H1168" s="13">
        <f t="shared" ref="H1168:H1199" si="47">COUNTIF($G:$G,G1168)</f>
        <v>1</v>
      </c>
      <c r="I1168" s="13" t="s">
        <v>540</v>
      </c>
      <c r="J1168" s="13" t="s">
        <v>540</v>
      </c>
      <c r="K1168" s="13" t="s">
        <v>540</v>
      </c>
    </row>
    <row r="1169" spans="3:11">
      <c r="C1169" s="13" t="s">
        <v>4418</v>
      </c>
      <c r="D1169" s="13">
        <v>1.64E-81</v>
      </c>
      <c r="E1169" s="13">
        <v>241</v>
      </c>
      <c r="F1169" s="13" t="s">
        <v>4419</v>
      </c>
      <c r="G1169" s="13" t="str">
        <f t="shared" si="46"/>
        <v>arCOG02123</v>
      </c>
      <c r="H1169" s="13">
        <f t="shared" si="47"/>
        <v>2</v>
      </c>
      <c r="I1169" s="13" t="s">
        <v>540</v>
      </c>
      <c r="J1169" s="13" t="s">
        <v>803</v>
      </c>
      <c r="K1169" s="13" t="s">
        <v>2881</v>
      </c>
    </row>
    <row r="1170" spans="3:11">
      <c r="C1170" s="13" t="s">
        <v>4420</v>
      </c>
      <c r="D1170" s="13">
        <v>1.2800000000000001E-131</v>
      </c>
      <c r="E1170" s="13">
        <v>373</v>
      </c>
      <c r="F1170" s="13" t="s">
        <v>4421</v>
      </c>
      <c r="G1170" s="13" t="str">
        <f t="shared" si="46"/>
        <v>arCOG01208</v>
      </c>
      <c r="H1170" s="13">
        <f t="shared" si="47"/>
        <v>1</v>
      </c>
      <c r="I1170" s="13" t="s">
        <v>540</v>
      </c>
      <c r="J1170" s="13" t="s">
        <v>1511</v>
      </c>
      <c r="K1170" s="13" t="s">
        <v>2881</v>
      </c>
    </row>
    <row r="1171" spans="3:11">
      <c r="C1171" s="13" t="s">
        <v>4422</v>
      </c>
      <c r="D1171" s="13">
        <v>7.7999999999999997E-237</v>
      </c>
      <c r="E1171" s="13">
        <v>651</v>
      </c>
      <c r="F1171" s="13" t="s">
        <v>4423</v>
      </c>
      <c r="G1171" s="13" t="str">
        <f t="shared" si="46"/>
        <v>arCOG02884</v>
      </c>
      <c r="H1171" s="13">
        <f t="shared" si="47"/>
        <v>1</v>
      </c>
      <c r="I1171" s="13" t="s">
        <v>540</v>
      </c>
      <c r="J1171" s="13" t="s">
        <v>1513</v>
      </c>
      <c r="K1171" s="13" t="s">
        <v>2881</v>
      </c>
    </row>
    <row r="1172" spans="3:11">
      <c r="C1172" s="13" t="s">
        <v>4424</v>
      </c>
      <c r="D1172" s="13">
        <v>8.6300000000000007E-295</v>
      </c>
      <c r="E1172" s="13">
        <v>803</v>
      </c>
      <c r="F1172" s="13" t="s">
        <v>4425</v>
      </c>
      <c r="G1172" s="13" t="str">
        <f t="shared" si="46"/>
        <v>arCOG04020</v>
      </c>
      <c r="H1172" s="13">
        <f t="shared" si="47"/>
        <v>1</v>
      </c>
      <c r="I1172" s="13" t="s">
        <v>540</v>
      </c>
      <c r="J1172" s="13" t="s">
        <v>540</v>
      </c>
      <c r="K1172" s="13" t="s">
        <v>540</v>
      </c>
    </row>
    <row r="1173" spans="3:11">
      <c r="C1173" s="13" t="s">
        <v>4426</v>
      </c>
      <c r="D1173" s="13">
        <v>4.9799999999999998E-254</v>
      </c>
      <c r="E1173" s="13">
        <v>699</v>
      </c>
      <c r="F1173" s="13" t="s">
        <v>4427</v>
      </c>
      <c r="G1173" s="13" t="str">
        <f t="shared" si="46"/>
        <v>arCOG04469</v>
      </c>
      <c r="H1173" s="13">
        <f t="shared" si="47"/>
        <v>3</v>
      </c>
      <c r="I1173" s="13" t="s">
        <v>540</v>
      </c>
      <c r="J1173" s="13" t="s">
        <v>779</v>
      </c>
      <c r="K1173" s="13" t="s">
        <v>2881</v>
      </c>
    </row>
    <row r="1174" spans="3:11">
      <c r="C1174" s="13" t="s">
        <v>4428</v>
      </c>
      <c r="D1174" s="13" t="s">
        <v>4429</v>
      </c>
      <c r="E1174" s="13">
        <v>851</v>
      </c>
      <c r="F1174" s="13" t="s">
        <v>4430</v>
      </c>
      <c r="G1174" s="13" t="str">
        <f t="shared" si="46"/>
        <v>arCOG03167</v>
      </c>
      <c r="H1174" s="13">
        <f t="shared" si="47"/>
        <v>3</v>
      </c>
      <c r="I1174" s="13" t="s">
        <v>540</v>
      </c>
      <c r="J1174" s="13" t="s">
        <v>1501</v>
      </c>
      <c r="K1174" s="13" t="s">
        <v>2881</v>
      </c>
    </row>
    <row r="1175" spans="3:11">
      <c r="C1175" s="13" t="s">
        <v>4431</v>
      </c>
      <c r="D1175" s="13">
        <v>2.79E-137</v>
      </c>
      <c r="E1175" s="13">
        <v>389</v>
      </c>
      <c r="F1175" s="13" t="s">
        <v>4432</v>
      </c>
      <c r="G1175" s="13" t="str">
        <f t="shared" si="46"/>
        <v>arCOG05861</v>
      </c>
      <c r="H1175" s="13">
        <f t="shared" si="47"/>
        <v>1</v>
      </c>
      <c r="I1175" s="13" t="s">
        <v>540</v>
      </c>
      <c r="J1175" s="13" t="s">
        <v>1516</v>
      </c>
      <c r="K1175" s="13" t="s">
        <v>2881</v>
      </c>
    </row>
    <row r="1176" spans="3:11">
      <c r="C1176" s="13" t="s">
        <v>4433</v>
      </c>
      <c r="D1176" s="13">
        <v>4.8599999999999997E-190</v>
      </c>
      <c r="E1176" s="13">
        <v>528</v>
      </c>
      <c r="F1176" s="13" t="s">
        <v>4434</v>
      </c>
      <c r="G1176" s="13" t="str">
        <f t="shared" si="46"/>
        <v>arCOG04221</v>
      </c>
      <c r="H1176" s="13">
        <f t="shared" si="47"/>
        <v>1</v>
      </c>
      <c r="I1176" s="13" t="s">
        <v>540</v>
      </c>
      <c r="J1176" s="13" t="s">
        <v>1518</v>
      </c>
      <c r="K1176" s="13" t="s">
        <v>17</v>
      </c>
    </row>
    <row r="1177" spans="3:11">
      <c r="C1177" s="13" t="s">
        <v>4435</v>
      </c>
      <c r="D1177" s="13">
        <v>2.0100000000000001E-28</v>
      </c>
      <c r="E1177" s="13">
        <v>104</v>
      </c>
      <c r="F1177" s="13" t="s">
        <v>4436</v>
      </c>
      <c r="G1177" s="13" t="str">
        <f t="shared" si="46"/>
        <v>arCOG01206</v>
      </c>
      <c r="H1177" s="13">
        <f t="shared" si="47"/>
        <v>2</v>
      </c>
      <c r="I1177" s="13" t="s">
        <v>540</v>
      </c>
      <c r="J1177" s="13" t="s">
        <v>891</v>
      </c>
      <c r="K1177" s="13" t="s">
        <v>2881</v>
      </c>
    </row>
    <row r="1178" spans="3:11">
      <c r="C1178" s="13" t="s">
        <v>4437</v>
      </c>
      <c r="D1178" s="13">
        <v>7.8700000000000004E-129</v>
      </c>
      <c r="E1178" s="13">
        <v>365</v>
      </c>
      <c r="F1178" s="13" t="s">
        <v>3731</v>
      </c>
      <c r="G1178" s="13" t="str">
        <f t="shared" si="46"/>
        <v>arCOG01711</v>
      </c>
      <c r="H1178" s="13">
        <f t="shared" si="47"/>
        <v>7</v>
      </c>
      <c r="I1178" s="13" t="s">
        <v>592</v>
      </c>
      <c r="J1178" s="13" t="s">
        <v>593</v>
      </c>
      <c r="K1178" s="13" t="s">
        <v>15</v>
      </c>
    </row>
    <row r="1179" spans="3:11">
      <c r="C1179" s="13" t="s">
        <v>4332</v>
      </c>
      <c r="D1179" s="13">
        <v>4.0999999999999998E-130</v>
      </c>
      <c r="E1179" s="13">
        <v>369</v>
      </c>
      <c r="F1179" s="13" t="s">
        <v>3729</v>
      </c>
      <c r="G1179" s="13" t="str">
        <f t="shared" si="46"/>
        <v>arCOG00675</v>
      </c>
      <c r="H1179" s="13">
        <f t="shared" si="47"/>
        <v>7</v>
      </c>
      <c r="I1179" s="13" t="s">
        <v>589</v>
      </c>
      <c r="J1179" s="13" t="s">
        <v>590</v>
      </c>
      <c r="K1179" s="13" t="s">
        <v>3</v>
      </c>
    </row>
    <row r="1180" spans="3:11">
      <c r="C1180" s="13" t="s">
        <v>4331</v>
      </c>
      <c r="D1180" s="13">
        <v>8.5699999999999998E-41</v>
      </c>
      <c r="E1180" s="13">
        <v>134</v>
      </c>
      <c r="F1180" s="13" t="s">
        <v>3727</v>
      </c>
      <c r="G1180" s="13" t="str">
        <f t="shared" si="46"/>
        <v>arCOG04077</v>
      </c>
      <c r="H1180" s="13">
        <f t="shared" si="47"/>
        <v>7</v>
      </c>
      <c r="I1180" s="13" t="s">
        <v>586</v>
      </c>
      <c r="J1180" s="13" t="s">
        <v>587</v>
      </c>
      <c r="K1180" s="13" t="s">
        <v>3</v>
      </c>
    </row>
    <row r="1181" spans="3:11">
      <c r="C1181" s="13" t="s">
        <v>4330</v>
      </c>
      <c r="D1181" s="13">
        <v>6.3499999999999995E-126</v>
      </c>
      <c r="E1181" s="13">
        <v>358</v>
      </c>
      <c r="F1181" s="13" t="s">
        <v>3725</v>
      </c>
      <c r="G1181" s="13" t="str">
        <f t="shared" si="46"/>
        <v>arCOG04076</v>
      </c>
      <c r="H1181" s="13">
        <f t="shared" si="47"/>
        <v>7</v>
      </c>
      <c r="I1181" s="13" t="s">
        <v>540</v>
      </c>
      <c r="J1181" s="13" t="s">
        <v>584</v>
      </c>
      <c r="K1181" s="13" t="s">
        <v>2881</v>
      </c>
    </row>
    <row r="1182" spans="3:11">
      <c r="C1182" s="13" t="s">
        <v>4438</v>
      </c>
      <c r="D1182" s="13">
        <v>1.86E-63</v>
      </c>
      <c r="E1182" s="13">
        <v>194</v>
      </c>
      <c r="F1182" s="13" t="s">
        <v>3723</v>
      </c>
      <c r="G1182" s="13" t="str">
        <f t="shared" si="46"/>
        <v>arCOG04182</v>
      </c>
      <c r="H1182" s="13">
        <f t="shared" si="47"/>
        <v>7</v>
      </c>
      <c r="I1182" s="13" t="s">
        <v>581</v>
      </c>
      <c r="J1182" s="13" t="s">
        <v>582</v>
      </c>
      <c r="K1182" s="13" t="s">
        <v>2915</v>
      </c>
    </row>
    <row r="1183" spans="3:11">
      <c r="C1183" s="13" t="s">
        <v>4329</v>
      </c>
      <c r="D1183" s="13">
        <v>3.86E-39</v>
      </c>
      <c r="E1183" s="13">
        <v>129</v>
      </c>
      <c r="F1183" s="13" t="s">
        <v>3721</v>
      </c>
      <c r="G1183" s="13" t="str">
        <f t="shared" si="46"/>
        <v>arCOG04183</v>
      </c>
      <c r="H1183" s="13">
        <f t="shared" si="47"/>
        <v>7</v>
      </c>
      <c r="I1183" s="13" t="s">
        <v>578</v>
      </c>
      <c r="J1183" s="13" t="s">
        <v>579</v>
      </c>
      <c r="K1183" s="13" t="s">
        <v>2915</v>
      </c>
    </row>
    <row r="1184" spans="3:11">
      <c r="C1184" s="13" t="s">
        <v>4328</v>
      </c>
      <c r="D1184" s="13">
        <v>5.1200000000000002E-139</v>
      </c>
      <c r="E1184" s="13">
        <v>393</v>
      </c>
      <c r="F1184" s="13" t="s">
        <v>3716</v>
      </c>
      <c r="G1184" s="13" t="str">
        <f t="shared" si="46"/>
        <v>arCOG00109</v>
      </c>
      <c r="H1184" s="13">
        <f t="shared" si="47"/>
        <v>8</v>
      </c>
      <c r="I1184" s="13" t="s">
        <v>540</v>
      </c>
      <c r="J1184" s="13" t="s">
        <v>570</v>
      </c>
      <c r="K1184" s="13" t="s">
        <v>29</v>
      </c>
    </row>
    <row r="1185" spans="3:11">
      <c r="C1185" s="13" t="s">
        <v>4327</v>
      </c>
      <c r="D1185" s="13">
        <v>6.5899999999999998E-23</v>
      </c>
      <c r="E1185" s="13">
        <v>87.8</v>
      </c>
      <c r="F1185" s="13" t="s">
        <v>3714</v>
      </c>
      <c r="G1185" s="13" t="str">
        <f t="shared" si="46"/>
        <v>arCOG11330</v>
      </c>
      <c r="H1185" s="13">
        <f t="shared" si="47"/>
        <v>6</v>
      </c>
      <c r="I1185" s="13" t="s">
        <v>540</v>
      </c>
      <c r="J1185" s="13" t="s">
        <v>540</v>
      </c>
      <c r="K1185" s="13" t="s">
        <v>540</v>
      </c>
    </row>
    <row r="1186" spans="3:11">
      <c r="C1186" s="13" t="s">
        <v>4092</v>
      </c>
      <c r="D1186" s="13">
        <v>1.2799999999999999E-211</v>
      </c>
      <c r="E1186" s="13">
        <v>587</v>
      </c>
      <c r="F1186" s="13" t="s">
        <v>3712</v>
      </c>
      <c r="G1186" s="13" t="str">
        <f t="shared" si="46"/>
        <v>arCOG04174</v>
      </c>
      <c r="H1186" s="13">
        <f t="shared" si="47"/>
        <v>10</v>
      </c>
      <c r="I1186" s="13" t="s">
        <v>561</v>
      </c>
      <c r="J1186" s="13" t="s">
        <v>562</v>
      </c>
      <c r="K1186" s="13" t="s">
        <v>15</v>
      </c>
    </row>
    <row r="1187" spans="3:11">
      <c r="C1187" s="13" t="s">
        <v>4439</v>
      </c>
      <c r="D1187" s="13">
        <v>0</v>
      </c>
      <c r="E1187" s="13">
        <v>1468</v>
      </c>
      <c r="F1187" s="13" t="s">
        <v>2900</v>
      </c>
      <c r="G1187" s="13" t="str">
        <f t="shared" si="46"/>
        <v>arCOG03396</v>
      </c>
      <c r="H1187" s="13">
        <f t="shared" si="47"/>
        <v>15</v>
      </c>
      <c r="I1187" s="13" t="s">
        <v>540</v>
      </c>
      <c r="J1187" s="13" t="s">
        <v>548</v>
      </c>
      <c r="K1187" s="13" t="s">
        <v>25</v>
      </c>
    </row>
    <row r="1188" spans="3:11">
      <c r="C1188" s="13" t="s">
        <v>4326</v>
      </c>
      <c r="D1188" s="13">
        <v>3.0299999999999999E-256</v>
      </c>
      <c r="E1188" s="13">
        <v>703</v>
      </c>
      <c r="F1188" s="13" t="s">
        <v>2897</v>
      </c>
      <c r="G1188" s="13" t="str">
        <f t="shared" si="46"/>
        <v>arCOG02202</v>
      </c>
      <c r="H1188" s="13">
        <f t="shared" si="47"/>
        <v>27</v>
      </c>
      <c r="I1188" s="13" t="s">
        <v>535</v>
      </c>
      <c r="J1188" s="13" t="s">
        <v>536</v>
      </c>
      <c r="K1188" s="13" t="s">
        <v>2898</v>
      </c>
    </row>
    <row r="1189" spans="3:11">
      <c r="C1189" s="13" t="s">
        <v>4325</v>
      </c>
      <c r="D1189" s="13">
        <v>8.9699999999999993E-134</v>
      </c>
      <c r="E1189" s="13">
        <v>379</v>
      </c>
      <c r="F1189" s="13" t="s">
        <v>2895</v>
      </c>
      <c r="G1189" s="13" t="str">
        <f t="shared" si="46"/>
        <v>arCOG05790</v>
      </c>
      <c r="H1189" s="13">
        <f t="shared" si="47"/>
        <v>15</v>
      </c>
      <c r="I1189" s="13" t="s">
        <v>540</v>
      </c>
      <c r="J1189" s="13" t="s">
        <v>540</v>
      </c>
      <c r="K1189" s="13" t="s">
        <v>540</v>
      </c>
    </row>
    <row r="1190" spans="3:11">
      <c r="C1190" s="13" t="s">
        <v>4324</v>
      </c>
      <c r="D1190" s="13">
        <v>3.4100000000000003E-139</v>
      </c>
      <c r="E1190" s="13">
        <v>394</v>
      </c>
      <c r="F1190" s="13" t="s">
        <v>2893</v>
      </c>
      <c r="G1190" s="13" t="str">
        <f t="shared" si="46"/>
        <v>arCOG03822</v>
      </c>
      <c r="H1190" s="13">
        <f t="shared" si="47"/>
        <v>15</v>
      </c>
      <c r="I1190" s="13" t="s">
        <v>540</v>
      </c>
      <c r="J1190" s="13" t="s">
        <v>545</v>
      </c>
      <c r="K1190" s="13" t="s">
        <v>2881</v>
      </c>
    </row>
    <row r="1191" spans="3:11">
      <c r="C1191" s="13" t="s">
        <v>4323</v>
      </c>
      <c r="D1191" s="13">
        <v>1.8300000000000002E-92</v>
      </c>
      <c r="E1191" s="13">
        <v>270</v>
      </c>
      <c r="F1191" s="13" t="s">
        <v>3706</v>
      </c>
      <c r="G1191" s="13" t="str">
        <f t="shared" si="46"/>
        <v>arCOG03821</v>
      </c>
      <c r="H1191" s="13">
        <f t="shared" si="47"/>
        <v>15</v>
      </c>
      <c r="I1191" s="13" t="s">
        <v>540</v>
      </c>
      <c r="J1191" s="13" t="s">
        <v>540</v>
      </c>
      <c r="K1191" s="13" t="s">
        <v>540</v>
      </c>
    </row>
    <row r="1192" spans="3:11">
      <c r="C1192" s="13" t="s">
        <v>4322</v>
      </c>
      <c r="D1192" s="13">
        <v>3.5700000000000001E-77</v>
      </c>
      <c r="E1192" s="13">
        <v>232</v>
      </c>
      <c r="F1192" s="13" t="s">
        <v>3793</v>
      </c>
      <c r="G1192" s="13" t="str">
        <f t="shared" si="46"/>
        <v>arCOG05789</v>
      </c>
      <c r="H1192" s="13">
        <f t="shared" si="47"/>
        <v>15</v>
      </c>
      <c r="I1192" s="13" t="s">
        <v>540</v>
      </c>
      <c r="J1192" s="13" t="s">
        <v>540</v>
      </c>
      <c r="K1192" s="13" t="s">
        <v>540</v>
      </c>
    </row>
    <row r="1193" spans="3:11">
      <c r="C1193" s="13" t="s">
        <v>4440</v>
      </c>
      <c r="D1193" s="13">
        <v>0</v>
      </c>
      <c r="E1193" s="13">
        <v>960</v>
      </c>
      <c r="F1193" s="13" t="s">
        <v>3702</v>
      </c>
      <c r="G1193" s="13" t="str">
        <f t="shared" si="46"/>
        <v>arCOG05788</v>
      </c>
      <c r="H1193" s="13">
        <f t="shared" si="47"/>
        <v>13</v>
      </c>
      <c r="I1193" s="13" t="s">
        <v>540</v>
      </c>
      <c r="J1193" s="13" t="s">
        <v>540</v>
      </c>
      <c r="K1193" s="13" t="s">
        <v>540</v>
      </c>
    </row>
    <row r="1194" spans="3:11">
      <c r="C1194" s="13" t="s">
        <v>4441</v>
      </c>
      <c r="D1194" s="13">
        <v>0</v>
      </c>
      <c r="E1194" s="13">
        <v>1539</v>
      </c>
      <c r="F1194" s="13" t="s">
        <v>2885</v>
      </c>
      <c r="G1194" s="13" t="str">
        <f t="shared" si="46"/>
        <v>arCOG05787</v>
      </c>
      <c r="H1194" s="13">
        <f t="shared" si="47"/>
        <v>15</v>
      </c>
      <c r="I1194" s="13" t="s">
        <v>540</v>
      </c>
      <c r="J1194" s="13" t="s">
        <v>540</v>
      </c>
      <c r="K1194" s="13" t="s">
        <v>540</v>
      </c>
    </row>
    <row r="1195" spans="3:11">
      <c r="C1195" s="13" t="s">
        <v>4442</v>
      </c>
      <c r="D1195" s="13">
        <v>0</v>
      </c>
      <c r="E1195" s="13">
        <v>2204</v>
      </c>
      <c r="F1195" s="13" t="s">
        <v>2883</v>
      </c>
      <c r="G1195" s="13" t="str">
        <f t="shared" si="46"/>
        <v>arCOG03512</v>
      </c>
      <c r="H1195" s="13">
        <f t="shared" si="47"/>
        <v>14</v>
      </c>
      <c r="I1195" s="13" t="s">
        <v>540</v>
      </c>
      <c r="J1195" s="13" t="s">
        <v>557</v>
      </c>
      <c r="K1195" s="13" t="s">
        <v>2881</v>
      </c>
    </row>
    <row r="1196" spans="3:11">
      <c r="C1196" s="13" t="s">
        <v>4319</v>
      </c>
      <c r="D1196" s="13">
        <v>4.7499999999999997E-171</v>
      </c>
      <c r="E1196" s="13">
        <v>479</v>
      </c>
      <c r="F1196" s="13" t="s">
        <v>2880</v>
      </c>
      <c r="G1196" s="13" t="str">
        <f t="shared" si="46"/>
        <v>arCOG05786</v>
      </c>
      <c r="H1196" s="13">
        <f t="shared" si="47"/>
        <v>14</v>
      </c>
      <c r="I1196" s="13" t="s">
        <v>540</v>
      </c>
      <c r="J1196" s="13" t="s">
        <v>555</v>
      </c>
      <c r="K1196" s="13" t="s">
        <v>2881</v>
      </c>
    </row>
    <row r="1197" spans="3:11">
      <c r="C1197" s="13" t="s">
        <v>4443</v>
      </c>
      <c r="D1197" s="13">
        <v>4.4399999999999999E-139</v>
      </c>
      <c r="E1197" s="13">
        <v>392</v>
      </c>
      <c r="F1197" s="13" t="s">
        <v>2869</v>
      </c>
      <c r="G1197" s="13" t="str">
        <f t="shared" si="46"/>
        <v>arCOG00087</v>
      </c>
      <c r="H1197" s="13">
        <f t="shared" si="47"/>
        <v>14</v>
      </c>
      <c r="I1197" s="13" t="s">
        <v>553</v>
      </c>
      <c r="J1197" s="13" t="s">
        <v>551</v>
      </c>
      <c r="K1197" s="13" t="s">
        <v>21</v>
      </c>
    </row>
    <row r="1198" spans="3:11">
      <c r="C1198" s="13" t="s">
        <v>4444</v>
      </c>
      <c r="D1198" s="13">
        <v>1.04E-85</v>
      </c>
      <c r="E1198" s="13">
        <v>253</v>
      </c>
      <c r="F1198" s="13" t="s">
        <v>4445</v>
      </c>
      <c r="G1198" s="13" t="str">
        <f t="shared" si="46"/>
        <v>arCOG02123</v>
      </c>
      <c r="H1198" s="13">
        <f t="shared" si="47"/>
        <v>2</v>
      </c>
      <c r="I1198" s="13" t="s">
        <v>540</v>
      </c>
      <c r="J1198" s="13" t="s">
        <v>803</v>
      </c>
      <c r="K1198" s="13" t="s">
        <v>2881</v>
      </c>
    </row>
    <row r="1199" spans="3:11">
      <c r="C1199" s="13" t="s">
        <v>4446</v>
      </c>
      <c r="D1199" s="13">
        <v>7.34E-66</v>
      </c>
      <c r="E1199" s="13">
        <v>200</v>
      </c>
      <c r="F1199" s="13" t="s">
        <v>4447</v>
      </c>
      <c r="G1199" s="13" t="str">
        <f t="shared" si="46"/>
        <v>arCOG01201</v>
      </c>
      <c r="H1199" s="13">
        <f t="shared" si="47"/>
        <v>1</v>
      </c>
      <c r="I1199" s="13" t="s">
        <v>540</v>
      </c>
      <c r="J1199" s="13" t="s">
        <v>1520</v>
      </c>
      <c r="K1199" s="13" t="s">
        <v>2881</v>
      </c>
    </row>
    <row r="1200" spans="3:11">
      <c r="C1200" s="13" t="s">
        <v>4448</v>
      </c>
      <c r="D1200" s="13">
        <v>1.2500000000000001E-217</v>
      </c>
      <c r="E1200" s="13">
        <v>601</v>
      </c>
      <c r="F1200" s="13" t="s">
        <v>2867</v>
      </c>
      <c r="G1200" s="13" t="str">
        <f t="shared" si="46"/>
        <v>arCOG00085</v>
      </c>
      <c r="H1200" s="13">
        <f t="shared" ref="H1200:H1219" si="48">COUNTIF($G:$G,G1200)</f>
        <v>14</v>
      </c>
      <c r="I1200" s="13" t="s">
        <v>550</v>
      </c>
      <c r="J1200" s="13" t="s">
        <v>551</v>
      </c>
      <c r="K1200" s="13" t="s">
        <v>21</v>
      </c>
    </row>
    <row r="1201" spans="3:11">
      <c r="C1201" s="13" t="s">
        <v>4318</v>
      </c>
      <c r="D1201" s="13">
        <v>6.3999999999999998E-303</v>
      </c>
      <c r="E1201" s="13">
        <v>831</v>
      </c>
      <c r="F1201" s="13" t="s">
        <v>4006</v>
      </c>
      <c r="G1201" s="13" t="str">
        <f t="shared" si="46"/>
        <v>arCOG00612</v>
      </c>
      <c r="H1201" s="13">
        <f t="shared" si="48"/>
        <v>5</v>
      </c>
      <c r="I1201" s="13" t="s">
        <v>644</v>
      </c>
      <c r="J1201" s="13" t="s">
        <v>645</v>
      </c>
      <c r="K1201" s="13" t="s">
        <v>21</v>
      </c>
    </row>
    <row r="1202" spans="3:11">
      <c r="C1202" s="13" t="s">
        <v>4315</v>
      </c>
      <c r="D1202" s="13">
        <v>3.9099999999999999E-244</v>
      </c>
      <c r="E1202" s="13">
        <v>670</v>
      </c>
      <c r="F1202" s="13" t="s">
        <v>2865</v>
      </c>
      <c r="G1202" s="13" t="str">
        <f t="shared" si="46"/>
        <v>arCOG04346</v>
      </c>
      <c r="H1202" s="13">
        <f t="shared" si="48"/>
        <v>21</v>
      </c>
      <c r="I1202" s="13" t="s">
        <v>538</v>
      </c>
      <c r="J1202" s="13" t="s">
        <v>539</v>
      </c>
      <c r="K1202" s="13" t="s">
        <v>21</v>
      </c>
    </row>
    <row r="1203" spans="3:11">
      <c r="C1203" s="13" t="s">
        <v>4449</v>
      </c>
      <c r="D1203" s="13">
        <v>7.6E-48</v>
      </c>
      <c r="E1203" s="13">
        <v>160</v>
      </c>
      <c r="F1203" s="13" t="s">
        <v>2851</v>
      </c>
      <c r="G1203" s="13" t="str">
        <f t="shared" si="46"/>
        <v>arCOG00034</v>
      </c>
      <c r="H1203" s="13">
        <f t="shared" si="48"/>
        <v>8</v>
      </c>
      <c r="I1203" s="13" t="s">
        <v>564</v>
      </c>
      <c r="J1203" s="13" t="s">
        <v>565</v>
      </c>
      <c r="K1203" s="13" t="s">
        <v>23</v>
      </c>
    </row>
    <row r="1204" spans="3:11">
      <c r="C1204" s="13" t="s">
        <v>4450</v>
      </c>
      <c r="D1204" s="13">
        <v>6.0699999999999997E-185</v>
      </c>
      <c r="E1204" s="13">
        <v>515</v>
      </c>
      <c r="F1204" s="13" t="s">
        <v>4451</v>
      </c>
      <c r="G1204" s="13" t="str">
        <f t="shared" si="46"/>
        <v>arCOG03951</v>
      </c>
      <c r="H1204" s="13">
        <f t="shared" si="48"/>
        <v>1</v>
      </c>
      <c r="I1204" s="13" t="s">
        <v>540</v>
      </c>
      <c r="J1204" s="13" t="s">
        <v>1522</v>
      </c>
      <c r="K1204" s="13" t="s">
        <v>25</v>
      </c>
    </row>
    <row r="1205" spans="3:11">
      <c r="C1205" s="13" t="s">
        <v>4452</v>
      </c>
      <c r="D1205" s="13">
        <v>2.47E-186</v>
      </c>
      <c r="E1205" s="13">
        <v>519</v>
      </c>
      <c r="F1205" s="13" t="s">
        <v>4365</v>
      </c>
      <c r="G1205" s="13" t="str">
        <f t="shared" ref="G1205:G1219" si="49">LEFT(RIGHT(F1205,(LEN(F1205)-FIND("arCOG",F1205)+1)),10)</f>
        <v>arCOG01482</v>
      </c>
      <c r="H1205" s="13">
        <f t="shared" si="48"/>
        <v>8</v>
      </c>
      <c r="I1205" s="13" t="s">
        <v>540</v>
      </c>
      <c r="J1205" s="13" t="s">
        <v>568</v>
      </c>
      <c r="K1205" s="13" t="s">
        <v>23</v>
      </c>
    </row>
    <row r="1206" spans="3:11">
      <c r="C1206" s="13" t="s">
        <v>4453</v>
      </c>
      <c r="D1206" s="13">
        <v>1.37E-216</v>
      </c>
      <c r="E1206" s="13">
        <v>597</v>
      </c>
      <c r="F1206" s="13" t="s">
        <v>4360</v>
      </c>
      <c r="G1206" s="13" t="str">
        <f t="shared" si="49"/>
        <v>arCOG04459</v>
      </c>
      <c r="H1206" s="13">
        <f t="shared" si="48"/>
        <v>7</v>
      </c>
      <c r="I1206" s="13" t="s">
        <v>575</v>
      </c>
      <c r="J1206" s="13" t="s">
        <v>576</v>
      </c>
      <c r="K1206" s="13" t="s">
        <v>23</v>
      </c>
    </row>
    <row r="1207" spans="3:11">
      <c r="C1207" s="13" t="s">
        <v>4454</v>
      </c>
      <c r="D1207" s="13">
        <v>0</v>
      </c>
      <c r="E1207" s="13">
        <v>915</v>
      </c>
      <c r="F1207" s="13" t="s">
        <v>4356</v>
      </c>
      <c r="G1207" s="13" t="str">
        <f t="shared" si="49"/>
        <v>arCOG00572</v>
      </c>
      <c r="H1207" s="13">
        <f t="shared" si="48"/>
        <v>2</v>
      </c>
      <c r="I1207" s="13" t="s">
        <v>960</v>
      </c>
      <c r="J1207" s="13" t="s">
        <v>961</v>
      </c>
      <c r="K1207" s="13" t="s">
        <v>23</v>
      </c>
    </row>
    <row r="1208" spans="3:11">
      <c r="C1208" s="13" t="s">
        <v>4455</v>
      </c>
      <c r="D1208" s="13">
        <v>0</v>
      </c>
      <c r="E1208" s="13">
        <v>1410</v>
      </c>
      <c r="F1208" s="13" t="s">
        <v>4001</v>
      </c>
      <c r="G1208" s="13" t="str">
        <f t="shared" si="49"/>
        <v>arCOG00641</v>
      </c>
      <c r="H1208" s="13">
        <f t="shared" si="48"/>
        <v>6</v>
      </c>
      <c r="I1208" s="13" t="s">
        <v>615</v>
      </c>
      <c r="J1208" s="13" t="s">
        <v>611</v>
      </c>
      <c r="K1208" s="13" t="s">
        <v>21</v>
      </c>
    </row>
    <row r="1209" spans="3:11">
      <c r="C1209" s="13" t="s">
        <v>4456</v>
      </c>
      <c r="D1209" s="13">
        <v>3.83E-162</v>
      </c>
      <c r="E1209" s="13">
        <v>453</v>
      </c>
      <c r="F1209" s="13" t="s">
        <v>3999</v>
      </c>
      <c r="G1209" s="13" t="str">
        <f t="shared" si="49"/>
        <v>arCOG00102</v>
      </c>
      <c r="H1209" s="13">
        <f t="shared" si="48"/>
        <v>6</v>
      </c>
      <c r="I1209" s="13" t="s">
        <v>613</v>
      </c>
      <c r="J1209" s="13" t="s">
        <v>611</v>
      </c>
      <c r="K1209" s="13" t="s">
        <v>21</v>
      </c>
    </row>
    <row r="1210" spans="3:11">
      <c r="C1210" s="13" t="s">
        <v>4457</v>
      </c>
      <c r="D1210" s="13">
        <v>4.5100000000000002E-54</v>
      </c>
      <c r="E1210" s="13">
        <v>169</v>
      </c>
      <c r="F1210" s="13" t="s">
        <v>3997</v>
      </c>
      <c r="G1210" s="13" t="str">
        <f t="shared" si="49"/>
        <v>arCOG04462</v>
      </c>
      <c r="H1210" s="13">
        <f t="shared" si="48"/>
        <v>6</v>
      </c>
      <c r="I1210" s="13" t="s">
        <v>610</v>
      </c>
      <c r="J1210" s="13" t="s">
        <v>611</v>
      </c>
      <c r="K1210" s="13" t="s">
        <v>21</v>
      </c>
    </row>
    <row r="1211" spans="3:11">
      <c r="C1211" s="13" t="s">
        <v>4458</v>
      </c>
      <c r="D1211" s="13">
        <v>4.4699999999999997E-279</v>
      </c>
      <c r="E1211" s="13">
        <v>762</v>
      </c>
      <c r="F1211" s="13" t="s">
        <v>3990</v>
      </c>
      <c r="G1211" s="13" t="str">
        <f t="shared" si="49"/>
        <v>arCOG04346</v>
      </c>
      <c r="H1211" s="13">
        <f t="shared" si="48"/>
        <v>21</v>
      </c>
      <c r="I1211" s="13" t="s">
        <v>540</v>
      </c>
      <c r="J1211" s="13" t="s">
        <v>3991</v>
      </c>
      <c r="K1211" s="13" t="s">
        <v>21</v>
      </c>
    </row>
    <row r="1212" spans="3:11">
      <c r="C1212" s="13" t="s">
        <v>4459</v>
      </c>
      <c r="D1212" s="13" t="s">
        <v>4460</v>
      </c>
      <c r="E1212" s="13">
        <v>852</v>
      </c>
      <c r="F1212" s="13" t="s">
        <v>3988</v>
      </c>
      <c r="G1212" s="13" t="str">
        <f t="shared" si="49"/>
        <v>arCOG04415</v>
      </c>
      <c r="H1212" s="13">
        <f t="shared" si="48"/>
        <v>6</v>
      </c>
      <c r="I1212" s="13" t="s">
        <v>607</v>
      </c>
      <c r="J1212" s="13" t="s">
        <v>608</v>
      </c>
      <c r="K1212" s="13" t="s">
        <v>21</v>
      </c>
    </row>
    <row r="1213" spans="3:11">
      <c r="C1213" s="13" t="s">
        <v>4461</v>
      </c>
      <c r="D1213" s="13">
        <v>2.64E-16</v>
      </c>
      <c r="E1213" s="13">
        <v>77.400000000000006</v>
      </c>
      <c r="F1213" s="13" t="s">
        <v>4117</v>
      </c>
      <c r="G1213" s="13" t="str">
        <f t="shared" si="49"/>
        <v>arCOG02464</v>
      </c>
      <c r="H1213" s="13">
        <f t="shared" si="48"/>
        <v>4</v>
      </c>
      <c r="I1213" s="13" t="s">
        <v>691</v>
      </c>
      <c r="J1213" s="13" t="s">
        <v>692</v>
      </c>
      <c r="K1213" s="13" t="s">
        <v>21</v>
      </c>
    </row>
    <row r="1214" spans="3:11">
      <c r="C1214" s="13" t="s">
        <v>4462</v>
      </c>
      <c r="D1214" s="13">
        <v>1.8800000000000001E-292</v>
      </c>
      <c r="E1214" s="13">
        <v>799</v>
      </c>
      <c r="F1214" s="13" t="s">
        <v>4463</v>
      </c>
      <c r="G1214" s="13" t="str">
        <f t="shared" si="49"/>
        <v>arCOG03166</v>
      </c>
      <c r="H1214" s="13">
        <f t="shared" si="48"/>
        <v>1</v>
      </c>
      <c r="I1214" s="13" t="s">
        <v>540</v>
      </c>
      <c r="J1214" s="13" t="s">
        <v>1524</v>
      </c>
      <c r="K1214" s="13" t="s">
        <v>2881</v>
      </c>
    </row>
    <row r="1215" spans="3:11">
      <c r="C1215" s="13" t="s">
        <v>4464</v>
      </c>
      <c r="D1215" s="13">
        <v>0</v>
      </c>
      <c r="E1215" s="13">
        <v>865</v>
      </c>
      <c r="F1215" s="13" t="s">
        <v>4115</v>
      </c>
      <c r="G1215" s="13" t="str">
        <f t="shared" si="49"/>
        <v>arCOG01598</v>
      </c>
      <c r="H1215" s="13">
        <f t="shared" si="48"/>
        <v>4</v>
      </c>
      <c r="I1215" s="13" t="s">
        <v>688</v>
      </c>
      <c r="J1215" s="13" t="s">
        <v>689</v>
      </c>
      <c r="K1215" s="13" t="s">
        <v>21</v>
      </c>
    </row>
    <row r="1216" spans="3:11">
      <c r="C1216" s="13" t="s">
        <v>4465</v>
      </c>
      <c r="D1216" s="13">
        <v>1.1699999999999999E-238</v>
      </c>
      <c r="E1216" s="13">
        <v>657</v>
      </c>
      <c r="F1216" s="13" t="s">
        <v>4110</v>
      </c>
      <c r="G1216" s="13" t="str">
        <f t="shared" si="49"/>
        <v>arCOG00639</v>
      </c>
      <c r="H1216" s="13">
        <f t="shared" si="48"/>
        <v>4</v>
      </c>
      <c r="I1216" s="13" t="s">
        <v>685</v>
      </c>
      <c r="J1216" s="13" t="s">
        <v>686</v>
      </c>
      <c r="K1216" s="13" t="s">
        <v>21</v>
      </c>
    </row>
    <row r="1217" spans="3:11">
      <c r="C1217" s="13" t="s">
        <v>4466</v>
      </c>
      <c r="D1217" s="13">
        <v>2.4899999999999999E-165</v>
      </c>
      <c r="E1217" s="13">
        <v>462</v>
      </c>
      <c r="F1217" s="13" t="s">
        <v>4108</v>
      </c>
      <c r="G1217" s="13" t="str">
        <f t="shared" si="49"/>
        <v>arCOG04421</v>
      </c>
      <c r="H1217" s="13">
        <f t="shared" si="48"/>
        <v>5</v>
      </c>
      <c r="I1217" s="13" t="s">
        <v>1539</v>
      </c>
      <c r="J1217" s="13" t="s">
        <v>640</v>
      </c>
      <c r="K1217" s="13" t="s">
        <v>21</v>
      </c>
    </row>
    <row r="1218" spans="3:11">
      <c r="C1218" s="13" t="s">
        <v>4467</v>
      </c>
      <c r="D1218" s="13">
        <v>0</v>
      </c>
      <c r="E1218" s="13">
        <v>887</v>
      </c>
      <c r="F1218" s="13" t="s">
        <v>4106</v>
      </c>
      <c r="G1218" s="13" t="str">
        <f t="shared" si="49"/>
        <v>arCOG00093</v>
      </c>
      <c r="H1218" s="13">
        <f t="shared" si="48"/>
        <v>3</v>
      </c>
      <c r="I1218" s="13" t="s">
        <v>791</v>
      </c>
      <c r="J1218" s="13" t="s">
        <v>792</v>
      </c>
      <c r="K1218" s="13" t="s">
        <v>21</v>
      </c>
    </row>
    <row r="1219" spans="3:11">
      <c r="C1219" s="13" t="s">
        <v>4468</v>
      </c>
      <c r="D1219" s="13">
        <v>0</v>
      </c>
      <c r="E1219" s="13">
        <v>1340</v>
      </c>
      <c r="F1219" s="13" t="s">
        <v>2855</v>
      </c>
      <c r="G1219" s="13" t="str">
        <f t="shared" si="49"/>
        <v>arCOG01491</v>
      </c>
      <c r="H1219" s="13">
        <f t="shared" si="48"/>
        <v>6</v>
      </c>
      <c r="I1219" s="13" t="s">
        <v>540</v>
      </c>
      <c r="J1219" s="13" t="s">
        <v>595</v>
      </c>
      <c r="K1219" s="13" t="s">
        <v>15</v>
      </c>
    </row>
    <row r="1220" spans="3:11">
      <c r="C1220" s="13"/>
      <c r="D1220" s="13"/>
      <c r="E1220" s="13"/>
      <c r="F1220" s="13"/>
      <c r="G1220" s="13"/>
      <c r="H1220" s="13"/>
      <c r="I1220" s="13"/>
      <c r="J1220" s="13"/>
      <c r="K1220" s="13"/>
    </row>
    <row r="1221" spans="3:11">
      <c r="C1221" s="13"/>
      <c r="D1221" s="13"/>
      <c r="E1221" s="13"/>
      <c r="F1221" s="13"/>
      <c r="G1221" s="13"/>
      <c r="H1221" s="13"/>
      <c r="I1221" s="13"/>
      <c r="J1221" s="13"/>
      <c r="K1221" s="13"/>
    </row>
    <row r="1222" spans="3:11">
      <c r="C1222" s="13"/>
      <c r="D1222" s="13"/>
      <c r="E1222" s="13"/>
      <c r="F1222" s="13"/>
      <c r="G1222" s="13"/>
      <c r="H1222" s="13"/>
      <c r="I1222" s="13"/>
      <c r="J1222" s="13"/>
      <c r="K1222" s="13"/>
    </row>
  </sheetData>
  <conditionalFormatting sqref="G1:G1048576">
    <cfRule type="containsText" dxfId="27" priority="1" operator="containsText" text="arCOG02202">
      <formula>NOT(ISERROR(SEARCH("arCOG02202",G1)))</formula>
    </cfRule>
    <cfRule type="containsText" dxfId="26" priority="2" operator="containsText" text="arCOG04459">
      <formula>NOT(ISERROR(SEARCH("arCOG04459",G1)))</formula>
    </cfRule>
  </conditionalFormatting>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5F88CD-D055-4C94-B032-97FA036E5CB9}">
  <dimension ref="A1:K876"/>
  <sheetViews>
    <sheetView workbookViewId="0">
      <pane ySplit="1" topLeftCell="A2" activePane="bottomLeft" state="frozen"/>
      <selection pane="bottomLeft" activeCell="J1" sqref="J1"/>
    </sheetView>
  </sheetViews>
  <sheetFormatPr defaultColWidth="8.875" defaultRowHeight="15.75"/>
  <cols>
    <col min="1" max="1" width="13.625" bestFit="1" customWidth="1"/>
    <col min="2" max="2" width="11.875" bestFit="1" customWidth="1"/>
    <col min="3" max="3" width="18.375" customWidth="1"/>
    <col min="4" max="4" width="8.125" customWidth="1"/>
    <col min="5" max="5" width="7.375" bestFit="1" customWidth="1"/>
    <col min="6" max="6" width="9.625" customWidth="1"/>
    <col min="7" max="8" width="13" customWidth="1"/>
    <col min="10" max="10" width="255.625" bestFit="1" customWidth="1"/>
  </cols>
  <sheetData>
    <row r="1" spans="1:11" s="7" customFormat="1" ht="47.25">
      <c r="A1" s="7" t="s">
        <v>31</v>
      </c>
      <c r="B1" s="7" t="s">
        <v>2841</v>
      </c>
      <c r="C1" s="7" t="s">
        <v>2842</v>
      </c>
      <c r="D1" s="7" t="s">
        <v>2843</v>
      </c>
      <c r="E1" s="7" t="s">
        <v>2844</v>
      </c>
      <c r="F1" s="7" t="s">
        <v>2845</v>
      </c>
      <c r="G1" s="7" t="s">
        <v>531</v>
      </c>
      <c r="H1" s="7" t="s">
        <v>4469</v>
      </c>
      <c r="I1" s="7" t="s">
        <v>532</v>
      </c>
      <c r="J1" s="7" t="s">
        <v>533</v>
      </c>
      <c r="K1" s="7" t="s">
        <v>1</v>
      </c>
    </row>
    <row r="2" spans="1:11">
      <c r="A2" t="str">
        <f>VLOOKUP(B2,vLOOKUP!$A:$B,2,FALSE)</f>
        <v>Haloferacales</v>
      </c>
      <c r="B2" t="s">
        <v>43</v>
      </c>
      <c r="C2" s="6" t="s">
        <v>4470</v>
      </c>
      <c r="D2" s="6" t="s">
        <v>4471</v>
      </c>
      <c r="E2" s="6" t="s">
        <v>4472</v>
      </c>
      <c r="F2" s="6" t="s">
        <v>4473</v>
      </c>
      <c r="G2" t="str">
        <f t="shared" ref="G2:G43" si="0">LEFT(RIGHT(F2,(LEN(F2)-FIND("arCOG",F2)+1)),10)</f>
        <v>arCOG06413</v>
      </c>
      <c r="H2">
        <f t="shared" ref="H2:H43" si="1">COUNTIF($G:$G,G2)</f>
        <v>1</v>
      </c>
      <c r="I2" s="6" t="s">
        <v>540</v>
      </c>
      <c r="J2" s="6" t="s">
        <v>540</v>
      </c>
      <c r="K2" s="6" t="s">
        <v>540</v>
      </c>
    </row>
    <row r="3" spans="1:11">
      <c r="C3" s="6" t="s">
        <v>4474</v>
      </c>
      <c r="D3" s="6" t="s">
        <v>3873</v>
      </c>
      <c r="E3" s="6" t="s">
        <v>4475</v>
      </c>
      <c r="F3" s="6" t="s">
        <v>4476</v>
      </c>
      <c r="G3" t="str">
        <f t="shared" si="0"/>
        <v>arCOG00706</v>
      </c>
      <c r="H3">
        <f t="shared" si="1"/>
        <v>6</v>
      </c>
      <c r="I3" s="6" t="s">
        <v>1559</v>
      </c>
      <c r="J3" s="6" t="s">
        <v>1560</v>
      </c>
      <c r="K3" s="6" t="s">
        <v>15</v>
      </c>
    </row>
    <row r="4" spans="1:11">
      <c r="C4" s="6" t="s">
        <v>4477</v>
      </c>
      <c r="D4" s="6" t="s">
        <v>4478</v>
      </c>
      <c r="E4" s="6" t="s">
        <v>4479</v>
      </c>
      <c r="F4" s="6" t="s">
        <v>4480</v>
      </c>
      <c r="G4" t="str">
        <f t="shared" si="0"/>
        <v>arCOG06378</v>
      </c>
      <c r="H4">
        <f t="shared" si="1"/>
        <v>2</v>
      </c>
      <c r="I4" s="6" t="s">
        <v>540</v>
      </c>
      <c r="J4" s="6" t="s">
        <v>1633</v>
      </c>
      <c r="K4" s="6" t="s">
        <v>19</v>
      </c>
    </row>
    <row r="5" spans="1:11">
      <c r="C5" s="6" t="s">
        <v>4481</v>
      </c>
      <c r="D5" s="6" t="s">
        <v>4482</v>
      </c>
      <c r="E5" s="6" t="s">
        <v>4483</v>
      </c>
      <c r="F5" s="6" t="s">
        <v>4484</v>
      </c>
      <c r="G5" t="str">
        <f t="shared" si="0"/>
        <v>arCOG02910</v>
      </c>
      <c r="H5">
        <f t="shared" si="1"/>
        <v>2</v>
      </c>
      <c r="I5" s="6" t="s">
        <v>540</v>
      </c>
      <c r="J5" s="6" t="s">
        <v>1626</v>
      </c>
      <c r="K5" s="6" t="s">
        <v>7</v>
      </c>
    </row>
    <row r="6" spans="1:11">
      <c r="C6" s="6" t="s">
        <v>4485</v>
      </c>
      <c r="D6" s="6" t="s">
        <v>4486</v>
      </c>
      <c r="E6" s="6" t="s">
        <v>4487</v>
      </c>
      <c r="F6" s="6" t="s">
        <v>4488</v>
      </c>
      <c r="G6" t="str">
        <f t="shared" si="0"/>
        <v>arCOG01360</v>
      </c>
      <c r="H6">
        <f t="shared" si="1"/>
        <v>8</v>
      </c>
      <c r="I6" s="6" t="s">
        <v>540</v>
      </c>
      <c r="J6" s="6" t="s">
        <v>883</v>
      </c>
      <c r="K6" s="6" t="s">
        <v>2881</v>
      </c>
    </row>
    <row r="7" spans="1:11">
      <c r="C7" s="6" t="s">
        <v>4489</v>
      </c>
      <c r="D7" s="6" t="s">
        <v>4490</v>
      </c>
      <c r="E7" s="6" t="s">
        <v>4491</v>
      </c>
      <c r="F7" s="6" t="s">
        <v>4492</v>
      </c>
      <c r="G7" t="str">
        <f t="shared" si="0"/>
        <v>arCOG00102</v>
      </c>
      <c r="H7">
        <f t="shared" si="1"/>
        <v>11</v>
      </c>
      <c r="I7" s="6" t="s">
        <v>613</v>
      </c>
      <c r="J7" s="6" t="s">
        <v>611</v>
      </c>
      <c r="K7" s="6" t="s">
        <v>21</v>
      </c>
    </row>
    <row r="8" spans="1:11">
      <c r="C8" s="6" t="s">
        <v>4493</v>
      </c>
      <c r="D8" s="6" t="s">
        <v>4494</v>
      </c>
      <c r="E8" s="6" t="s">
        <v>4495</v>
      </c>
      <c r="F8" s="6" t="s">
        <v>4496</v>
      </c>
      <c r="G8" t="str">
        <f t="shared" si="0"/>
        <v>arCOG04462</v>
      </c>
      <c r="H8">
        <f t="shared" si="1"/>
        <v>11</v>
      </c>
      <c r="I8" s="6" t="s">
        <v>610</v>
      </c>
      <c r="J8" s="6" t="s">
        <v>611</v>
      </c>
      <c r="K8" s="6" t="s">
        <v>21</v>
      </c>
    </row>
    <row r="9" spans="1:11">
      <c r="C9" s="6" t="s">
        <v>4497</v>
      </c>
      <c r="D9" s="6" t="s">
        <v>3873</v>
      </c>
      <c r="E9" s="6" t="s">
        <v>4498</v>
      </c>
      <c r="F9" s="6" t="s">
        <v>4499</v>
      </c>
      <c r="G9" t="str">
        <f t="shared" si="0"/>
        <v>arCOG04923</v>
      </c>
      <c r="H9">
        <f t="shared" si="1"/>
        <v>2</v>
      </c>
      <c r="I9" s="6" t="s">
        <v>540</v>
      </c>
      <c r="J9" s="6" t="s">
        <v>1636</v>
      </c>
      <c r="K9" s="6" t="s">
        <v>17</v>
      </c>
    </row>
    <row r="10" spans="1:11">
      <c r="C10" s="6" t="s">
        <v>4500</v>
      </c>
      <c r="D10" s="6" t="s">
        <v>4501</v>
      </c>
      <c r="E10" s="6" t="s">
        <v>4502</v>
      </c>
      <c r="F10" s="6" t="s">
        <v>4503</v>
      </c>
      <c r="G10" t="str">
        <f t="shared" si="0"/>
        <v>arCOG02826</v>
      </c>
      <c r="H10">
        <f t="shared" si="1"/>
        <v>9</v>
      </c>
      <c r="I10" s="6" t="s">
        <v>1550</v>
      </c>
      <c r="J10" s="6" t="s">
        <v>1551</v>
      </c>
      <c r="K10" s="6" t="s">
        <v>21</v>
      </c>
    </row>
    <row r="11" spans="1:11">
      <c r="C11" s="6" t="s">
        <v>4504</v>
      </c>
      <c r="D11" s="6" t="s">
        <v>4505</v>
      </c>
      <c r="E11" s="6" t="s">
        <v>4506</v>
      </c>
      <c r="F11" s="6" t="s">
        <v>4507</v>
      </c>
      <c r="G11" t="str">
        <f t="shared" si="0"/>
        <v>arCOG04421</v>
      </c>
      <c r="H11">
        <f t="shared" si="1"/>
        <v>13</v>
      </c>
      <c r="I11" s="6" t="s">
        <v>1539</v>
      </c>
      <c r="J11" s="6" t="s">
        <v>1540</v>
      </c>
      <c r="K11" s="6" t="s">
        <v>21</v>
      </c>
    </row>
    <row r="12" spans="1:11">
      <c r="C12" s="6" t="s">
        <v>4508</v>
      </c>
      <c r="D12" s="6" t="s">
        <v>4509</v>
      </c>
      <c r="E12" s="6" t="s">
        <v>3866</v>
      </c>
      <c r="F12" s="6" t="s">
        <v>4510</v>
      </c>
      <c r="G12" t="str">
        <f t="shared" si="0"/>
        <v>arCOG04248</v>
      </c>
      <c r="H12">
        <f t="shared" si="1"/>
        <v>3</v>
      </c>
      <c r="I12" s="6" t="s">
        <v>1584</v>
      </c>
      <c r="J12" s="6" t="s">
        <v>1585</v>
      </c>
      <c r="K12" s="6" t="s">
        <v>3</v>
      </c>
    </row>
    <row r="13" spans="1:11">
      <c r="C13" s="6" t="s">
        <v>4511</v>
      </c>
      <c r="D13" s="6" t="s">
        <v>3873</v>
      </c>
      <c r="E13" s="6" t="s">
        <v>4512</v>
      </c>
      <c r="F13" s="6" t="s">
        <v>4513</v>
      </c>
      <c r="G13" t="str">
        <f t="shared" si="0"/>
        <v>arCOG02333</v>
      </c>
      <c r="H13">
        <f t="shared" si="1"/>
        <v>5</v>
      </c>
      <c r="I13" s="6" t="s">
        <v>1562</v>
      </c>
      <c r="J13" s="6" t="s">
        <v>853</v>
      </c>
      <c r="K13" s="6" t="s">
        <v>7</v>
      </c>
    </row>
    <row r="14" spans="1:11">
      <c r="C14" s="6" t="s">
        <v>4514</v>
      </c>
      <c r="D14" s="6" t="s">
        <v>4515</v>
      </c>
      <c r="E14" s="6" t="s">
        <v>4516</v>
      </c>
      <c r="F14" s="6" t="s">
        <v>4517</v>
      </c>
      <c r="G14" t="str">
        <f t="shared" si="0"/>
        <v>arCOG02333</v>
      </c>
      <c r="H14">
        <f t="shared" si="1"/>
        <v>5</v>
      </c>
      <c r="I14" s="6" t="s">
        <v>540</v>
      </c>
      <c r="J14" s="6" t="s">
        <v>853</v>
      </c>
      <c r="K14" s="6" t="s">
        <v>7</v>
      </c>
    </row>
    <row r="15" spans="1:11">
      <c r="C15" s="6" t="s">
        <v>4518</v>
      </c>
      <c r="D15" s="6" t="s">
        <v>4519</v>
      </c>
      <c r="E15" s="6" t="s">
        <v>3870</v>
      </c>
      <c r="F15" s="6" t="s">
        <v>4520</v>
      </c>
      <c r="G15" t="str">
        <f t="shared" si="0"/>
        <v>arCOG04907</v>
      </c>
      <c r="H15">
        <f t="shared" si="1"/>
        <v>2</v>
      </c>
      <c r="I15" s="6" t="s">
        <v>540</v>
      </c>
      <c r="J15" s="6" t="s">
        <v>540</v>
      </c>
      <c r="K15" s="6" t="s">
        <v>540</v>
      </c>
    </row>
    <row r="16" spans="1:11">
      <c r="C16" s="6" t="s">
        <v>4521</v>
      </c>
      <c r="D16" s="6" t="s">
        <v>3873</v>
      </c>
      <c r="E16" s="6" t="s">
        <v>4522</v>
      </c>
      <c r="F16" s="6" t="s">
        <v>4523</v>
      </c>
      <c r="G16" t="str">
        <f t="shared" si="0"/>
        <v>arCOG00656</v>
      </c>
      <c r="H16">
        <f t="shared" si="1"/>
        <v>13</v>
      </c>
      <c r="I16" s="6" t="s">
        <v>1542</v>
      </c>
      <c r="J16" s="6" t="s">
        <v>1543</v>
      </c>
      <c r="K16" s="6" t="s">
        <v>23</v>
      </c>
    </row>
    <row r="17" spans="3:11">
      <c r="C17" s="6" t="s">
        <v>4524</v>
      </c>
      <c r="D17" s="6" t="s">
        <v>4525</v>
      </c>
      <c r="E17" s="6" t="s">
        <v>4526</v>
      </c>
      <c r="F17" s="6" t="s">
        <v>4527</v>
      </c>
      <c r="G17" t="str">
        <f t="shared" si="0"/>
        <v>arCOG04664</v>
      </c>
      <c r="H17">
        <f t="shared" si="1"/>
        <v>7</v>
      </c>
      <c r="I17" s="6" t="s">
        <v>540</v>
      </c>
      <c r="J17" s="6" t="s">
        <v>540</v>
      </c>
      <c r="K17" s="6" t="s">
        <v>540</v>
      </c>
    </row>
    <row r="18" spans="3:11">
      <c r="C18" s="6" t="s">
        <v>4528</v>
      </c>
      <c r="D18" s="6" t="s">
        <v>4529</v>
      </c>
      <c r="E18" s="6" t="s">
        <v>4526</v>
      </c>
      <c r="F18" s="6" t="s">
        <v>4530</v>
      </c>
      <c r="G18" t="str">
        <f t="shared" si="0"/>
        <v>arCOG04664</v>
      </c>
      <c r="H18">
        <f t="shared" si="1"/>
        <v>7</v>
      </c>
      <c r="I18" s="6" t="s">
        <v>540</v>
      </c>
      <c r="J18" s="6" t="s">
        <v>540</v>
      </c>
      <c r="K18" s="6" t="s">
        <v>540</v>
      </c>
    </row>
    <row r="19" spans="3:11">
      <c r="C19" s="6" t="s">
        <v>4531</v>
      </c>
      <c r="D19" s="6" t="s">
        <v>4532</v>
      </c>
      <c r="E19" s="6" t="s">
        <v>4533</v>
      </c>
      <c r="F19" s="6" t="s">
        <v>4534</v>
      </c>
      <c r="G19" t="str">
        <f t="shared" si="0"/>
        <v>arCOG00657</v>
      </c>
      <c r="H19">
        <f t="shared" si="1"/>
        <v>18</v>
      </c>
      <c r="I19" s="6" t="s">
        <v>1536</v>
      </c>
      <c r="J19" s="6" t="s">
        <v>1537</v>
      </c>
      <c r="K19" s="6" t="s">
        <v>23</v>
      </c>
    </row>
    <row r="20" spans="3:11">
      <c r="C20" s="6" t="s">
        <v>4535</v>
      </c>
      <c r="D20" s="6" t="s">
        <v>4536</v>
      </c>
      <c r="E20" s="6" t="s">
        <v>4537</v>
      </c>
      <c r="F20" s="6" t="s">
        <v>4538</v>
      </c>
      <c r="G20" t="str">
        <f t="shared" si="0"/>
        <v>arCOG04472</v>
      </c>
      <c r="H20">
        <f t="shared" si="1"/>
        <v>19</v>
      </c>
      <c r="I20" s="6" t="s">
        <v>1532</v>
      </c>
      <c r="J20" s="6" t="s">
        <v>1533</v>
      </c>
      <c r="K20" s="6" t="s">
        <v>23</v>
      </c>
    </row>
    <row r="21" spans="3:11">
      <c r="C21" s="6" t="s">
        <v>4539</v>
      </c>
      <c r="D21" s="6" t="s">
        <v>4540</v>
      </c>
      <c r="E21" s="6" t="s">
        <v>4541</v>
      </c>
      <c r="F21" s="6" t="s">
        <v>4542</v>
      </c>
      <c r="G21" t="str">
        <f t="shared" si="0"/>
        <v>arCOG03888</v>
      </c>
      <c r="H21">
        <f t="shared" si="1"/>
        <v>11</v>
      </c>
      <c r="I21" s="6" t="s">
        <v>540</v>
      </c>
      <c r="J21" s="6" t="s">
        <v>540</v>
      </c>
      <c r="K21" s="6" t="s">
        <v>540</v>
      </c>
    </row>
    <row r="22" spans="3:11">
      <c r="C22" s="6" t="s">
        <v>4543</v>
      </c>
      <c r="D22" s="6" t="s">
        <v>4544</v>
      </c>
      <c r="E22" s="6" t="s">
        <v>4545</v>
      </c>
      <c r="F22" s="6" t="s">
        <v>4546</v>
      </c>
      <c r="G22" t="str">
        <f t="shared" si="0"/>
        <v>arCOG02202</v>
      </c>
      <c r="H22">
        <f t="shared" si="1"/>
        <v>22</v>
      </c>
      <c r="I22" s="6" t="s">
        <v>535</v>
      </c>
      <c r="J22" s="6" t="s">
        <v>536</v>
      </c>
      <c r="K22" s="6" t="s">
        <v>2898</v>
      </c>
    </row>
    <row r="23" spans="3:11">
      <c r="C23" s="6" t="s">
        <v>4547</v>
      </c>
      <c r="D23" s="6" t="s">
        <v>4548</v>
      </c>
      <c r="E23" s="6" t="s">
        <v>4549</v>
      </c>
      <c r="F23" s="6" t="s">
        <v>4550</v>
      </c>
      <c r="G23" t="str">
        <f t="shared" si="0"/>
        <v>arCOG03015</v>
      </c>
      <c r="H23">
        <f t="shared" si="1"/>
        <v>20</v>
      </c>
      <c r="I23" s="6" t="s">
        <v>1529</v>
      </c>
      <c r="J23" s="6" t="s">
        <v>1530</v>
      </c>
      <c r="K23" s="6" t="s">
        <v>9</v>
      </c>
    </row>
    <row r="24" spans="3:11">
      <c r="C24" s="6" t="s">
        <v>4551</v>
      </c>
      <c r="D24" s="6" t="s">
        <v>4552</v>
      </c>
      <c r="E24" s="6" t="s">
        <v>4553</v>
      </c>
      <c r="F24" s="6" t="s">
        <v>4554</v>
      </c>
      <c r="G24" t="str">
        <f t="shared" si="0"/>
        <v>arCOG13614</v>
      </c>
      <c r="H24">
        <f t="shared" si="1"/>
        <v>2</v>
      </c>
      <c r="I24" s="6" t="s">
        <v>540</v>
      </c>
      <c r="J24" s="6" t="s">
        <v>540</v>
      </c>
      <c r="K24" s="6" t="s">
        <v>540</v>
      </c>
    </row>
    <row r="25" spans="3:11">
      <c r="C25" s="6" t="s">
        <v>4555</v>
      </c>
      <c r="D25" s="6" t="s">
        <v>4556</v>
      </c>
      <c r="E25" s="6" t="s">
        <v>4557</v>
      </c>
      <c r="F25" s="6" t="s">
        <v>4558</v>
      </c>
      <c r="G25" t="str">
        <f t="shared" si="0"/>
        <v>arCOG01891</v>
      </c>
      <c r="H25">
        <f t="shared" si="1"/>
        <v>19</v>
      </c>
      <c r="I25" s="6" t="s">
        <v>669</v>
      </c>
      <c r="J25" s="6" t="s">
        <v>1534</v>
      </c>
      <c r="K25" s="6" t="s">
        <v>21</v>
      </c>
    </row>
    <row r="26" spans="3:11">
      <c r="C26" s="6" t="s">
        <v>4559</v>
      </c>
      <c r="D26" s="6" t="s">
        <v>4560</v>
      </c>
      <c r="E26" s="6" t="s">
        <v>4561</v>
      </c>
      <c r="F26" s="6" t="s">
        <v>4562</v>
      </c>
      <c r="G26" t="str">
        <f t="shared" si="0"/>
        <v>arCOG06366</v>
      </c>
      <c r="H26">
        <f t="shared" si="1"/>
        <v>10</v>
      </c>
      <c r="I26" s="6" t="s">
        <v>540</v>
      </c>
      <c r="J26" s="6" t="s">
        <v>540</v>
      </c>
      <c r="K26" s="6" t="s">
        <v>540</v>
      </c>
    </row>
    <row r="27" spans="3:11">
      <c r="C27" s="6" t="s">
        <v>4563</v>
      </c>
      <c r="D27" s="6" t="s">
        <v>4564</v>
      </c>
      <c r="E27" s="6" t="s">
        <v>4565</v>
      </c>
      <c r="F27" s="6" t="s">
        <v>4566</v>
      </c>
      <c r="G27" t="str">
        <f t="shared" si="0"/>
        <v>arCOG01054</v>
      </c>
      <c r="H27">
        <f t="shared" si="1"/>
        <v>4</v>
      </c>
      <c r="I27" s="6" t="s">
        <v>540</v>
      </c>
      <c r="J27" s="6" t="s">
        <v>1576</v>
      </c>
      <c r="K27" s="6" t="s">
        <v>15</v>
      </c>
    </row>
    <row r="28" spans="3:11">
      <c r="C28" s="6" t="s">
        <v>4567</v>
      </c>
      <c r="D28" s="6" t="s">
        <v>4568</v>
      </c>
      <c r="E28" s="6" t="s">
        <v>4569</v>
      </c>
      <c r="F28" s="6" t="s">
        <v>4570</v>
      </c>
      <c r="G28" t="str">
        <f t="shared" si="0"/>
        <v>arCOG01117</v>
      </c>
      <c r="H28">
        <f t="shared" si="1"/>
        <v>26</v>
      </c>
      <c r="I28" s="6" t="s">
        <v>540</v>
      </c>
      <c r="J28" s="6" t="s">
        <v>1527</v>
      </c>
      <c r="K28" s="6" t="s">
        <v>3</v>
      </c>
    </row>
    <row r="29" spans="3:11">
      <c r="C29" s="6" t="s">
        <v>4571</v>
      </c>
      <c r="D29" s="6" t="s">
        <v>4572</v>
      </c>
      <c r="E29" s="6" t="s">
        <v>4573</v>
      </c>
      <c r="F29" s="6" t="s">
        <v>4574</v>
      </c>
      <c r="G29" t="str">
        <f t="shared" si="0"/>
        <v>arCOG01957</v>
      </c>
      <c r="H29">
        <f t="shared" si="1"/>
        <v>11</v>
      </c>
      <c r="I29" s="6" t="s">
        <v>1546</v>
      </c>
      <c r="J29" s="6" t="s">
        <v>1547</v>
      </c>
      <c r="K29" s="6" t="s">
        <v>27</v>
      </c>
    </row>
    <row r="30" spans="3:11">
      <c r="C30" s="6" t="s">
        <v>4575</v>
      </c>
      <c r="D30" s="6" t="s">
        <v>4576</v>
      </c>
      <c r="E30" s="6" t="s">
        <v>4577</v>
      </c>
      <c r="F30" s="6" t="s">
        <v>4578</v>
      </c>
      <c r="G30" t="str">
        <f t="shared" si="0"/>
        <v>arCOG01117</v>
      </c>
      <c r="H30">
        <f t="shared" si="1"/>
        <v>26</v>
      </c>
      <c r="I30" s="6" t="s">
        <v>4579</v>
      </c>
      <c r="J30" s="6" t="s">
        <v>1527</v>
      </c>
      <c r="K30" s="6" t="s">
        <v>3</v>
      </c>
    </row>
    <row r="31" spans="3:11">
      <c r="C31" s="6" t="s">
        <v>4580</v>
      </c>
      <c r="D31" s="6" t="s">
        <v>4581</v>
      </c>
      <c r="E31" s="6" t="s">
        <v>4582</v>
      </c>
      <c r="F31" s="6" t="s">
        <v>4583</v>
      </c>
      <c r="G31" t="str">
        <f t="shared" si="0"/>
        <v>arCOG04764</v>
      </c>
      <c r="H31">
        <f t="shared" si="1"/>
        <v>15</v>
      </c>
      <c r="I31" s="6" t="s">
        <v>540</v>
      </c>
      <c r="J31" s="6" t="s">
        <v>540</v>
      </c>
      <c r="K31" s="6" t="s">
        <v>540</v>
      </c>
    </row>
    <row r="32" spans="3:11">
      <c r="C32" s="6" t="s">
        <v>4584</v>
      </c>
      <c r="D32" s="6" t="s">
        <v>3873</v>
      </c>
      <c r="E32" s="6" t="s">
        <v>4585</v>
      </c>
      <c r="F32" s="6" t="s">
        <v>4586</v>
      </c>
      <c r="G32" t="str">
        <f t="shared" si="0"/>
        <v>arCOG02362</v>
      </c>
      <c r="H32">
        <f t="shared" si="1"/>
        <v>3</v>
      </c>
      <c r="I32" s="6" t="s">
        <v>540</v>
      </c>
      <c r="J32" s="6" t="s">
        <v>1587</v>
      </c>
      <c r="K32" s="6" t="s">
        <v>11</v>
      </c>
    </row>
    <row r="33" spans="1:11">
      <c r="C33" s="6" t="s">
        <v>4587</v>
      </c>
      <c r="D33" s="6" t="s">
        <v>4588</v>
      </c>
      <c r="E33" s="6" t="s">
        <v>4589</v>
      </c>
      <c r="F33" s="6" t="s">
        <v>4590</v>
      </c>
      <c r="G33" t="str">
        <f t="shared" si="0"/>
        <v>arCOG04765</v>
      </c>
      <c r="H33">
        <f t="shared" si="1"/>
        <v>7</v>
      </c>
      <c r="I33" s="6" t="s">
        <v>540</v>
      </c>
      <c r="J33" s="6" t="s">
        <v>540</v>
      </c>
      <c r="K33" s="6" t="s">
        <v>540</v>
      </c>
    </row>
    <row r="34" spans="1:11">
      <c r="C34" s="6" t="s">
        <v>4591</v>
      </c>
      <c r="D34" s="6" t="s">
        <v>3873</v>
      </c>
      <c r="E34" s="6" t="s">
        <v>4592</v>
      </c>
      <c r="F34" s="6" t="s">
        <v>4593</v>
      </c>
      <c r="G34" t="str">
        <f t="shared" si="0"/>
        <v>arCOG00153</v>
      </c>
      <c r="H34">
        <f t="shared" si="1"/>
        <v>1</v>
      </c>
      <c r="I34" s="6" t="s">
        <v>540</v>
      </c>
      <c r="J34" s="6" t="s">
        <v>1767</v>
      </c>
      <c r="K34" s="6" t="s">
        <v>17</v>
      </c>
    </row>
    <row r="35" spans="1:11">
      <c r="C35" s="6" t="s">
        <v>4594</v>
      </c>
      <c r="D35" s="6" t="s">
        <v>4595</v>
      </c>
      <c r="E35" s="6" t="s">
        <v>4596</v>
      </c>
      <c r="F35" s="6" t="s">
        <v>4597</v>
      </c>
      <c r="G35" t="str">
        <f t="shared" si="0"/>
        <v>arCOG02782</v>
      </c>
      <c r="H35">
        <f t="shared" si="1"/>
        <v>1</v>
      </c>
      <c r="I35" s="6" t="s">
        <v>540</v>
      </c>
      <c r="J35" s="6" t="s">
        <v>1768</v>
      </c>
      <c r="K35" s="6" t="s">
        <v>2876</v>
      </c>
    </row>
    <row r="36" spans="1:11">
      <c r="C36" s="6" t="s">
        <v>4598</v>
      </c>
      <c r="D36" s="6" t="s">
        <v>4599</v>
      </c>
      <c r="E36" s="6" t="s">
        <v>4600</v>
      </c>
      <c r="F36" s="6" t="s">
        <v>4601</v>
      </c>
      <c r="G36" t="str">
        <f t="shared" si="0"/>
        <v>arCOG04767</v>
      </c>
      <c r="H36">
        <f t="shared" si="1"/>
        <v>7</v>
      </c>
      <c r="I36" s="6" t="s">
        <v>1556</v>
      </c>
      <c r="J36" s="6" t="s">
        <v>1557</v>
      </c>
      <c r="K36" s="6" t="s">
        <v>2920</v>
      </c>
    </row>
    <row r="37" spans="1:11">
      <c r="C37" s="6" t="s">
        <v>4602</v>
      </c>
      <c r="D37" s="6" t="s">
        <v>4603</v>
      </c>
      <c r="E37" s="6" t="s">
        <v>4604</v>
      </c>
      <c r="F37" s="6" t="s">
        <v>4605</v>
      </c>
      <c r="G37" t="str">
        <f t="shared" si="0"/>
        <v>arCOG02191</v>
      </c>
      <c r="H37">
        <f t="shared" si="1"/>
        <v>2</v>
      </c>
      <c r="I37" s="6" t="s">
        <v>1640</v>
      </c>
      <c r="J37" s="6" t="s">
        <v>1641</v>
      </c>
      <c r="K37" s="6" t="s">
        <v>2881</v>
      </c>
    </row>
    <row r="38" spans="1:11">
      <c r="C38" s="6" t="s">
        <v>4606</v>
      </c>
      <c r="D38" s="6" t="s">
        <v>4607</v>
      </c>
      <c r="E38" s="6" t="s">
        <v>4608</v>
      </c>
      <c r="F38" s="6" t="s">
        <v>4609</v>
      </c>
      <c r="G38" t="str">
        <f t="shared" si="0"/>
        <v>arCOG06386</v>
      </c>
      <c r="H38">
        <f t="shared" si="1"/>
        <v>1</v>
      </c>
      <c r="I38" s="6" t="s">
        <v>540</v>
      </c>
      <c r="J38" s="6" t="s">
        <v>1770</v>
      </c>
      <c r="K38" s="6" t="s">
        <v>2881</v>
      </c>
    </row>
    <row r="39" spans="1:11">
      <c r="C39" s="6" t="s">
        <v>4610</v>
      </c>
      <c r="D39" s="6" t="s">
        <v>4611</v>
      </c>
      <c r="E39" s="6" t="s">
        <v>4612</v>
      </c>
      <c r="F39" s="6" t="s">
        <v>4613</v>
      </c>
      <c r="G39" t="str">
        <f t="shared" si="0"/>
        <v>arCOG02890</v>
      </c>
      <c r="H39">
        <f t="shared" si="1"/>
        <v>2</v>
      </c>
      <c r="I39" s="6" t="s">
        <v>540</v>
      </c>
      <c r="J39" s="6" t="s">
        <v>1643</v>
      </c>
      <c r="K39" s="6" t="s">
        <v>2881</v>
      </c>
    </row>
    <row r="40" spans="1:11">
      <c r="C40" s="6" t="s">
        <v>4614</v>
      </c>
      <c r="D40" s="6" t="s">
        <v>4615</v>
      </c>
      <c r="E40" s="6" t="s">
        <v>4616</v>
      </c>
      <c r="F40" s="6" t="s">
        <v>4617</v>
      </c>
      <c r="G40" t="str">
        <f t="shared" si="0"/>
        <v>arCOG02012</v>
      </c>
      <c r="H40">
        <f t="shared" si="1"/>
        <v>5</v>
      </c>
      <c r="I40" s="6" t="s">
        <v>1564</v>
      </c>
      <c r="J40" s="6" t="s">
        <v>1565</v>
      </c>
      <c r="K40" s="6" t="s">
        <v>19</v>
      </c>
    </row>
    <row r="41" spans="1:11">
      <c r="C41" s="6" t="s">
        <v>4618</v>
      </c>
      <c r="D41" s="6" t="s">
        <v>4619</v>
      </c>
      <c r="E41" s="6" t="s">
        <v>4620</v>
      </c>
      <c r="F41" s="6" t="s">
        <v>4621</v>
      </c>
      <c r="G41" t="str">
        <f t="shared" si="0"/>
        <v>arCOG01628</v>
      </c>
      <c r="H41">
        <f t="shared" si="1"/>
        <v>5</v>
      </c>
      <c r="I41" s="6" t="s">
        <v>1567</v>
      </c>
      <c r="J41" s="6" t="s">
        <v>1527</v>
      </c>
      <c r="K41" s="6" t="s">
        <v>3</v>
      </c>
    </row>
    <row r="42" spans="1:11">
      <c r="C42" s="6" t="s">
        <v>4622</v>
      </c>
      <c r="D42" s="6" t="s">
        <v>4623</v>
      </c>
      <c r="E42" s="6" t="s">
        <v>4624</v>
      </c>
      <c r="F42" s="6" t="s">
        <v>4625</v>
      </c>
      <c r="G42" t="str">
        <f t="shared" si="0"/>
        <v>arCOG00302</v>
      </c>
      <c r="H42">
        <f t="shared" si="1"/>
        <v>2</v>
      </c>
      <c r="I42" s="6" t="s">
        <v>540</v>
      </c>
      <c r="J42" s="6" t="s">
        <v>1645</v>
      </c>
      <c r="K42" s="6" t="s">
        <v>2881</v>
      </c>
    </row>
    <row r="43" spans="1:11">
      <c r="C43" s="6" t="s">
        <v>4626</v>
      </c>
      <c r="D43" s="6" t="s">
        <v>4627</v>
      </c>
      <c r="E43" s="6" t="s">
        <v>4628</v>
      </c>
      <c r="F43" s="6" t="s">
        <v>4629</v>
      </c>
      <c r="G43" t="str">
        <f t="shared" si="0"/>
        <v>arCOG04623</v>
      </c>
      <c r="H43">
        <f t="shared" si="1"/>
        <v>2</v>
      </c>
      <c r="I43" s="6" t="s">
        <v>540</v>
      </c>
      <c r="J43" s="6" t="s">
        <v>1647</v>
      </c>
      <c r="K43" s="6" t="s">
        <v>2881</v>
      </c>
    </row>
    <row r="44" spans="1:11">
      <c r="C44" s="6"/>
      <c r="D44" s="6"/>
      <c r="E44" s="6"/>
      <c r="F44" s="6"/>
      <c r="I44" s="6"/>
      <c r="J44" s="6"/>
      <c r="K44" s="6"/>
    </row>
    <row r="45" spans="1:11">
      <c r="C45" s="6"/>
      <c r="D45" s="6"/>
      <c r="E45" s="6"/>
      <c r="F45" s="6"/>
      <c r="I45" s="6"/>
      <c r="J45" s="6"/>
      <c r="K45" s="6"/>
    </row>
    <row r="46" spans="1:11">
      <c r="C46" s="6"/>
      <c r="D46" s="6"/>
      <c r="E46" s="6"/>
      <c r="F46" s="6"/>
      <c r="I46" s="6"/>
      <c r="J46" s="6"/>
      <c r="K46" s="6"/>
    </row>
    <row r="48" spans="1:11">
      <c r="A48" t="str">
        <f>VLOOKUP(B48,vLOOKUP!$A:$B,2,FALSE)</f>
        <v>Halobacteriales</v>
      </c>
      <c r="B48" t="s">
        <v>111</v>
      </c>
      <c r="C48" s="6" t="s">
        <v>4630</v>
      </c>
      <c r="D48" s="6" t="s">
        <v>4631</v>
      </c>
      <c r="E48" s="6" t="s">
        <v>4632</v>
      </c>
      <c r="F48" s="6" t="s">
        <v>4633</v>
      </c>
      <c r="G48" t="str">
        <f>LEFT(RIGHT(F48,(LEN(F48)-FIND("arCOG",F48)+1)),10)</f>
        <v>arCOG02785</v>
      </c>
      <c r="H48">
        <f t="shared" ref="H48:H82" si="2">COUNTIF($G:$G,G48)</f>
        <v>1</v>
      </c>
      <c r="I48" s="6" t="s">
        <v>540</v>
      </c>
      <c r="J48" s="6" t="s">
        <v>1772</v>
      </c>
      <c r="K48" s="6" t="s">
        <v>27</v>
      </c>
    </row>
    <row r="49" spans="3:11">
      <c r="C49" s="6" t="s">
        <v>4634</v>
      </c>
      <c r="D49" s="6" t="s">
        <v>4635</v>
      </c>
      <c r="E49" s="6" t="s">
        <v>4636</v>
      </c>
      <c r="F49" s="6" t="s">
        <v>4637</v>
      </c>
      <c r="G49" t="str">
        <f t="shared" ref="G49:G112" si="3">LEFT(RIGHT(F49,(LEN(F49)-FIND("arCOG",F49)+1)),10)</f>
        <v>arCOG01403</v>
      </c>
      <c r="H49">
        <f t="shared" si="2"/>
        <v>1</v>
      </c>
      <c r="I49" s="6" t="s">
        <v>540</v>
      </c>
      <c r="J49" s="6" t="s">
        <v>1773</v>
      </c>
      <c r="K49" s="6" t="s">
        <v>9</v>
      </c>
    </row>
    <row r="50" spans="3:11">
      <c r="C50" s="6" t="s">
        <v>4638</v>
      </c>
      <c r="D50" s="6" t="s">
        <v>4639</v>
      </c>
      <c r="E50" s="6" t="s">
        <v>4640</v>
      </c>
      <c r="F50" s="6" t="s">
        <v>4641</v>
      </c>
      <c r="G50" t="str">
        <f t="shared" si="3"/>
        <v>arCOG03442</v>
      </c>
      <c r="H50">
        <f t="shared" si="2"/>
        <v>1</v>
      </c>
      <c r="I50" s="6" t="s">
        <v>540</v>
      </c>
      <c r="J50" s="6" t="s">
        <v>540</v>
      </c>
      <c r="K50" s="6" t="s">
        <v>540</v>
      </c>
    </row>
    <row r="51" spans="3:11">
      <c r="C51" s="6" t="s">
        <v>4642</v>
      </c>
      <c r="D51" s="6" t="s">
        <v>3873</v>
      </c>
      <c r="E51" s="6" t="s">
        <v>4643</v>
      </c>
      <c r="F51" s="6" t="s">
        <v>4644</v>
      </c>
      <c r="G51" t="str">
        <f t="shared" si="3"/>
        <v>arCOG00071</v>
      </c>
      <c r="H51">
        <f t="shared" si="2"/>
        <v>1</v>
      </c>
      <c r="I51" s="6" t="s">
        <v>540</v>
      </c>
      <c r="J51" s="6" t="s">
        <v>1776</v>
      </c>
      <c r="K51" s="6" t="s">
        <v>19</v>
      </c>
    </row>
    <row r="52" spans="3:11">
      <c r="C52" s="6" t="s">
        <v>4645</v>
      </c>
      <c r="D52" s="6" t="s">
        <v>4646</v>
      </c>
      <c r="E52" s="6" t="s">
        <v>4647</v>
      </c>
      <c r="F52" s="6" t="s">
        <v>4648</v>
      </c>
      <c r="G52" t="str">
        <f t="shared" si="3"/>
        <v>arCOG07350</v>
      </c>
      <c r="H52">
        <f t="shared" si="2"/>
        <v>1</v>
      </c>
      <c r="I52" s="6" t="s">
        <v>540</v>
      </c>
      <c r="J52" s="6" t="s">
        <v>1778</v>
      </c>
      <c r="K52" s="6" t="s">
        <v>2881</v>
      </c>
    </row>
    <row r="53" spans="3:11">
      <c r="C53" s="6" t="s">
        <v>4649</v>
      </c>
      <c r="D53" s="6" t="s">
        <v>3873</v>
      </c>
      <c r="E53" s="6" t="s">
        <v>4650</v>
      </c>
      <c r="F53" s="6" t="s">
        <v>4651</v>
      </c>
      <c r="G53" t="str">
        <f t="shared" si="3"/>
        <v>arCOG02841</v>
      </c>
      <c r="H53">
        <f t="shared" si="2"/>
        <v>2</v>
      </c>
      <c r="I53" s="6" t="s">
        <v>540</v>
      </c>
      <c r="J53" s="6" t="s">
        <v>1648</v>
      </c>
      <c r="K53" s="6" t="s">
        <v>27</v>
      </c>
    </row>
    <row r="54" spans="3:11">
      <c r="C54" s="6" t="s">
        <v>4652</v>
      </c>
      <c r="D54" s="6" t="s">
        <v>4653</v>
      </c>
      <c r="E54" s="6" t="s">
        <v>4654</v>
      </c>
      <c r="F54" s="6" t="s">
        <v>4655</v>
      </c>
      <c r="G54" t="str">
        <f t="shared" si="3"/>
        <v>arCOG10853</v>
      </c>
      <c r="H54">
        <f t="shared" si="2"/>
        <v>1</v>
      </c>
      <c r="I54" s="6" t="s">
        <v>540</v>
      </c>
      <c r="J54" s="6" t="s">
        <v>1780</v>
      </c>
      <c r="K54" s="6" t="s">
        <v>2881</v>
      </c>
    </row>
    <row r="55" spans="3:11">
      <c r="C55" s="6" t="s">
        <v>4656</v>
      </c>
      <c r="D55" s="6" t="s">
        <v>4657</v>
      </c>
      <c r="E55" s="6" t="s">
        <v>4658</v>
      </c>
      <c r="F55" s="6" t="s">
        <v>4659</v>
      </c>
      <c r="G55" t="str">
        <f t="shared" si="3"/>
        <v>arCOG03838</v>
      </c>
      <c r="H55">
        <f t="shared" si="2"/>
        <v>1</v>
      </c>
      <c r="I55" s="6" t="s">
        <v>540</v>
      </c>
      <c r="J55" s="6" t="s">
        <v>1782</v>
      </c>
      <c r="K55" s="6" t="s">
        <v>23</v>
      </c>
    </row>
    <row r="56" spans="3:11">
      <c r="C56" s="6" t="s">
        <v>4660</v>
      </c>
      <c r="D56" s="6" t="s">
        <v>4661</v>
      </c>
      <c r="E56" s="6" t="s">
        <v>4662</v>
      </c>
      <c r="F56" s="6" t="s">
        <v>4663</v>
      </c>
      <c r="G56" t="str">
        <f t="shared" si="3"/>
        <v>arCOG03116</v>
      </c>
      <c r="H56">
        <f t="shared" si="2"/>
        <v>2</v>
      </c>
      <c r="I56" s="6" t="s">
        <v>540</v>
      </c>
      <c r="J56" s="6" t="s">
        <v>1650</v>
      </c>
      <c r="K56" s="6" t="s">
        <v>2881</v>
      </c>
    </row>
    <row r="57" spans="3:11">
      <c r="C57" s="6" t="s">
        <v>4664</v>
      </c>
      <c r="D57" s="6" t="s">
        <v>4665</v>
      </c>
      <c r="E57" s="6" t="s">
        <v>4666</v>
      </c>
      <c r="F57" s="6" t="s">
        <v>4667</v>
      </c>
      <c r="G57" t="str">
        <f t="shared" si="3"/>
        <v>arCOG01369</v>
      </c>
      <c r="H57">
        <f t="shared" si="2"/>
        <v>1</v>
      </c>
      <c r="I57" s="6" t="s">
        <v>1783</v>
      </c>
      <c r="J57" s="6" t="s">
        <v>1530</v>
      </c>
      <c r="K57" s="6" t="s">
        <v>9</v>
      </c>
    </row>
    <row r="58" spans="3:11">
      <c r="C58" s="6" t="s">
        <v>4668</v>
      </c>
      <c r="D58" s="6" t="s">
        <v>4669</v>
      </c>
      <c r="E58" s="6" t="s">
        <v>4670</v>
      </c>
      <c r="F58" s="6" t="s">
        <v>4671</v>
      </c>
      <c r="G58" t="str">
        <f t="shared" si="3"/>
        <v>arCOG01078</v>
      </c>
      <c r="H58">
        <f t="shared" si="2"/>
        <v>1</v>
      </c>
      <c r="I58" s="6" t="s">
        <v>540</v>
      </c>
      <c r="J58" s="6" t="s">
        <v>1666</v>
      </c>
      <c r="K58" s="6" t="s">
        <v>5</v>
      </c>
    </row>
    <row r="59" spans="3:11">
      <c r="C59" s="6" t="s">
        <v>4672</v>
      </c>
      <c r="D59" s="6" t="s">
        <v>4673</v>
      </c>
      <c r="E59" s="6" t="s">
        <v>4674</v>
      </c>
      <c r="F59" s="6" t="s">
        <v>3056</v>
      </c>
      <c r="G59" t="str">
        <f t="shared" si="3"/>
        <v>arCOG02611</v>
      </c>
      <c r="H59">
        <f t="shared" si="2"/>
        <v>1</v>
      </c>
      <c r="I59" s="6" t="s">
        <v>540</v>
      </c>
      <c r="J59" s="6" t="s">
        <v>1047</v>
      </c>
      <c r="K59" s="6" t="s">
        <v>3</v>
      </c>
    </row>
    <row r="60" spans="3:11">
      <c r="C60" s="6" t="s">
        <v>4675</v>
      </c>
      <c r="D60" s="6" t="s">
        <v>4676</v>
      </c>
      <c r="E60" s="6" t="s">
        <v>4677</v>
      </c>
      <c r="F60" s="6" t="s">
        <v>4678</v>
      </c>
      <c r="G60" t="str">
        <f t="shared" si="3"/>
        <v>arCOG01239</v>
      </c>
      <c r="H60">
        <f t="shared" si="2"/>
        <v>1</v>
      </c>
      <c r="I60" s="6" t="s">
        <v>1786</v>
      </c>
      <c r="J60" s="6" t="s">
        <v>1787</v>
      </c>
      <c r="K60" s="6" t="s">
        <v>2915</v>
      </c>
    </row>
    <row r="61" spans="3:11">
      <c r="C61" s="6" t="s">
        <v>4679</v>
      </c>
      <c r="D61" s="6" t="s">
        <v>4680</v>
      </c>
      <c r="E61" s="6" t="s">
        <v>4681</v>
      </c>
      <c r="F61" s="6" t="s">
        <v>4550</v>
      </c>
      <c r="G61" t="str">
        <f t="shared" si="3"/>
        <v>arCOG03015</v>
      </c>
      <c r="H61">
        <f t="shared" si="2"/>
        <v>20</v>
      </c>
      <c r="I61" s="6" t="s">
        <v>1529</v>
      </c>
      <c r="J61" s="6" t="s">
        <v>1530</v>
      </c>
      <c r="K61" s="6" t="s">
        <v>9</v>
      </c>
    </row>
    <row r="62" spans="3:11">
      <c r="C62" s="6" t="s">
        <v>4682</v>
      </c>
      <c r="D62" s="6" t="s">
        <v>4683</v>
      </c>
      <c r="E62" s="6" t="s">
        <v>4684</v>
      </c>
      <c r="F62" s="6" t="s">
        <v>4546</v>
      </c>
      <c r="G62" t="str">
        <f t="shared" si="3"/>
        <v>arCOG02202</v>
      </c>
      <c r="H62">
        <f t="shared" si="2"/>
        <v>22</v>
      </c>
      <c r="I62" s="6" t="s">
        <v>535</v>
      </c>
      <c r="J62" s="6" t="s">
        <v>536</v>
      </c>
      <c r="K62" s="6" t="s">
        <v>2898</v>
      </c>
    </row>
    <row r="63" spans="3:11">
      <c r="C63" s="6" t="s">
        <v>4685</v>
      </c>
      <c r="D63" s="6" t="s">
        <v>4686</v>
      </c>
      <c r="E63" s="6" t="s">
        <v>4687</v>
      </c>
      <c r="F63" s="6" t="s">
        <v>4542</v>
      </c>
      <c r="G63" t="str">
        <f t="shared" si="3"/>
        <v>arCOG03888</v>
      </c>
      <c r="H63">
        <f t="shared" si="2"/>
        <v>11</v>
      </c>
      <c r="I63" s="6" t="s">
        <v>540</v>
      </c>
      <c r="J63" s="6" t="s">
        <v>540</v>
      </c>
      <c r="K63" s="6" t="s">
        <v>540</v>
      </c>
    </row>
    <row r="64" spans="3:11">
      <c r="C64" s="6" t="s">
        <v>4688</v>
      </c>
      <c r="D64" s="6" t="s">
        <v>4689</v>
      </c>
      <c r="E64" s="6" t="s">
        <v>4690</v>
      </c>
      <c r="F64" s="6" t="s">
        <v>4538</v>
      </c>
      <c r="G64" t="str">
        <f t="shared" si="3"/>
        <v>arCOG04472</v>
      </c>
      <c r="H64">
        <f t="shared" si="2"/>
        <v>19</v>
      </c>
      <c r="I64" s="6" t="s">
        <v>1532</v>
      </c>
      <c r="J64" s="6" t="s">
        <v>1533</v>
      </c>
      <c r="K64" s="6" t="s">
        <v>23</v>
      </c>
    </row>
    <row r="65" spans="3:11">
      <c r="C65" s="6" t="s">
        <v>4691</v>
      </c>
      <c r="D65" s="6" t="s">
        <v>4692</v>
      </c>
      <c r="E65" s="6" t="s">
        <v>4693</v>
      </c>
      <c r="F65" s="6" t="s">
        <v>4534</v>
      </c>
      <c r="G65" t="str">
        <f t="shared" si="3"/>
        <v>arCOG00657</v>
      </c>
      <c r="H65">
        <f t="shared" si="2"/>
        <v>18</v>
      </c>
      <c r="I65" s="6" t="s">
        <v>1536</v>
      </c>
      <c r="J65" s="6" t="s">
        <v>1537</v>
      </c>
      <c r="K65" s="6" t="s">
        <v>23</v>
      </c>
    </row>
    <row r="66" spans="3:11">
      <c r="C66" s="6" t="s">
        <v>4694</v>
      </c>
      <c r="D66" s="6" t="s">
        <v>4695</v>
      </c>
      <c r="E66" s="6" t="s">
        <v>4696</v>
      </c>
      <c r="F66" s="6" t="s">
        <v>4697</v>
      </c>
      <c r="G66" t="str">
        <f t="shared" si="3"/>
        <v>arCOG00488</v>
      </c>
      <c r="H66">
        <f t="shared" si="2"/>
        <v>2</v>
      </c>
      <c r="I66" s="6" t="s">
        <v>540</v>
      </c>
      <c r="J66" s="6" t="s">
        <v>1652</v>
      </c>
      <c r="K66" s="6" t="s">
        <v>5</v>
      </c>
    </row>
    <row r="67" spans="3:11">
      <c r="C67" s="6" t="s">
        <v>4698</v>
      </c>
      <c r="D67" s="6" t="s">
        <v>4699</v>
      </c>
      <c r="E67" s="6" t="s">
        <v>4700</v>
      </c>
      <c r="F67" s="6" t="s">
        <v>4701</v>
      </c>
      <c r="G67" t="str">
        <f t="shared" si="3"/>
        <v>arCOG10137</v>
      </c>
      <c r="H67">
        <f t="shared" si="2"/>
        <v>1</v>
      </c>
      <c r="I67" s="6" t="s">
        <v>540</v>
      </c>
      <c r="J67" s="6" t="s">
        <v>540</v>
      </c>
      <c r="K67" s="6" t="s">
        <v>540</v>
      </c>
    </row>
    <row r="68" spans="3:11">
      <c r="C68" s="6" t="s">
        <v>4702</v>
      </c>
      <c r="D68" s="6" t="s">
        <v>4703</v>
      </c>
      <c r="E68" s="6" t="s">
        <v>4704</v>
      </c>
      <c r="F68" s="6" t="s">
        <v>4705</v>
      </c>
      <c r="G68" t="str">
        <f t="shared" si="3"/>
        <v>arCOG04385</v>
      </c>
      <c r="H68">
        <f t="shared" si="2"/>
        <v>1</v>
      </c>
      <c r="I68" s="6" t="s">
        <v>540</v>
      </c>
      <c r="J68" s="6" t="s">
        <v>1790</v>
      </c>
      <c r="K68" s="6" t="s">
        <v>2881</v>
      </c>
    </row>
    <row r="69" spans="3:11">
      <c r="C69" s="6" t="s">
        <v>4706</v>
      </c>
      <c r="D69" s="6" t="s">
        <v>4707</v>
      </c>
      <c r="E69" s="6" t="s">
        <v>4708</v>
      </c>
      <c r="F69" s="6" t="s">
        <v>4709</v>
      </c>
      <c r="G69" t="str">
        <f t="shared" si="3"/>
        <v>arCOG00458</v>
      </c>
      <c r="H69">
        <f t="shared" si="2"/>
        <v>1</v>
      </c>
      <c r="I69" s="6" t="s">
        <v>1791</v>
      </c>
      <c r="J69" s="6" t="s">
        <v>1114</v>
      </c>
      <c r="K69" s="6" t="s">
        <v>2881</v>
      </c>
    </row>
    <row r="70" spans="3:11">
      <c r="C70" s="6" t="s">
        <v>4710</v>
      </c>
      <c r="D70" s="6" t="s">
        <v>4711</v>
      </c>
      <c r="E70" s="6" t="s">
        <v>4712</v>
      </c>
      <c r="F70" s="6" t="s">
        <v>4713</v>
      </c>
      <c r="G70" t="str">
        <f t="shared" si="3"/>
        <v>arCOG09107</v>
      </c>
      <c r="H70">
        <f t="shared" si="2"/>
        <v>1</v>
      </c>
      <c r="I70" s="6" t="s">
        <v>540</v>
      </c>
      <c r="J70" s="6" t="s">
        <v>1793</v>
      </c>
      <c r="K70" s="6" t="s">
        <v>7</v>
      </c>
    </row>
    <row r="71" spans="3:11">
      <c r="C71" s="6" t="s">
        <v>4714</v>
      </c>
      <c r="D71" s="6" t="s">
        <v>4715</v>
      </c>
      <c r="E71" s="6" t="s">
        <v>4716</v>
      </c>
      <c r="F71" s="6" t="s">
        <v>4717</v>
      </c>
      <c r="G71" t="str">
        <f t="shared" si="3"/>
        <v>arCOG08113</v>
      </c>
      <c r="H71">
        <f t="shared" si="2"/>
        <v>1</v>
      </c>
      <c r="I71" s="6" t="s">
        <v>540</v>
      </c>
      <c r="J71" s="6" t="s">
        <v>1795</v>
      </c>
      <c r="K71" s="6" t="s">
        <v>2881</v>
      </c>
    </row>
    <row r="72" spans="3:11">
      <c r="C72" s="6" t="s">
        <v>4718</v>
      </c>
      <c r="D72" s="6" t="s">
        <v>4719</v>
      </c>
      <c r="E72" s="6" t="s">
        <v>4720</v>
      </c>
      <c r="F72" s="6" t="s">
        <v>4721</v>
      </c>
      <c r="G72" t="str">
        <f t="shared" si="3"/>
        <v>arCOG01259</v>
      </c>
      <c r="H72">
        <f t="shared" si="2"/>
        <v>1</v>
      </c>
      <c r="I72" s="6" t="s">
        <v>540</v>
      </c>
      <c r="J72" s="6" t="s">
        <v>701</v>
      </c>
      <c r="K72" s="6" t="s">
        <v>4722</v>
      </c>
    </row>
    <row r="73" spans="3:11">
      <c r="C73" s="6" t="s">
        <v>4723</v>
      </c>
      <c r="D73" s="6" t="s">
        <v>4724</v>
      </c>
      <c r="E73" s="6" t="s">
        <v>4725</v>
      </c>
      <c r="F73" s="6" t="s">
        <v>4726</v>
      </c>
      <c r="G73" t="str">
        <f t="shared" si="3"/>
        <v>arCOG04280</v>
      </c>
      <c r="H73">
        <f t="shared" si="2"/>
        <v>1</v>
      </c>
      <c r="I73" s="6" t="s">
        <v>540</v>
      </c>
      <c r="J73" s="6" t="s">
        <v>1796</v>
      </c>
      <c r="K73" s="6" t="s">
        <v>3</v>
      </c>
    </row>
    <row r="74" spans="3:11">
      <c r="C74" s="6" t="s">
        <v>4727</v>
      </c>
      <c r="D74" s="6" t="s">
        <v>4728</v>
      </c>
      <c r="E74" s="6" t="s">
        <v>4729</v>
      </c>
      <c r="F74" s="6" t="s">
        <v>4730</v>
      </c>
      <c r="G74" t="str">
        <f t="shared" si="3"/>
        <v>arCOG03087</v>
      </c>
      <c r="H74">
        <f t="shared" si="2"/>
        <v>1</v>
      </c>
      <c r="I74" s="6" t="s">
        <v>540</v>
      </c>
      <c r="J74" s="6" t="s">
        <v>1256</v>
      </c>
      <c r="K74" s="6" t="s">
        <v>2881</v>
      </c>
    </row>
    <row r="75" spans="3:11">
      <c r="C75" s="6" t="s">
        <v>4731</v>
      </c>
      <c r="D75" s="6" t="s">
        <v>4732</v>
      </c>
      <c r="E75" s="6" t="s">
        <v>4733</v>
      </c>
      <c r="F75" s="6" t="s">
        <v>4734</v>
      </c>
      <c r="G75" t="str">
        <f t="shared" si="3"/>
        <v>arCOG02413</v>
      </c>
      <c r="H75">
        <f t="shared" si="2"/>
        <v>1</v>
      </c>
      <c r="I75" s="6" t="s">
        <v>540</v>
      </c>
      <c r="J75" s="6" t="s">
        <v>1258</v>
      </c>
      <c r="K75" s="6" t="s">
        <v>2920</v>
      </c>
    </row>
    <row r="76" spans="3:11">
      <c r="C76" s="6" t="s">
        <v>4735</v>
      </c>
      <c r="D76" s="6" t="s">
        <v>3873</v>
      </c>
      <c r="E76" s="6" t="s">
        <v>4736</v>
      </c>
      <c r="F76" s="6" t="s">
        <v>4737</v>
      </c>
      <c r="G76" t="str">
        <f t="shared" si="3"/>
        <v>arCOG00187</v>
      </c>
      <c r="H76">
        <f t="shared" si="2"/>
        <v>1</v>
      </c>
      <c r="I76" s="6" t="s">
        <v>1800</v>
      </c>
      <c r="J76" s="6" t="s">
        <v>1801</v>
      </c>
      <c r="K76" s="6" t="s">
        <v>19</v>
      </c>
    </row>
    <row r="77" spans="3:11">
      <c r="C77" s="6" t="s">
        <v>4738</v>
      </c>
      <c r="D77" s="6" t="s">
        <v>4739</v>
      </c>
      <c r="E77" s="6" t="s">
        <v>4561</v>
      </c>
      <c r="F77" s="6" t="s">
        <v>4740</v>
      </c>
      <c r="G77" t="str">
        <f t="shared" si="3"/>
        <v>arCOG02206</v>
      </c>
      <c r="H77">
        <f t="shared" si="2"/>
        <v>1</v>
      </c>
      <c r="I77" s="6" t="s">
        <v>540</v>
      </c>
      <c r="J77" s="6" t="s">
        <v>1803</v>
      </c>
      <c r="K77" s="6" t="s">
        <v>2881</v>
      </c>
    </row>
    <row r="78" spans="3:11">
      <c r="C78" s="6" t="s">
        <v>4741</v>
      </c>
      <c r="D78" s="6" t="s">
        <v>4742</v>
      </c>
      <c r="E78" s="6" t="s">
        <v>4743</v>
      </c>
      <c r="F78" s="6" t="s">
        <v>4744</v>
      </c>
      <c r="G78" t="str">
        <f t="shared" si="3"/>
        <v>arCOG00394</v>
      </c>
      <c r="H78">
        <f t="shared" si="2"/>
        <v>1</v>
      </c>
      <c r="I78" s="6" t="s">
        <v>540</v>
      </c>
      <c r="J78" s="6" t="s">
        <v>1674</v>
      </c>
      <c r="K78" s="6" t="s">
        <v>3</v>
      </c>
    </row>
    <row r="79" spans="3:11">
      <c r="C79" s="6" t="s">
        <v>4745</v>
      </c>
      <c r="D79" s="6" t="s">
        <v>4746</v>
      </c>
      <c r="E79" s="6" t="s">
        <v>4747</v>
      </c>
      <c r="F79" s="6" t="s">
        <v>4748</v>
      </c>
      <c r="G79" t="str">
        <f t="shared" si="3"/>
        <v>arCOG07561</v>
      </c>
      <c r="H79">
        <f t="shared" si="2"/>
        <v>1</v>
      </c>
      <c r="I79" s="6" t="s">
        <v>540</v>
      </c>
      <c r="J79" s="6" t="s">
        <v>1806</v>
      </c>
      <c r="K79" s="6" t="s">
        <v>3</v>
      </c>
    </row>
    <row r="80" spans="3:11">
      <c r="C80" s="6" t="s">
        <v>4749</v>
      </c>
      <c r="D80" s="6" t="s">
        <v>4750</v>
      </c>
      <c r="E80" s="6" t="s">
        <v>4666</v>
      </c>
      <c r="F80" s="6" t="s">
        <v>4751</v>
      </c>
      <c r="G80" t="str">
        <f t="shared" si="3"/>
        <v>arCOG09086</v>
      </c>
      <c r="H80">
        <f t="shared" si="2"/>
        <v>1</v>
      </c>
      <c r="I80" s="6" t="s">
        <v>540</v>
      </c>
      <c r="J80" s="6" t="s">
        <v>1808</v>
      </c>
      <c r="K80" s="6" t="s">
        <v>2881</v>
      </c>
    </row>
    <row r="81" spans="1:11">
      <c r="C81" s="6" t="s">
        <v>4752</v>
      </c>
      <c r="D81" s="6" t="s">
        <v>3873</v>
      </c>
      <c r="E81" s="6" t="s">
        <v>4753</v>
      </c>
      <c r="F81" s="6" t="s">
        <v>4754</v>
      </c>
      <c r="G81" t="str">
        <f t="shared" si="3"/>
        <v>arCOG06169</v>
      </c>
      <c r="H81">
        <f t="shared" si="2"/>
        <v>1</v>
      </c>
      <c r="I81" s="6" t="s">
        <v>540</v>
      </c>
      <c r="J81" s="6" t="s">
        <v>540</v>
      </c>
      <c r="K81" s="6" t="s">
        <v>540</v>
      </c>
    </row>
    <row r="82" spans="1:11">
      <c r="C82" s="6" t="s">
        <v>4755</v>
      </c>
      <c r="D82" s="6" t="s">
        <v>4756</v>
      </c>
      <c r="E82" s="6" t="s">
        <v>4712</v>
      </c>
      <c r="F82" s="6" t="s">
        <v>4757</v>
      </c>
      <c r="G82" t="str">
        <f t="shared" si="3"/>
        <v>arCOG04511</v>
      </c>
      <c r="H82">
        <f t="shared" si="2"/>
        <v>1</v>
      </c>
      <c r="I82" s="6" t="s">
        <v>540</v>
      </c>
      <c r="J82" s="6" t="s">
        <v>1811</v>
      </c>
      <c r="K82" s="6" t="s">
        <v>27</v>
      </c>
    </row>
    <row r="83" spans="1:11">
      <c r="C83" s="6"/>
      <c r="D83" s="6"/>
      <c r="E83" s="6"/>
      <c r="F83" s="6"/>
      <c r="I83" s="6"/>
      <c r="J83" s="6"/>
      <c r="K83" s="6"/>
    </row>
    <row r="84" spans="1:11">
      <c r="C84" s="6"/>
      <c r="D84" s="6"/>
      <c r="E84" s="6"/>
      <c r="F84" s="6"/>
      <c r="I84" s="6"/>
      <c r="J84" s="6"/>
      <c r="K84" s="6"/>
    </row>
    <row r="85" spans="1:11">
      <c r="C85" s="6"/>
      <c r="D85" s="6"/>
      <c r="E85" s="6"/>
      <c r="F85" s="6"/>
      <c r="I85" s="6"/>
      <c r="J85" s="6"/>
      <c r="K85" s="6"/>
    </row>
    <row r="87" spans="1:11">
      <c r="A87" t="str">
        <f>VLOOKUP(B48,vLOOKUP!$A:$B,2,FALSE)</f>
        <v>Halobacteriales</v>
      </c>
      <c r="B87" t="s">
        <v>80</v>
      </c>
      <c r="C87" s="6" t="s">
        <v>4758</v>
      </c>
      <c r="D87" s="6" t="s">
        <v>4759</v>
      </c>
      <c r="E87" s="6" t="s">
        <v>4760</v>
      </c>
      <c r="F87" s="6" t="s">
        <v>4761</v>
      </c>
      <c r="G87" t="str">
        <f t="shared" si="3"/>
        <v>arCOG02703</v>
      </c>
      <c r="H87">
        <f t="shared" ref="H87:H117" si="4">COUNTIF($G:$G,G87)</f>
        <v>1</v>
      </c>
      <c r="I87" s="6" t="s">
        <v>1813</v>
      </c>
      <c r="J87" s="6" t="s">
        <v>1814</v>
      </c>
      <c r="K87" s="6" t="s">
        <v>29</v>
      </c>
    </row>
    <row r="88" spans="1:11">
      <c r="C88" s="6" t="s">
        <v>4762</v>
      </c>
      <c r="D88" s="6" t="s">
        <v>4763</v>
      </c>
      <c r="E88" s="6" t="s">
        <v>4764</v>
      </c>
      <c r="F88" s="6" t="s">
        <v>4765</v>
      </c>
      <c r="G88" t="str">
        <f t="shared" si="3"/>
        <v>arCOG00359</v>
      </c>
      <c r="H88">
        <f t="shared" si="4"/>
        <v>1</v>
      </c>
      <c r="I88" s="6" t="s">
        <v>540</v>
      </c>
      <c r="J88" s="6" t="s">
        <v>1816</v>
      </c>
      <c r="K88" s="6" t="s">
        <v>27</v>
      </c>
    </row>
    <row r="89" spans="1:11">
      <c r="C89" s="6" t="s">
        <v>4766</v>
      </c>
      <c r="D89" s="6" t="s">
        <v>4767</v>
      </c>
      <c r="E89" s="6" t="s">
        <v>4768</v>
      </c>
      <c r="F89" s="6" t="s">
        <v>4769</v>
      </c>
      <c r="G89" t="str">
        <f t="shared" si="3"/>
        <v>arCOG02102</v>
      </c>
      <c r="H89">
        <f t="shared" si="4"/>
        <v>1</v>
      </c>
      <c r="I89" s="6" t="s">
        <v>540</v>
      </c>
      <c r="J89" s="6" t="s">
        <v>1818</v>
      </c>
      <c r="K89" s="6" t="s">
        <v>29</v>
      </c>
    </row>
    <row r="90" spans="1:11">
      <c r="C90" s="6" t="s">
        <v>4770</v>
      </c>
      <c r="D90" s="6" t="s">
        <v>4771</v>
      </c>
      <c r="E90" s="6" t="s">
        <v>4772</v>
      </c>
      <c r="F90" s="6" t="s">
        <v>4773</v>
      </c>
      <c r="G90" t="str">
        <f t="shared" si="3"/>
        <v>arCOG03210</v>
      </c>
      <c r="H90">
        <f t="shared" si="4"/>
        <v>1</v>
      </c>
      <c r="I90" s="6" t="s">
        <v>540</v>
      </c>
      <c r="J90" s="6" t="s">
        <v>789</v>
      </c>
      <c r="K90" s="6" t="s">
        <v>29</v>
      </c>
    </row>
    <row r="91" spans="1:11">
      <c r="C91" s="6" t="s">
        <v>4774</v>
      </c>
      <c r="D91" s="6" t="s">
        <v>4775</v>
      </c>
      <c r="E91" s="6" t="s">
        <v>4776</v>
      </c>
      <c r="F91" s="6" t="s">
        <v>4777</v>
      </c>
      <c r="G91" t="str">
        <f t="shared" si="3"/>
        <v>arCOG02898</v>
      </c>
      <c r="H91">
        <f t="shared" si="4"/>
        <v>2</v>
      </c>
      <c r="I91" s="6" t="s">
        <v>1654</v>
      </c>
      <c r="J91" s="6" t="s">
        <v>1655</v>
      </c>
      <c r="K91" s="6" t="s">
        <v>2881</v>
      </c>
    </row>
    <row r="92" spans="1:11">
      <c r="C92" s="6" t="s">
        <v>4778</v>
      </c>
      <c r="D92" s="6" t="s">
        <v>4779</v>
      </c>
      <c r="E92" s="6" t="s">
        <v>4780</v>
      </c>
      <c r="F92" s="6" t="s">
        <v>4781</v>
      </c>
      <c r="G92" t="str">
        <f t="shared" si="3"/>
        <v>arCOG01181</v>
      </c>
      <c r="H92">
        <f t="shared" si="4"/>
        <v>1</v>
      </c>
      <c r="I92" s="6" t="s">
        <v>1821</v>
      </c>
      <c r="J92" s="6" t="s">
        <v>1822</v>
      </c>
      <c r="K92" s="6" t="s">
        <v>7</v>
      </c>
    </row>
    <row r="93" spans="1:11">
      <c r="C93" s="6" t="s">
        <v>4782</v>
      </c>
      <c r="D93" s="6" t="s">
        <v>4783</v>
      </c>
      <c r="E93" s="6" t="s">
        <v>4784</v>
      </c>
      <c r="F93" s="6" t="s">
        <v>4785</v>
      </c>
      <c r="G93" t="str">
        <f t="shared" si="3"/>
        <v>arCOG04572</v>
      </c>
      <c r="H93">
        <f t="shared" si="4"/>
        <v>1</v>
      </c>
      <c r="I93" s="6" t="s">
        <v>540</v>
      </c>
      <c r="J93" s="6" t="s">
        <v>540</v>
      </c>
      <c r="K93" s="6" t="s">
        <v>540</v>
      </c>
    </row>
    <row r="94" spans="1:11">
      <c r="C94" s="6" t="s">
        <v>4786</v>
      </c>
      <c r="D94" s="6" t="s">
        <v>4787</v>
      </c>
      <c r="E94" s="6" t="s">
        <v>4788</v>
      </c>
      <c r="F94" s="6" t="s">
        <v>4789</v>
      </c>
      <c r="G94" t="str">
        <f t="shared" si="3"/>
        <v>arCOG04573</v>
      </c>
      <c r="H94">
        <f t="shared" si="4"/>
        <v>1</v>
      </c>
      <c r="I94" s="6" t="s">
        <v>540</v>
      </c>
      <c r="J94" s="6" t="s">
        <v>1825</v>
      </c>
      <c r="K94" s="6" t="s">
        <v>2898</v>
      </c>
    </row>
    <row r="95" spans="1:11">
      <c r="C95" s="6" t="s">
        <v>4790</v>
      </c>
      <c r="D95" s="6" t="s">
        <v>4791</v>
      </c>
      <c r="E95" s="6" t="s">
        <v>3896</v>
      </c>
      <c r="F95" s="6" t="s">
        <v>4792</v>
      </c>
      <c r="G95" t="str">
        <f t="shared" si="3"/>
        <v>arCOG03050</v>
      </c>
      <c r="H95">
        <f t="shared" si="4"/>
        <v>3</v>
      </c>
      <c r="I95" s="6" t="s">
        <v>540</v>
      </c>
      <c r="J95" s="6" t="s">
        <v>1571</v>
      </c>
      <c r="K95" s="6" t="s">
        <v>7</v>
      </c>
    </row>
    <row r="96" spans="1:11">
      <c r="C96" s="6" t="s">
        <v>4793</v>
      </c>
      <c r="D96" s="6" t="s">
        <v>4794</v>
      </c>
      <c r="E96" s="6" t="s">
        <v>4795</v>
      </c>
      <c r="F96" s="6" t="s">
        <v>4796</v>
      </c>
      <c r="G96" t="str">
        <f>LEFT(RIGHT(F96,(LEN(F96)-FIND("arCOG",F96)+1)),10)</f>
        <v>arCOG00515</v>
      </c>
      <c r="H96">
        <f t="shared" si="4"/>
        <v>1</v>
      </c>
      <c r="I96" s="6" t="s">
        <v>540</v>
      </c>
      <c r="J96" s="6" t="s">
        <v>1827</v>
      </c>
      <c r="K96" s="6" t="s">
        <v>2881</v>
      </c>
    </row>
    <row r="97" spans="3:11">
      <c r="C97" s="6" t="s">
        <v>4797</v>
      </c>
      <c r="D97" s="6" t="s">
        <v>4798</v>
      </c>
      <c r="E97" s="6" t="s">
        <v>4662</v>
      </c>
      <c r="F97" s="6" t="s">
        <v>4799</v>
      </c>
      <c r="G97" t="str">
        <f t="shared" si="3"/>
        <v>arCOG04309</v>
      </c>
      <c r="H97">
        <f t="shared" si="4"/>
        <v>1</v>
      </c>
      <c r="I97" s="6" t="s">
        <v>540</v>
      </c>
      <c r="J97" s="6" t="s">
        <v>1829</v>
      </c>
      <c r="K97" s="6" t="s">
        <v>2881</v>
      </c>
    </row>
    <row r="98" spans="3:11">
      <c r="C98" s="6" t="s">
        <v>4800</v>
      </c>
      <c r="D98" s="6" t="s">
        <v>4801</v>
      </c>
      <c r="E98" s="6" t="s">
        <v>4802</v>
      </c>
      <c r="F98" s="6" t="s">
        <v>4803</v>
      </c>
      <c r="G98" t="str">
        <f t="shared" si="3"/>
        <v>arCOG00972</v>
      </c>
      <c r="H98">
        <f t="shared" si="4"/>
        <v>1</v>
      </c>
      <c r="I98" s="6" t="s">
        <v>1831</v>
      </c>
      <c r="J98" s="6" t="s">
        <v>1832</v>
      </c>
      <c r="K98" s="6" t="s">
        <v>23</v>
      </c>
    </row>
    <row r="99" spans="3:11">
      <c r="C99" s="6" t="s">
        <v>4804</v>
      </c>
      <c r="D99" s="6" t="s">
        <v>3873</v>
      </c>
      <c r="E99" s="6" t="s">
        <v>4805</v>
      </c>
      <c r="F99" s="6" t="s">
        <v>4806</v>
      </c>
      <c r="G99" t="str">
        <f t="shared" si="3"/>
        <v>arCOG02160</v>
      </c>
      <c r="H99">
        <f t="shared" si="4"/>
        <v>1</v>
      </c>
      <c r="I99" s="6" t="s">
        <v>1834</v>
      </c>
      <c r="J99" s="6" t="s">
        <v>1835</v>
      </c>
      <c r="K99" s="6" t="s">
        <v>2920</v>
      </c>
    </row>
    <row r="100" spans="3:11">
      <c r="C100" s="6" t="s">
        <v>4807</v>
      </c>
      <c r="D100" s="6" t="s">
        <v>4808</v>
      </c>
      <c r="E100" s="6" t="s">
        <v>4809</v>
      </c>
      <c r="F100" s="6" t="s">
        <v>4810</v>
      </c>
      <c r="G100" t="str">
        <f t="shared" si="3"/>
        <v>arCOG02770</v>
      </c>
      <c r="H100">
        <f t="shared" si="4"/>
        <v>1</v>
      </c>
      <c r="I100" s="6" t="s">
        <v>540</v>
      </c>
      <c r="J100" s="6" t="s">
        <v>1837</v>
      </c>
      <c r="K100" s="6" t="s">
        <v>2881</v>
      </c>
    </row>
    <row r="101" spans="3:11">
      <c r="C101" s="6" t="s">
        <v>4811</v>
      </c>
      <c r="D101" s="6" t="s">
        <v>4812</v>
      </c>
      <c r="E101" s="6" t="s">
        <v>4813</v>
      </c>
      <c r="F101" s="6" t="s">
        <v>4814</v>
      </c>
      <c r="G101" t="str">
        <f t="shared" si="3"/>
        <v>arCOG04683</v>
      </c>
      <c r="H101">
        <f t="shared" si="4"/>
        <v>1</v>
      </c>
      <c r="I101" s="6" t="s">
        <v>540</v>
      </c>
      <c r="J101" s="6" t="s">
        <v>540</v>
      </c>
      <c r="K101" s="6" t="s">
        <v>540</v>
      </c>
    </row>
    <row r="102" spans="3:11">
      <c r="C102" s="6" t="s">
        <v>4815</v>
      </c>
      <c r="D102" s="6" t="s">
        <v>4816</v>
      </c>
      <c r="E102" s="6" t="s">
        <v>3899</v>
      </c>
      <c r="F102" s="6" t="s">
        <v>4817</v>
      </c>
      <c r="G102" t="str">
        <f t="shared" si="3"/>
        <v>arCOG00576</v>
      </c>
      <c r="H102">
        <f t="shared" si="4"/>
        <v>1</v>
      </c>
      <c r="I102" s="6" t="s">
        <v>540</v>
      </c>
      <c r="J102" s="6" t="s">
        <v>1840</v>
      </c>
      <c r="K102" s="6" t="s">
        <v>27</v>
      </c>
    </row>
    <row r="103" spans="3:11">
      <c r="C103" s="6" t="s">
        <v>4818</v>
      </c>
      <c r="D103" s="6" t="s">
        <v>4819</v>
      </c>
      <c r="E103" s="6" t="s">
        <v>4820</v>
      </c>
      <c r="F103" s="6" t="s">
        <v>4558</v>
      </c>
      <c r="G103" t="str">
        <f t="shared" si="3"/>
        <v>arCOG01891</v>
      </c>
      <c r="H103">
        <f t="shared" si="4"/>
        <v>19</v>
      </c>
      <c r="I103" s="6" t="s">
        <v>669</v>
      </c>
      <c r="J103" s="6" t="s">
        <v>1534</v>
      </c>
      <c r="K103" s="6" t="s">
        <v>21</v>
      </c>
    </row>
    <row r="104" spans="3:11">
      <c r="C104" s="6" t="s">
        <v>4821</v>
      </c>
      <c r="D104" s="6" t="s">
        <v>4822</v>
      </c>
      <c r="E104" s="6" t="s">
        <v>4823</v>
      </c>
      <c r="F104" s="6" t="s">
        <v>4550</v>
      </c>
      <c r="G104" t="str">
        <f t="shared" si="3"/>
        <v>arCOG03015</v>
      </c>
      <c r="H104">
        <f t="shared" si="4"/>
        <v>20</v>
      </c>
      <c r="I104" s="6" t="s">
        <v>1529</v>
      </c>
      <c r="J104" s="6" t="s">
        <v>1530</v>
      </c>
      <c r="K104" s="6" t="s">
        <v>9</v>
      </c>
    </row>
    <row r="105" spans="3:11">
      <c r="C105" s="6" t="s">
        <v>4824</v>
      </c>
      <c r="D105" s="6" t="s">
        <v>4825</v>
      </c>
      <c r="E105" s="6" t="s">
        <v>4826</v>
      </c>
      <c r="F105" s="6" t="s">
        <v>4546</v>
      </c>
      <c r="G105" t="str">
        <f t="shared" si="3"/>
        <v>arCOG02202</v>
      </c>
      <c r="H105">
        <f t="shared" si="4"/>
        <v>22</v>
      </c>
      <c r="I105" s="6" t="s">
        <v>535</v>
      </c>
      <c r="J105" s="6" t="s">
        <v>536</v>
      </c>
      <c r="K105" s="6" t="s">
        <v>2898</v>
      </c>
    </row>
    <row r="106" spans="3:11">
      <c r="C106" s="6" t="s">
        <v>4827</v>
      </c>
      <c r="D106" s="6" t="s">
        <v>4828</v>
      </c>
      <c r="E106" s="6" t="s">
        <v>4829</v>
      </c>
      <c r="F106" s="6" t="s">
        <v>4830</v>
      </c>
      <c r="G106" t="str">
        <f t="shared" si="3"/>
        <v>arCOG01568</v>
      </c>
      <c r="H106">
        <f t="shared" si="4"/>
        <v>5</v>
      </c>
      <c r="I106" s="6" t="s">
        <v>540</v>
      </c>
      <c r="J106" s="6" t="s">
        <v>1569</v>
      </c>
      <c r="K106" s="6" t="s">
        <v>9</v>
      </c>
    </row>
    <row r="107" spans="3:11">
      <c r="C107" s="6" t="s">
        <v>4831</v>
      </c>
      <c r="D107" s="6" t="s">
        <v>4832</v>
      </c>
      <c r="E107" s="6" t="s">
        <v>4833</v>
      </c>
      <c r="F107" s="6" t="s">
        <v>4834</v>
      </c>
      <c r="G107" t="str">
        <f t="shared" si="3"/>
        <v>arCOG09278</v>
      </c>
      <c r="H107">
        <f t="shared" si="4"/>
        <v>1</v>
      </c>
      <c r="I107" s="6" t="s">
        <v>540</v>
      </c>
      <c r="J107" s="6" t="s">
        <v>540</v>
      </c>
      <c r="K107" s="6" t="s">
        <v>540</v>
      </c>
    </row>
    <row r="108" spans="3:11">
      <c r="C108" s="6" t="s">
        <v>4835</v>
      </c>
      <c r="D108" s="6" t="s">
        <v>3873</v>
      </c>
      <c r="E108" s="6" t="s">
        <v>4836</v>
      </c>
      <c r="F108" s="6" t="s">
        <v>4837</v>
      </c>
      <c r="G108" t="str">
        <f t="shared" si="3"/>
        <v>arCOG03148</v>
      </c>
      <c r="H108">
        <f t="shared" si="4"/>
        <v>1</v>
      </c>
      <c r="I108" s="6" t="s">
        <v>1843</v>
      </c>
      <c r="J108" s="6" t="s">
        <v>1844</v>
      </c>
      <c r="K108" s="6" t="s">
        <v>21</v>
      </c>
    </row>
    <row r="109" spans="3:11">
      <c r="C109" s="6" t="s">
        <v>4838</v>
      </c>
      <c r="D109" s="6" t="s">
        <v>4839</v>
      </c>
      <c r="E109" s="6" t="s">
        <v>4491</v>
      </c>
      <c r="F109" s="6" t="s">
        <v>4840</v>
      </c>
      <c r="G109" t="str">
        <f t="shared" si="3"/>
        <v>arCOG02936</v>
      </c>
      <c r="H109">
        <f t="shared" si="4"/>
        <v>1</v>
      </c>
      <c r="I109" s="6" t="s">
        <v>1846</v>
      </c>
      <c r="J109" s="6" t="s">
        <v>1847</v>
      </c>
      <c r="K109" s="6" t="s">
        <v>25</v>
      </c>
    </row>
    <row r="110" spans="3:11">
      <c r="C110" s="6" t="s">
        <v>4841</v>
      </c>
      <c r="D110" s="6" t="s">
        <v>4842</v>
      </c>
      <c r="E110" s="6" t="s">
        <v>4843</v>
      </c>
      <c r="F110" s="6" t="s">
        <v>4844</v>
      </c>
      <c r="G110" t="str">
        <f t="shared" si="3"/>
        <v>arCOG02835</v>
      </c>
      <c r="H110">
        <f t="shared" si="4"/>
        <v>3</v>
      </c>
      <c r="I110" s="6" t="s">
        <v>1590</v>
      </c>
      <c r="J110" s="6" t="s">
        <v>1591</v>
      </c>
      <c r="K110" s="6" t="s">
        <v>2881</v>
      </c>
    </row>
    <row r="111" spans="3:11">
      <c r="C111" s="6" t="s">
        <v>4845</v>
      </c>
      <c r="D111" s="6" t="s">
        <v>4846</v>
      </c>
      <c r="E111" s="6" t="s">
        <v>4847</v>
      </c>
      <c r="F111" s="6" t="s">
        <v>4848</v>
      </c>
      <c r="G111" t="str">
        <f t="shared" si="3"/>
        <v>arCOG00478</v>
      </c>
      <c r="H111">
        <f t="shared" si="4"/>
        <v>3</v>
      </c>
      <c r="I111" s="6" t="s">
        <v>1593</v>
      </c>
      <c r="J111" s="6" t="s">
        <v>1594</v>
      </c>
      <c r="K111" s="6" t="s">
        <v>23</v>
      </c>
    </row>
    <row r="112" spans="3:11">
      <c r="C112" s="6" t="s">
        <v>4849</v>
      </c>
      <c r="D112" s="6" t="s">
        <v>4850</v>
      </c>
      <c r="E112" s="6" t="s">
        <v>4851</v>
      </c>
      <c r="F112" s="6" t="s">
        <v>4852</v>
      </c>
      <c r="G112" t="str">
        <f t="shared" si="3"/>
        <v>arCOG01521</v>
      </c>
      <c r="H112">
        <f t="shared" si="4"/>
        <v>3</v>
      </c>
      <c r="I112" s="6" t="s">
        <v>1596</v>
      </c>
      <c r="J112" s="6" t="s">
        <v>1597</v>
      </c>
      <c r="K112" s="6" t="s">
        <v>29</v>
      </c>
    </row>
    <row r="113" spans="1:11">
      <c r="C113" s="6" t="s">
        <v>4853</v>
      </c>
      <c r="D113" s="6" t="s">
        <v>4854</v>
      </c>
      <c r="E113" s="6" t="s">
        <v>4855</v>
      </c>
      <c r="F113" s="6" t="s">
        <v>4856</v>
      </c>
      <c r="G113" t="str">
        <f t="shared" ref="G113:G117" si="5">LEFT(RIGHT(F113,(LEN(F113)-FIND("arCOG",F113)+1)),10)</f>
        <v>arCOG04552</v>
      </c>
      <c r="H113">
        <f t="shared" si="4"/>
        <v>3</v>
      </c>
      <c r="I113" s="6" t="s">
        <v>1599</v>
      </c>
      <c r="J113" s="6" t="s">
        <v>701</v>
      </c>
      <c r="K113" s="6" t="s">
        <v>25</v>
      </c>
    </row>
    <row r="114" spans="1:11">
      <c r="C114" s="6" t="s">
        <v>4857</v>
      </c>
      <c r="D114" s="6" t="s">
        <v>4858</v>
      </c>
      <c r="E114" s="6" t="s">
        <v>4859</v>
      </c>
      <c r="F114" s="6" t="s">
        <v>4860</v>
      </c>
      <c r="G114" t="str">
        <f t="shared" si="5"/>
        <v>arCOG00086</v>
      </c>
      <c r="H114">
        <f t="shared" si="4"/>
        <v>1</v>
      </c>
      <c r="I114" s="6" t="s">
        <v>1849</v>
      </c>
      <c r="J114" s="6" t="s">
        <v>1850</v>
      </c>
      <c r="K114" s="6" t="s">
        <v>19</v>
      </c>
    </row>
    <row r="115" spans="1:11">
      <c r="C115" s="6" t="s">
        <v>4861</v>
      </c>
      <c r="D115" s="6" t="s">
        <v>4862</v>
      </c>
      <c r="E115" s="6" t="s">
        <v>4863</v>
      </c>
      <c r="F115" s="6" t="s">
        <v>4864</v>
      </c>
      <c r="G115" t="str">
        <f t="shared" si="5"/>
        <v>arCOG02014</v>
      </c>
      <c r="H115">
        <f t="shared" si="4"/>
        <v>1</v>
      </c>
      <c r="I115" s="6" t="s">
        <v>1852</v>
      </c>
      <c r="J115" s="6" t="s">
        <v>1853</v>
      </c>
      <c r="K115" s="6" t="s">
        <v>19</v>
      </c>
    </row>
    <row r="116" spans="1:11">
      <c r="C116" s="6" t="s">
        <v>4865</v>
      </c>
      <c r="D116" s="6" t="s">
        <v>4866</v>
      </c>
      <c r="E116" s="6" t="s">
        <v>4867</v>
      </c>
      <c r="F116" s="6" t="s">
        <v>4868</v>
      </c>
      <c r="G116" t="str">
        <f t="shared" si="5"/>
        <v>arCOG01983</v>
      </c>
      <c r="H116">
        <f t="shared" si="4"/>
        <v>1</v>
      </c>
      <c r="I116" s="6" t="s">
        <v>1855</v>
      </c>
      <c r="J116" s="6" t="s">
        <v>1856</v>
      </c>
      <c r="K116" s="6" t="s">
        <v>19</v>
      </c>
    </row>
    <row r="117" spans="1:11">
      <c r="C117" s="6" t="s">
        <v>4869</v>
      </c>
      <c r="D117" s="6" t="s">
        <v>4870</v>
      </c>
      <c r="E117" s="6" t="s">
        <v>4871</v>
      </c>
      <c r="F117" s="6" t="s">
        <v>4872</v>
      </c>
      <c r="G117" t="str">
        <f t="shared" si="5"/>
        <v>arCOG02012</v>
      </c>
      <c r="H117">
        <f t="shared" si="4"/>
        <v>5</v>
      </c>
      <c r="I117" s="6" t="s">
        <v>4873</v>
      </c>
      <c r="J117" s="6" t="s">
        <v>4874</v>
      </c>
      <c r="K117" s="6" t="s">
        <v>19</v>
      </c>
    </row>
    <row r="118" spans="1:11">
      <c r="C118" s="6"/>
      <c r="D118" s="6"/>
      <c r="E118" s="6"/>
      <c r="F118" s="6"/>
      <c r="I118" s="6"/>
      <c r="J118" s="6"/>
      <c r="K118" s="6"/>
    </row>
    <row r="119" spans="1:11">
      <c r="C119" s="6"/>
      <c r="D119" s="6"/>
      <c r="E119" s="6"/>
      <c r="F119" s="6"/>
      <c r="I119" s="6"/>
      <c r="J119" s="6"/>
      <c r="K119" s="6"/>
    </row>
    <row r="120" spans="1:11">
      <c r="C120" s="6"/>
      <c r="D120" s="6"/>
      <c r="E120" s="6"/>
      <c r="F120" s="6"/>
      <c r="I120" s="6"/>
      <c r="J120" s="6"/>
      <c r="K120" s="6"/>
    </row>
    <row r="122" spans="1:11">
      <c r="A122" t="str">
        <f>VLOOKUP(B122,vLOOKUP!$A:$B,2,FALSE)</f>
        <v>Halobacteriales</v>
      </c>
      <c r="B122" t="s">
        <v>129</v>
      </c>
      <c r="C122" s="6" t="s">
        <v>4875</v>
      </c>
      <c r="D122" s="6" t="s">
        <v>4876</v>
      </c>
      <c r="E122" s="6" t="s">
        <v>4877</v>
      </c>
      <c r="F122" s="6" t="s">
        <v>4878</v>
      </c>
      <c r="G122" t="str">
        <f t="shared" ref="G122:G138" si="6">LEFT(RIGHT(F122,(LEN(F122)-FIND("arCOG",F122)+1)),10)</f>
        <v>arCOG04755</v>
      </c>
      <c r="H122">
        <f t="shared" ref="H122:H164" si="7">COUNTIF($G:$G,G122)</f>
        <v>1</v>
      </c>
      <c r="I122" s="6" t="s">
        <v>540</v>
      </c>
      <c r="J122" s="6" t="s">
        <v>1858</v>
      </c>
      <c r="K122" s="6" t="s">
        <v>2881</v>
      </c>
    </row>
    <row r="123" spans="1:11">
      <c r="C123" s="6" t="s">
        <v>4879</v>
      </c>
      <c r="D123" s="6" t="s">
        <v>4880</v>
      </c>
      <c r="E123" s="6" t="s">
        <v>4881</v>
      </c>
      <c r="F123" s="6" t="s">
        <v>4882</v>
      </c>
      <c r="G123" t="str">
        <f t="shared" si="6"/>
        <v>arCOG00485</v>
      </c>
      <c r="H123">
        <f t="shared" si="7"/>
        <v>2</v>
      </c>
      <c r="I123" s="6" t="s">
        <v>1657</v>
      </c>
      <c r="J123" s="6" t="s">
        <v>1295</v>
      </c>
      <c r="K123" s="6" t="s">
        <v>2915</v>
      </c>
    </row>
    <row r="124" spans="1:11">
      <c r="C124" s="6" t="s">
        <v>4883</v>
      </c>
      <c r="D124" s="6" t="s">
        <v>4884</v>
      </c>
      <c r="E124" s="6" t="s">
        <v>4885</v>
      </c>
      <c r="F124" s="6" t="s">
        <v>4886</v>
      </c>
      <c r="G124" t="str">
        <f t="shared" si="6"/>
        <v>arCOG00858</v>
      </c>
      <c r="H124">
        <f t="shared" si="7"/>
        <v>2</v>
      </c>
      <c r="I124" s="6" t="s">
        <v>1659</v>
      </c>
      <c r="J124" s="6" t="s">
        <v>1660</v>
      </c>
      <c r="K124" s="6" t="s">
        <v>21</v>
      </c>
    </row>
    <row r="125" spans="1:11">
      <c r="C125" s="6" t="s">
        <v>4887</v>
      </c>
      <c r="D125" s="6" t="s">
        <v>4888</v>
      </c>
      <c r="E125" s="6" t="s">
        <v>4889</v>
      </c>
      <c r="F125" s="6" t="s">
        <v>4890</v>
      </c>
      <c r="G125" t="str">
        <f t="shared" si="6"/>
        <v>arCOG00533</v>
      </c>
      <c r="H125">
        <f t="shared" si="7"/>
        <v>2</v>
      </c>
      <c r="I125" s="6" t="s">
        <v>1662</v>
      </c>
      <c r="J125" s="6" t="s">
        <v>1663</v>
      </c>
      <c r="K125" s="6" t="s">
        <v>23</v>
      </c>
    </row>
    <row r="126" spans="1:11">
      <c r="C126" s="6" t="s">
        <v>4891</v>
      </c>
      <c r="D126" s="6" t="s">
        <v>4892</v>
      </c>
      <c r="E126" s="6" t="s">
        <v>4893</v>
      </c>
      <c r="F126" s="6" t="s">
        <v>4894</v>
      </c>
      <c r="G126" t="str">
        <f t="shared" si="6"/>
        <v>arCOG02866</v>
      </c>
      <c r="H126">
        <f t="shared" si="7"/>
        <v>2</v>
      </c>
      <c r="I126" s="6" t="s">
        <v>540</v>
      </c>
      <c r="J126" s="6" t="s">
        <v>540</v>
      </c>
      <c r="K126" s="6" t="s">
        <v>540</v>
      </c>
    </row>
    <row r="127" spans="1:11">
      <c r="C127" s="6" t="s">
        <v>4895</v>
      </c>
      <c r="D127" s="6" t="s">
        <v>4896</v>
      </c>
      <c r="E127" s="6" t="s">
        <v>4666</v>
      </c>
      <c r="F127" s="6" t="s">
        <v>4897</v>
      </c>
      <c r="G127" t="str">
        <f t="shared" si="6"/>
        <v>arCOG01073</v>
      </c>
      <c r="H127">
        <f t="shared" si="7"/>
        <v>2</v>
      </c>
      <c r="I127" s="6" t="s">
        <v>540</v>
      </c>
      <c r="J127" s="6" t="s">
        <v>1666</v>
      </c>
      <c r="K127" s="6" t="s">
        <v>5</v>
      </c>
    </row>
    <row r="128" spans="1:11">
      <c r="C128" s="6" t="s">
        <v>4898</v>
      </c>
      <c r="D128" s="6" t="s">
        <v>4899</v>
      </c>
      <c r="E128" s="6" t="s">
        <v>4900</v>
      </c>
      <c r="F128" s="6" t="s">
        <v>4901</v>
      </c>
      <c r="G128" t="str">
        <f t="shared" si="6"/>
        <v>arCOG00989</v>
      </c>
      <c r="H128">
        <f t="shared" si="7"/>
        <v>2</v>
      </c>
      <c r="I128" s="6" t="s">
        <v>1668</v>
      </c>
      <c r="J128" s="6" t="s">
        <v>1669</v>
      </c>
      <c r="K128" s="6" t="s">
        <v>2915</v>
      </c>
    </row>
    <row r="129" spans="3:11">
      <c r="C129" s="6" t="s">
        <v>4902</v>
      </c>
      <c r="D129" s="6" t="s">
        <v>4903</v>
      </c>
      <c r="E129" s="6" t="s">
        <v>4904</v>
      </c>
      <c r="F129" s="6" t="s">
        <v>4905</v>
      </c>
      <c r="G129" t="str">
        <f t="shared" si="6"/>
        <v>arCOG00990</v>
      </c>
      <c r="H129">
        <f t="shared" si="7"/>
        <v>3</v>
      </c>
      <c r="I129" s="6" t="s">
        <v>1601</v>
      </c>
      <c r="J129" s="6" t="s">
        <v>1602</v>
      </c>
      <c r="K129" s="6" t="s">
        <v>2915</v>
      </c>
    </row>
    <row r="130" spans="3:11">
      <c r="C130" s="6" t="s">
        <v>4906</v>
      </c>
      <c r="D130" s="6" t="s">
        <v>4907</v>
      </c>
      <c r="E130" s="6" t="s">
        <v>4729</v>
      </c>
      <c r="F130" s="6" t="s">
        <v>4908</v>
      </c>
      <c r="G130" t="str">
        <f t="shared" si="6"/>
        <v>arCOG06307</v>
      </c>
      <c r="H130">
        <f t="shared" si="7"/>
        <v>1</v>
      </c>
      <c r="I130" s="6" t="s">
        <v>540</v>
      </c>
      <c r="J130" s="6" t="s">
        <v>540</v>
      </c>
      <c r="K130" s="6" t="s">
        <v>540</v>
      </c>
    </row>
    <row r="131" spans="3:11">
      <c r="C131" s="6" t="s">
        <v>4909</v>
      </c>
      <c r="D131" s="6" t="s">
        <v>4910</v>
      </c>
      <c r="E131" s="6" t="s">
        <v>4911</v>
      </c>
      <c r="F131" s="6" t="s">
        <v>4912</v>
      </c>
      <c r="G131" t="str">
        <f t="shared" si="6"/>
        <v>arCOG00536</v>
      </c>
      <c r="H131">
        <f t="shared" si="7"/>
        <v>3</v>
      </c>
      <c r="I131" s="6" t="s">
        <v>1604</v>
      </c>
      <c r="J131" s="6" t="s">
        <v>1605</v>
      </c>
      <c r="K131" s="6" t="s">
        <v>23</v>
      </c>
    </row>
    <row r="132" spans="3:11">
      <c r="C132" s="6" t="s">
        <v>4913</v>
      </c>
      <c r="D132" s="6" t="s">
        <v>4914</v>
      </c>
      <c r="E132" s="6" t="s">
        <v>4915</v>
      </c>
      <c r="F132" s="6" t="s">
        <v>4916</v>
      </c>
      <c r="G132" t="str">
        <f t="shared" si="6"/>
        <v>arCOG06308</v>
      </c>
      <c r="H132">
        <f t="shared" si="7"/>
        <v>3</v>
      </c>
      <c r="I132" s="6" t="s">
        <v>540</v>
      </c>
      <c r="J132" s="6" t="s">
        <v>1607</v>
      </c>
      <c r="K132" s="6" t="s">
        <v>23</v>
      </c>
    </row>
    <row r="133" spans="3:11">
      <c r="C133" s="6" t="s">
        <v>4917</v>
      </c>
      <c r="D133" s="6" t="s">
        <v>4918</v>
      </c>
      <c r="E133" s="6" t="s">
        <v>4919</v>
      </c>
      <c r="F133" s="6" t="s">
        <v>4920</v>
      </c>
      <c r="G133" t="str">
        <f t="shared" si="6"/>
        <v>arCOG00584</v>
      </c>
      <c r="H133">
        <f t="shared" si="7"/>
        <v>1</v>
      </c>
      <c r="I133" s="6" t="s">
        <v>1861</v>
      </c>
      <c r="J133" s="6" t="s">
        <v>1862</v>
      </c>
      <c r="K133" s="6" t="s">
        <v>23</v>
      </c>
    </row>
    <row r="134" spans="3:11">
      <c r="C134" s="6" t="s">
        <v>4921</v>
      </c>
      <c r="D134" s="6" t="s">
        <v>3873</v>
      </c>
      <c r="E134" s="6" t="s">
        <v>4922</v>
      </c>
      <c r="F134" s="6" t="s">
        <v>4476</v>
      </c>
      <c r="G134" t="str">
        <f t="shared" si="6"/>
        <v>arCOG00706</v>
      </c>
      <c r="H134">
        <f t="shared" si="7"/>
        <v>6</v>
      </c>
      <c r="I134" s="6" t="s">
        <v>1559</v>
      </c>
      <c r="J134" s="6" t="s">
        <v>1560</v>
      </c>
      <c r="K134" s="6" t="s">
        <v>15</v>
      </c>
    </row>
    <row r="135" spans="3:11">
      <c r="C135" s="6" t="s">
        <v>4923</v>
      </c>
      <c r="D135" s="6" t="s">
        <v>4924</v>
      </c>
      <c r="E135" s="6" t="s">
        <v>4925</v>
      </c>
      <c r="F135" s="6" t="s">
        <v>4488</v>
      </c>
      <c r="G135" t="str">
        <f t="shared" si="6"/>
        <v>arCOG01360</v>
      </c>
      <c r="H135">
        <f t="shared" si="7"/>
        <v>8</v>
      </c>
      <c r="I135" s="6" t="s">
        <v>540</v>
      </c>
      <c r="J135" s="6" t="s">
        <v>883</v>
      </c>
      <c r="K135" s="6" t="s">
        <v>2881</v>
      </c>
    </row>
    <row r="136" spans="3:11">
      <c r="C136" s="6" t="s">
        <v>4926</v>
      </c>
      <c r="D136" s="6" t="s">
        <v>4927</v>
      </c>
      <c r="E136" s="6" t="s">
        <v>4928</v>
      </c>
      <c r="F136" s="6" t="s">
        <v>4492</v>
      </c>
      <c r="G136" t="str">
        <f t="shared" si="6"/>
        <v>arCOG00102</v>
      </c>
      <c r="H136">
        <f t="shared" si="7"/>
        <v>11</v>
      </c>
      <c r="I136" s="6" t="s">
        <v>613</v>
      </c>
      <c r="J136" s="6" t="s">
        <v>611</v>
      </c>
      <c r="K136" s="6" t="s">
        <v>21</v>
      </c>
    </row>
    <row r="137" spans="3:11">
      <c r="C137" s="6" t="s">
        <v>4929</v>
      </c>
      <c r="D137" s="6" t="s">
        <v>4930</v>
      </c>
      <c r="E137" s="6" t="s">
        <v>4931</v>
      </c>
      <c r="F137" s="6" t="s">
        <v>4496</v>
      </c>
      <c r="G137" t="str">
        <f t="shared" si="6"/>
        <v>arCOG04462</v>
      </c>
      <c r="H137">
        <f t="shared" si="7"/>
        <v>11</v>
      </c>
      <c r="I137" s="6" t="s">
        <v>610</v>
      </c>
      <c r="J137" s="6" t="s">
        <v>611</v>
      </c>
      <c r="K137" s="6" t="s">
        <v>21</v>
      </c>
    </row>
    <row r="138" spans="3:11">
      <c r="C138" s="6" t="s">
        <v>4932</v>
      </c>
      <c r="D138" s="6" t="s">
        <v>4933</v>
      </c>
      <c r="E138" s="6" t="s">
        <v>4934</v>
      </c>
      <c r="F138" s="6" t="s">
        <v>4507</v>
      </c>
      <c r="G138" t="str">
        <f t="shared" si="6"/>
        <v>arCOG04421</v>
      </c>
      <c r="H138">
        <f t="shared" si="7"/>
        <v>13</v>
      </c>
      <c r="I138" s="6" t="s">
        <v>1539</v>
      </c>
      <c r="J138" s="6" t="s">
        <v>1540</v>
      </c>
      <c r="K138" s="6" t="s">
        <v>21</v>
      </c>
    </row>
    <row r="139" spans="3:11">
      <c r="C139" s="6" t="s">
        <v>4935</v>
      </c>
      <c r="D139" s="6" t="s">
        <v>4936</v>
      </c>
      <c r="E139" s="6" t="s">
        <v>4937</v>
      </c>
      <c r="F139" s="6" t="s">
        <v>4523</v>
      </c>
      <c r="G139" t="str">
        <f>LEFT(RIGHT(F139,(LEN(F139)-FIND("arCOG",F139)+1)),10)</f>
        <v>arCOG00656</v>
      </c>
      <c r="H139">
        <f t="shared" si="7"/>
        <v>13</v>
      </c>
      <c r="I139" s="6" t="s">
        <v>1542</v>
      </c>
      <c r="J139" s="6" t="s">
        <v>1543</v>
      </c>
      <c r="K139" s="6" t="s">
        <v>23</v>
      </c>
    </row>
    <row r="140" spans="3:11">
      <c r="C140" s="6" t="s">
        <v>4938</v>
      </c>
      <c r="D140" s="6" t="s">
        <v>4939</v>
      </c>
      <c r="E140" s="6" t="s">
        <v>4940</v>
      </c>
      <c r="F140" s="6" t="s">
        <v>4534</v>
      </c>
      <c r="G140" t="str">
        <f t="shared" ref="G140:G203" si="8">LEFT(RIGHT(F140,(LEN(F140)-FIND("arCOG",F140)+1)),10)</f>
        <v>arCOG00657</v>
      </c>
      <c r="H140">
        <f t="shared" si="7"/>
        <v>18</v>
      </c>
      <c r="I140" s="6" t="s">
        <v>1536</v>
      </c>
      <c r="J140" s="6" t="s">
        <v>1537</v>
      </c>
      <c r="K140" s="6" t="s">
        <v>23</v>
      </c>
    </row>
    <row r="141" spans="3:11">
      <c r="C141" s="6" t="s">
        <v>4941</v>
      </c>
      <c r="D141" s="6" t="s">
        <v>4942</v>
      </c>
      <c r="E141" s="6" t="s">
        <v>4943</v>
      </c>
      <c r="F141" s="6" t="s">
        <v>4538</v>
      </c>
      <c r="G141" t="str">
        <f t="shared" si="8"/>
        <v>arCOG04472</v>
      </c>
      <c r="H141">
        <f t="shared" si="7"/>
        <v>19</v>
      </c>
      <c r="I141" s="6" t="s">
        <v>1532</v>
      </c>
      <c r="J141" s="6" t="s">
        <v>1533</v>
      </c>
      <c r="K141" s="6" t="s">
        <v>23</v>
      </c>
    </row>
    <row r="142" spans="3:11">
      <c r="C142" s="6" t="s">
        <v>4944</v>
      </c>
      <c r="D142" s="6" t="s">
        <v>4945</v>
      </c>
      <c r="E142" s="6" t="s">
        <v>4946</v>
      </c>
      <c r="F142" s="6" t="s">
        <v>4542</v>
      </c>
      <c r="G142" t="str">
        <f t="shared" si="8"/>
        <v>arCOG03888</v>
      </c>
      <c r="H142">
        <f t="shared" si="7"/>
        <v>11</v>
      </c>
      <c r="I142" s="6" t="s">
        <v>540</v>
      </c>
      <c r="J142" s="6" t="s">
        <v>540</v>
      </c>
      <c r="K142" s="6" t="s">
        <v>540</v>
      </c>
    </row>
    <row r="143" spans="3:11">
      <c r="C143" s="6" t="s">
        <v>4947</v>
      </c>
      <c r="D143" s="6" t="s">
        <v>4948</v>
      </c>
      <c r="E143" s="6" t="s">
        <v>4826</v>
      </c>
      <c r="F143" s="6" t="s">
        <v>4546</v>
      </c>
      <c r="G143" t="str">
        <f t="shared" si="8"/>
        <v>arCOG02202</v>
      </c>
      <c r="H143">
        <f t="shared" si="7"/>
        <v>22</v>
      </c>
      <c r="I143" s="6" t="s">
        <v>535</v>
      </c>
      <c r="J143" s="6" t="s">
        <v>536</v>
      </c>
      <c r="K143" s="6" t="s">
        <v>2898</v>
      </c>
    </row>
    <row r="144" spans="3:11">
      <c r="C144" s="6" t="s">
        <v>4949</v>
      </c>
      <c r="D144" s="6" t="s">
        <v>4950</v>
      </c>
      <c r="E144" s="6" t="s">
        <v>4951</v>
      </c>
      <c r="F144" s="6" t="s">
        <v>4550</v>
      </c>
      <c r="G144" t="str">
        <f t="shared" si="8"/>
        <v>arCOG03015</v>
      </c>
      <c r="H144">
        <f t="shared" si="7"/>
        <v>20</v>
      </c>
      <c r="I144" s="6" t="s">
        <v>540</v>
      </c>
      <c r="J144" s="6" t="s">
        <v>1530</v>
      </c>
      <c r="K144" s="6" t="s">
        <v>9</v>
      </c>
    </row>
    <row r="145" spans="3:11">
      <c r="C145" s="6" t="s">
        <v>4952</v>
      </c>
      <c r="D145" s="6" t="s">
        <v>4953</v>
      </c>
      <c r="E145" s="6" t="s">
        <v>3890</v>
      </c>
      <c r="F145" s="6" t="s">
        <v>4558</v>
      </c>
      <c r="G145" t="str">
        <f t="shared" si="8"/>
        <v>arCOG01891</v>
      </c>
      <c r="H145">
        <f t="shared" si="7"/>
        <v>19</v>
      </c>
      <c r="I145" s="6" t="s">
        <v>669</v>
      </c>
      <c r="J145" s="6" t="s">
        <v>1534</v>
      </c>
      <c r="K145" s="6" t="s">
        <v>21</v>
      </c>
    </row>
    <row r="146" spans="3:11">
      <c r="C146" s="6" t="s">
        <v>4954</v>
      </c>
      <c r="D146" s="6" t="s">
        <v>4955</v>
      </c>
      <c r="E146" s="6" t="s">
        <v>4956</v>
      </c>
      <c r="F146" s="6" t="s">
        <v>4570</v>
      </c>
      <c r="G146" t="str">
        <f t="shared" si="8"/>
        <v>arCOG01117</v>
      </c>
      <c r="H146">
        <f t="shared" si="7"/>
        <v>26</v>
      </c>
      <c r="I146" s="6" t="s">
        <v>540</v>
      </c>
      <c r="J146" s="6" t="s">
        <v>1527</v>
      </c>
      <c r="K146" s="6" t="s">
        <v>3</v>
      </c>
    </row>
    <row r="147" spans="3:11">
      <c r="C147" s="6" t="s">
        <v>4957</v>
      </c>
      <c r="D147" s="6" t="s">
        <v>4958</v>
      </c>
      <c r="E147" s="6" t="s">
        <v>4959</v>
      </c>
      <c r="F147" s="6" t="s">
        <v>4578</v>
      </c>
      <c r="G147" t="str">
        <f t="shared" si="8"/>
        <v>arCOG01117</v>
      </c>
      <c r="H147">
        <f t="shared" si="7"/>
        <v>26</v>
      </c>
      <c r="I147" s="6" t="s">
        <v>4579</v>
      </c>
      <c r="J147" s="6" t="s">
        <v>1527</v>
      </c>
      <c r="K147" s="6" t="s">
        <v>3</v>
      </c>
    </row>
    <row r="148" spans="3:11">
      <c r="C148" s="6" t="s">
        <v>4960</v>
      </c>
      <c r="D148" s="6" t="s">
        <v>4961</v>
      </c>
      <c r="E148" s="6" t="s">
        <v>4915</v>
      </c>
      <c r="F148" s="6" t="s">
        <v>4583</v>
      </c>
      <c r="G148" t="str">
        <f t="shared" si="8"/>
        <v>arCOG04764</v>
      </c>
      <c r="H148">
        <f t="shared" si="7"/>
        <v>15</v>
      </c>
      <c r="I148" s="6" t="s">
        <v>540</v>
      </c>
      <c r="J148" s="6" t="s">
        <v>540</v>
      </c>
      <c r="K148" s="6" t="s">
        <v>540</v>
      </c>
    </row>
    <row r="149" spans="3:11">
      <c r="C149" s="6" t="s">
        <v>4962</v>
      </c>
      <c r="D149" s="6" t="s">
        <v>4963</v>
      </c>
      <c r="E149" s="6" t="s">
        <v>3896</v>
      </c>
      <c r="F149" s="6" t="s">
        <v>4964</v>
      </c>
      <c r="G149" t="str">
        <f t="shared" si="8"/>
        <v>arCOG02053</v>
      </c>
      <c r="H149">
        <f t="shared" si="7"/>
        <v>5</v>
      </c>
      <c r="I149" s="6" t="s">
        <v>1570</v>
      </c>
      <c r="J149" s="6" t="s">
        <v>1571</v>
      </c>
      <c r="K149" s="6" t="s">
        <v>7</v>
      </c>
    </row>
    <row r="150" spans="3:11">
      <c r="C150" s="6" t="s">
        <v>4965</v>
      </c>
      <c r="D150" s="6" t="s">
        <v>4966</v>
      </c>
      <c r="E150" s="6" t="s">
        <v>4967</v>
      </c>
      <c r="F150" s="6" t="s">
        <v>4968</v>
      </c>
      <c r="G150" t="str">
        <f t="shared" si="8"/>
        <v>arCOG00280</v>
      </c>
      <c r="H150">
        <f t="shared" si="7"/>
        <v>5</v>
      </c>
      <c r="I150" s="6" t="s">
        <v>540</v>
      </c>
      <c r="J150" s="6" t="s">
        <v>1573</v>
      </c>
      <c r="K150" s="6" t="s">
        <v>5</v>
      </c>
    </row>
    <row r="151" spans="3:11">
      <c r="C151" s="6" t="s">
        <v>4969</v>
      </c>
      <c r="D151" s="6" t="s">
        <v>4970</v>
      </c>
      <c r="E151" s="6" t="s">
        <v>4971</v>
      </c>
      <c r="F151" s="6" t="s">
        <v>4972</v>
      </c>
      <c r="G151" t="str">
        <f t="shared" si="8"/>
        <v>arCOG00367</v>
      </c>
      <c r="H151">
        <f t="shared" si="7"/>
        <v>2</v>
      </c>
      <c r="I151" s="6" t="s">
        <v>540</v>
      </c>
      <c r="J151" s="6" t="s">
        <v>1671</v>
      </c>
      <c r="K151" s="6" t="s">
        <v>5</v>
      </c>
    </row>
    <row r="152" spans="3:11">
      <c r="C152" s="6" t="s">
        <v>4973</v>
      </c>
      <c r="D152" s="6" t="s">
        <v>4974</v>
      </c>
      <c r="E152" s="6" t="s">
        <v>4975</v>
      </c>
      <c r="F152" s="6" t="s">
        <v>4976</v>
      </c>
      <c r="G152" t="str">
        <f t="shared" si="8"/>
        <v>arCOG03403</v>
      </c>
      <c r="H152">
        <f t="shared" si="7"/>
        <v>2</v>
      </c>
      <c r="I152" s="6" t="s">
        <v>540</v>
      </c>
      <c r="J152" s="6" t="s">
        <v>540</v>
      </c>
      <c r="K152" s="6" t="s">
        <v>540</v>
      </c>
    </row>
    <row r="153" spans="3:11">
      <c r="C153" s="6" t="s">
        <v>4977</v>
      </c>
      <c r="D153" s="6" t="s">
        <v>4978</v>
      </c>
      <c r="E153" s="6" t="s">
        <v>4979</v>
      </c>
      <c r="F153" s="6" t="s">
        <v>4980</v>
      </c>
      <c r="G153" t="str">
        <f t="shared" si="8"/>
        <v>arCOG02749</v>
      </c>
      <c r="H153">
        <f t="shared" si="7"/>
        <v>2</v>
      </c>
      <c r="I153" s="6" t="s">
        <v>540</v>
      </c>
      <c r="J153" s="6" t="s">
        <v>1674</v>
      </c>
      <c r="K153" s="6" t="s">
        <v>3</v>
      </c>
    </row>
    <row r="154" spans="3:11">
      <c r="C154" s="6" t="s">
        <v>4981</v>
      </c>
      <c r="D154" s="6" t="s">
        <v>4982</v>
      </c>
      <c r="E154" s="6" t="s">
        <v>4943</v>
      </c>
      <c r="F154" s="6" t="s">
        <v>4983</v>
      </c>
      <c r="G154" t="str">
        <f t="shared" si="8"/>
        <v>arCOG00919</v>
      </c>
      <c r="H154">
        <f t="shared" si="7"/>
        <v>1</v>
      </c>
      <c r="I154" s="6" t="s">
        <v>622</v>
      </c>
      <c r="J154" s="6" t="s">
        <v>623</v>
      </c>
      <c r="K154" s="6" t="s">
        <v>5</v>
      </c>
    </row>
    <row r="155" spans="3:11">
      <c r="C155" s="6" t="s">
        <v>4984</v>
      </c>
      <c r="D155" s="6" t="s">
        <v>4985</v>
      </c>
      <c r="E155" s="6" t="s">
        <v>4986</v>
      </c>
      <c r="F155" s="6" t="s">
        <v>4697</v>
      </c>
      <c r="G155" t="str">
        <f t="shared" si="8"/>
        <v>arCOG00488</v>
      </c>
      <c r="H155">
        <f t="shared" si="7"/>
        <v>2</v>
      </c>
      <c r="I155" s="6" t="s">
        <v>4987</v>
      </c>
      <c r="J155" s="6" t="s">
        <v>1652</v>
      </c>
      <c r="K155" s="6" t="s">
        <v>5</v>
      </c>
    </row>
    <row r="156" spans="3:11">
      <c r="C156" s="6" t="s">
        <v>4988</v>
      </c>
      <c r="D156" s="6" t="s">
        <v>4989</v>
      </c>
      <c r="E156" s="6" t="s">
        <v>4674</v>
      </c>
      <c r="F156" s="6" t="s">
        <v>4990</v>
      </c>
      <c r="G156" t="str">
        <f t="shared" si="8"/>
        <v>arCOG01456</v>
      </c>
      <c r="H156">
        <f t="shared" si="7"/>
        <v>1</v>
      </c>
      <c r="I156" s="6" t="s">
        <v>540</v>
      </c>
      <c r="J156" s="6" t="s">
        <v>1864</v>
      </c>
      <c r="K156" s="6" t="s">
        <v>15</v>
      </c>
    </row>
    <row r="157" spans="3:11">
      <c r="C157" s="6" t="s">
        <v>4991</v>
      </c>
      <c r="D157" s="6" t="s">
        <v>4992</v>
      </c>
      <c r="E157" s="6" t="s">
        <v>4993</v>
      </c>
      <c r="F157" s="6" t="s">
        <v>4994</v>
      </c>
      <c r="G157" t="str">
        <f t="shared" si="8"/>
        <v>arCOG01252</v>
      </c>
      <c r="H157">
        <f t="shared" si="7"/>
        <v>1</v>
      </c>
      <c r="I157" s="6" t="s">
        <v>540</v>
      </c>
      <c r="J157" s="6" t="s">
        <v>1865</v>
      </c>
      <c r="K157" s="6" t="s">
        <v>15</v>
      </c>
    </row>
    <row r="158" spans="3:11">
      <c r="C158" s="6" t="s">
        <v>4995</v>
      </c>
      <c r="D158" s="6" t="s">
        <v>4996</v>
      </c>
      <c r="E158" s="6" t="s">
        <v>4997</v>
      </c>
      <c r="F158" s="6" t="s">
        <v>4998</v>
      </c>
      <c r="G158" t="str">
        <f t="shared" si="8"/>
        <v>arCOG00079</v>
      </c>
      <c r="H158">
        <f t="shared" si="7"/>
        <v>1</v>
      </c>
      <c r="I158" s="6" t="s">
        <v>1867</v>
      </c>
      <c r="J158" s="6" t="s">
        <v>1868</v>
      </c>
      <c r="K158" s="6" t="s">
        <v>2915</v>
      </c>
    </row>
    <row r="159" spans="3:11">
      <c r="C159" s="6" t="s">
        <v>4999</v>
      </c>
      <c r="D159" s="6" t="s">
        <v>5000</v>
      </c>
      <c r="E159" s="6" t="s">
        <v>4820</v>
      </c>
      <c r="F159" s="6" t="s">
        <v>5001</v>
      </c>
      <c r="G159" t="str">
        <f t="shared" si="8"/>
        <v>arCOG04284</v>
      </c>
      <c r="H159">
        <f t="shared" si="7"/>
        <v>1</v>
      </c>
      <c r="I159" s="6" t="s">
        <v>540</v>
      </c>
      <c r="J159" s="6" t="s">
        <v>1870</v>
      </c>
      <c r="K159" s="6" t="s">
        <v>13</v>
      </c>
    </row>
    <row r="160" spans="3:11">
      <c r="C160" s="6" t="s">
        <v>5002</v>
      </c>
      <c r="D160" s="6" t="s">
        <v>5003</v>
      </c>
      <c r="E160" s="6" t="s">
        <v>4915</v>
      </c>
      <c r="F160" s="6" t="s">
        <v>5004</v>
      </c>
      <c r="G160" t="str">
        <f t="shared" si="8"/>
        <v>arCOG04735</v>
      </c>
      <c r="H160">
        <f t="shared" si="7"/>
        <v>1</v>
      </c>
      <c r="I160" s="6" t="s">
        <v>540</v>
      </c>
      <c r="J160" s="6" t="s">
        <v>1872</v>
      </c>
      <c r="K160" s="6" t="s">
        <v>3</v>
      </c>
    </row>
    <row r="161" spans="1:11">
      <c r="C161" s="6" t="s">
        <v>5005</v>
      </c>
      <c r="D161" s="6" t="s">
        <v>5006</v>
      </c>
      <c r="E161" s="6" t="s">
        <v>5007</v>
      </c>
      <c r="F161" s="6" t="s">
        <v>5008</v>
      </c>
      <c r="G161" t="str">
        <f t="shared" si="8"/>
        <v>arCOG08210</v>
      </c>
      <c r="H161">
        <f t="shared" si="7"/>
        <v>1</v>
      </c>
      <c r="I161" s="6" t="s">
        <v>540</v>
      </c>
      <c r="J161" s="6" t="s">
        <v>540</v>
      </c>
      <c r="K161" s="6" t="s">
        <v>540</v>
      </c>
    </row>
    <row r="162" spans="1:11">
      <c r="C162" s="6" t="s">
        <v>5009</v>
      </c>
      <c r="D162" s="6" t="s">
        <v>5010</v>
      </c>
      <c r="E162" s="6" t="s">
        <v>5011</v>
      </c>
      <c r="F162" s="6" t="s">
        <v>5012</v>
      </c>
      <c r="G162" t="str">
        <f t="shared" si="8"/>
        <v>arCOG04736</v>
      </c>
      <c r="H162">
        <f t="shared" si="7"/>
        <v>1</v>
      </c>
      <c r="I162" s="6" t="s">
        <v>1875</v>
      </c>
      <c r="J162" s="6" t="s">
        <v>1876</v>
      </c>
      <c r="K162" s="6" t="s">
        <v>13</v>
      </c>
    </row>
    <row r="163" spans="1:11">
      <c r="C163" s="6" t="s">
        <v>5013</v>
      </c>
      <c r="D163" s="6" t="s">
        <v>5014</v>
      </c>
      <c r="E163" s="6" t="s">
        <v>5015</v>
      </c>
      <c r="F163" s="6" t="s">
        <v>5016</v>
      </c>
      <c r="G163" t="str">
        <f t="shared" si="8"/>
        <v>arCOG01919</v>
      </c>
      <c r="H163">
        <f t="shared" si="7"/>
        <v>1</v>
      </c>
      <c r="I163" s="6" t="s">
        <v>1878</v>
      </c>
      <c r="J163" s="6" t="s">
        <v>1876</v>
      </c>
      <c r="K163" s="6" t="s">
        <v>13</v>
      </c>
    </row>
    <row r="164" spans="1:11">
      <c r="C164" s="6" t="s">
        <v>5017</v>
      </c>
      <c r="D164" s="6" t="s">
        <v>5018</v>
      </c>
      <c r="E164" s="6" t="s">
        <v>5019</v>
      </c>
      <c r="F164" s="6" t="s">
        <v>5020</v>
      </c>
      <c r="G164" t="str">
        <f t="shared" si="8"/>
        <v>arCOG02895</v>
      </c>
      <c r="H164">
        <f t="shared" si="7"/>
        <v>1</v>
      </c>
      <c r="I164" s="6" t="s">
        <v>1880</v>
      </c>
      <c r="J164" s="6" t="s">
        <v>1881</v>
      </c>
      <c r="K164" s="6" t="s">
        <v>5</v>
      </c>
    </row>
    <row r="165" spans="1:11">
      <c r="C165" s="6"/>
      <c r="D165" s="6"/>
      <c r="E165" s="6"/>
      <c r="F165" s="6"/>
      <c r="I165" s="6"/>
      <c r="J165" s="6"/>
      <c r="K165" s="6"/>
    </row>
    <row r="166" spans="1:11">
      <c r="C166" s="6"/>
      <c r="D166" s="6"/>
      <c r="E166" s="6"/>
      <c r="F166" s="6"/>
      <c r="I166" s="6"/>
      <c r="J166" s="6"/>
      <c r="K166" s="6"/>
    </row>
    <row r="169" spans="1:11">
      <c r="A169" t="str">
        <f>VLOOKUP(B169,vLOOKUP!$A:$B,2,FALSE)</f>
        <v>Haloferacales</v>
      </c>
      <c r="B169" t="s">
        <v>56</v>
      </c>
      <c r="C169" s="6" t="s">
        <v>5021</v>
      </c>
      <c r="D169" s="6" t="s">
        <v>3873</v>
      </c>
      <c r="E169" s="6" t="s">
        <v>5022</v>
      </c>
      <c r="F169" s="6" t="s">
        <v>5023</v>
      </c>
      <c r="G169" t="str">
        <f t="shared" si="8"/>
        <v>arCOG03009</v>
      </c>
      <c r="H169">
        <f t="shared" ref="H169:H210" si="9">COUNTIF($G:$G,G169)</f>
        <v>2</v>
      </c>
      <c r="I169" s="6" t="s">
        <v>540</v>
      </c>
      <c r="J169" s="6" t="s">
        <v>1676</v>
      </c>
      <c r="K169" s="6" t="s">
        <v>2881</v>
      </c>
    </row>
    <row r="170" spans="1:11">
      <c r="C170" s="6" t="s">
        <v>5024</v>
      </c>
      <c r="D170" s="6" t="s">
        <v>5025</v>
      </c>
      <c r="E170" s="6" t="s">
        <v>5026</v>
      </c>
      <c r="F170" s="6" t="s">
        <v>5027</v>
      </c>
      <c r="G170" t="str">
        <f t="shared" si="8"/>
        <v>arCOG06330</v>
      </c>
      <c r="H170">
        <f t="shared" si="9"/>
        <v>2</v>
      </c>
      <c r="I170" s="6" t="s">
        <v>540</v>
      </c>
      <c r="J170" s="6" t="s">
        <v>1678</v>
      </c>
      <c r="K170" s="6" t="s">
        <v>2881</v>
      </c>
    </row>
    <row r="171" spans="1:11">
      <c r="C171" s="6" t="s">
        <v>5028</v>
      </c>
      <c r="D171" s="6" t="s">
        <v>3873</v>
      </c>
      <c r="E171" s="6" t="s">
        <v>5029</v>
      </c>
      <c r="F171" s="6" t="s">
        <v>5030</v>
      </c>
      <c r="G171" t="str">
        <f t="shared" si="8"/>
        <v>arCOG01576</v>
      </c>
      <c r="H171">
        <f t="shared" si="9"/>
        <v>2</v>
      </c>
      <c r="I171" s="6" t="s">
        <v>540</v>
      </c>
      <c r="J171" s="6" t="s">
        <v>1680</v>
      </c>
      <c r="K171" s="6" t="s">
        <v>27</v>
      </c>
    </row>
    <row r="172" spans="1:11">
      <c r="C172" s="6" t="s">
        <v>5031</v>
      </c>
      <c r="D172" s="6" t="s">
        <v>5032</v>
      </c>
      <c r="E172" s="6" t="s">
        <v>5033</v>
      </c>
      <c r="F172" s="6" t="s">
        <v>5034</v>
      </c>
      <c r="G172" t="str">
        <f t="shared" si="8"/>
        <v>arCOG03909</v>
      </c>
      <c r="H172">
        <f t="shared" si="9"/>
        <v>2</v>
      </c>
      <c r="I172" s="6" t="s">
        <v>540</v>
      </c>
      <c r="J172" s="6" t="s">
        <v>1682</v>
      </c>
      <c r="K172" s="6" t="s">
        <v>2881</v>
      </c>
    </row>
    <row r="173" spans="1:11">
      <c r="C173" s="6" t="s">
        <v>5035</v>
      </c>
      <c r="D173" s="6" t="s">
        <v>5036</v>
      </c>
      <c r="E173" s="6" t="s">
        <v>5037</v>
      </c>
      <c r="F173" s="6" t="s">
        <v>5038</v>
      </c>
      <c r="G173" t="str">
        <f t="shared" si="8"/>
        <v>arCOG02918</v>
      </c>
      <c r="H173">
        <f t="shared" si="9"/>
        <v>2</v>
      </c>
      <c r="I173" s="6" t="s">
        <v>540</v>
      </c>
      <c r="J173" s="6" t="s">
        <v>1684</v>
      </c>
      <c r="K173" s="6" t="s">
        <v>15</v>
      </c>
    </row>
    <row r="174" spans="1:11">
      <c r="C174" s="6" t="s">
        <v>5039</v>
      </c>
      <c r="D174" s="6" t="s">
        <v>5040</v>
      </c>
      <c r="E174" s="6" t="s">
        <v>5041</v>
      </c>
      <c r="F174" s="6" t="s">
        <v>5042</v>
      </c>
      <c r="G174" t="str">
        <f t="shared" si="8"/>
        <v>arCOG03065</v>
      </c>
      <c r="H174">
        <f t="shared" si="9"/>
        <v>2</v>
      </c>
      <c r="I174" s="6" t="s">
        <v>540</v>
      </c>
      <c r="J174" s="6" t="s">
        <v>1686</v>
      </c>
      <c r="K174" s="6" t="s">
        <v>3</v>
      </c>
    </row>
    <row r="175" spans="1:11">
      <c r="C175" s="6" t="s">
        <v>5043</v>
      </c>
      <c r="D175" s="6" t="s">
        <v>5044</v>
      </c>
      <c r="E175" s="6" t="s">
        <v>3896</v>
      </c>
      <c r="F175" s="6" t="s">
        <v>5045</v>
      </c>
      <c r="G175" t="str">
        <f t="shared" si="8"/>
        <v>arCOG03915</v>
      </c>
      <c r="H175">
        <f t="shared" si="9"/>
        <v>4</v>
      </c>
      <c r="I175" s="6" t="s">
        <v>540</v>
      </c>
      <c r="J175" s="6" t="s">
        <v>540</v>
      </c>
      <c r="K175" s="6" t="s">
        <v>540</v>
      </c>
    </row>
    <row r="176" spans="1:11">
      <c r="C176" s="6" t="s">
        <v>5046</v>
      </c>
      <c r="D176" s="6" t="s">
        <v>5047</v>
      </c>
      <c r="E176" s="6" t="s">
        <v>5048</v>
      </c>
      <c r="F176" s="6" t="s">
        <v>5049</v>
      </c>
      <c r="G176" t="str">
        <f t="shared" si="8"/>
        <v>arCOG03915</v>
      </c>
      <c r="H176">
        <f t="shared" si="9"/>
        <v>4</v>
      </c>
      <c r="I176" s="6" t="s">
        <v>540</v>
      </c>
      <c r="J176" s="6" t="s">
        <v>540</v>
      </c>
      <c r="K176" s="6" t="s">
        <v>540</v>
      </c>
    </row>
    <row r="177" spans="3:11">
      <c r="C177" s="6" t="s">
        <v>5050</v>
      </c>
      <c r="D177" s="6" t="s">
        <v>5051</v>
      </c>
      <c r="E177" s="6" t="s">
        <v>5052</v>
      </c>
      <c r="F177" s="6" t="s">
        <v>5053</v>
      </c>
      <c r="G177" t="str">
        <f t="shared" si="8"/>
        <v>arCOG02098</v>
      </c>
      <c r="H177">
        <f t="shared" si="9"/>
        <v>2</v>
      </c>
      <c r="I177" s="6" t="s">
        <v>1688</v>
      </c>
      <c r="J177" s="6" t="s">
        <v>1689</v>
      </c>
      <c r="K177" s="6" t="s">
        <v>19</v>
      </c>
    </row>
    <row r="178" spans="3:11">
      <c r="C178" s="6" t="s">
        <v>5054</v>
      </c>
      <c r="D178" s="6" t="s">
        <v>5055</v>
      </c>
      <c r="E178" s="6" t="s">
        <v>5056</v>
      </c>
      <c r="F178" s="6" t="s">
        <v>5057</v>
      </c>
      <c r="G178" t="str">
        <f t="shared" si="8"/>
        <v>arCOG01025</v>
      </c>
      <c r="H178">
        <f t="shared" si="9"/>
        <v>2</v>
      </c>
      <c r="I178" s="6" t="s">
        <v>1691</v>
      </c>
      <c r="J178" s="6" t="s">
        <v>1339</v>
      </c>
      <c r="K178" s="6" t="s">
        <v>19</v>
      </c>
    </row>
    <row r="179" spans="3:11">
      <c r="C179" s="6" t="s">
        <v>5058</v>
      </c>
      <c r="D179" s="6" t="s">
        <v>5059</v>
      </c>
      <c r="E179" s="6" t="s">
        <v>5060</v>
      </c>
      <c r="F179" s="6" t="s">
        <v>5061</v>
      </c>
      <c r="G179" t="e">
        <f t="shared" si="8"/>
        <v>#VALUE!</v>
      </c>
      <c r="H179">
        <f t="shared" si="9"/>
        <v>6</v>
      </c>
      <c r="I179" s="6" t="s">
        <v>540</v>
      </c>
      <c r="J179" s="6" t="s">
        <v>540</v>
      </c>
      <c r="K179" s="6" t="s">
        <v>540</v>
      </c>
    </row>
    <row r="180" spans="3:11">
      <c r="C180" s="6" t="s">
        <v>5062</v>
      </c>
      <c r="D180" s="6" t="s">
        <v>3873</v>
      </c>
      <c r="E180" s="6" t="s">
        <v>5063</v>
      </c>
      <c r="F180" s="6" t="s">
        <v>5064</v>
      </c>
      <c r="G180" t="str">
        <f t="shared" si="8"/>
        <v>arCOG08958</v>
      </c>
      <c r="H180">
        <f t="shared" si="9"/>
        <v>2</v>
      </c>
      <c r="I180" s="6" t="s">
        <v>540</v>
      </c>
      <c r="J180" s="6" t="s">
        <v>1693</v>
      </c>
      <c r="K180" s="6" t="s">
        <v>2881</v>
      </c>
    </row>
    <row r="181" spans="3:11">
      <c r="C181" s="6" t="s">
        <v>5065</v>
      </c>
      <c r="D181" s="6" t="s">
        <v>5066</v>
      </c>
      <c r="E181" s="6" t="s">
        <v>5067</v>
      </c>
      <c r="F181" s="6" t="s">
        <v>5068</v>
      </c>
      <c r="G181" t="str">
        <f t="shared" si="8"/>
        <v>arCOG04608</v>
      </c>
      <c r="H181">
        <f t="shared" si="9"/>
        <v>2</v>
      </c>
      <c r="I181" s="6" t="s">
        <v>540</v>
      </c>
      <c r="J181" s="6" t="s">
        <v>540</v>
      </c>
      <c r="K181" s="6" t="s">
        <v>540</v>
      </c>
    </row>
    <row r="182" spans="3:11">
      <c r="C182" s="6" t="s">
        <v>5069</v>
      </c>
      <c r="D182" s="6" t="s">
        <v>5070</v>
      </c>
      <c r="E182" s="6" t="s">
        <v>5071</v>
      </c>
      <c r="F182" s="6" t="s">
        <v>5072</v>
      </c>
      <c r="G182" t="str">
        <f t="shared" si="8"/>
        <v>arCOG08959</v>
      </c>
      <c r="H182">
        <f t="shared" si="9"/>
        <v>2</v>
      </c>
      <c r="I182" s="6" t="s">
        <v>540</v>
      </c>
      <c r="J182" s="6" t="s">
        <v>540</v>
      </c>
      <c r="K182" s="6" t="s">
        <v>540</v>
      </c>
    </row>
    <row r="183" spans="3:11">
      <c r="C183" s="6" t="s">
        <v>5073</v>
      </c>
      <c r="D183" s="6" t="s">
        <v>5074</v>
      </c>
      <c r="E183" s="6" t="s">
        <v>5075</v>
      </c>
      <c r="F183" s="6" t="s">
        <v>4590</v>
      </c>
      <c r="G183" t="str">
        <f t="shared" si="8"/>
        <v>arCOG04765</v>
      </c>
      <c r="H183">
        <f t="shared" si="9"/>
        <v>7</v>
      </c>
      <c r="I183" s="6" t="s">
        <v>540</v>
      </c>
      <c r="J183" s="6" t="s">
        <v>540</v>
      </c>
      <c r="K183" s="6" t="s">
        <v>540</v>
      </c>
    </row>
    <row r="184" spans="3:11">
      <c r="C184" s="6" t="s">
        <v>5076</v>
      </c>
      <c r="D184" s="6" t="s">
        <v>5077</v>
      </c>
      <c r="E184" s="6" t="s">
        <v>4943</v>
      </c>
      <c r="F184" s="6" t="s">
        <v>5078</v>
      </c>
      <c r="G184" t="str">
        <f t="shared" si="8"/>
        <v>arCOG06277</v>
      </c>
      <c r="H184">
        <f t="shared" si="9"/>
        <v>2</v>
      </c>
      <c r="I184" s="6" t="s">
        <v>540</v>
      </c>
      <c r="J184" s="6" t="s">
        <v>540</v>
      </c>
      <c r="K184" s="6" t="s">
        <v>540</v>
      </c>
    </row>
    <row r="185" spans="3:11">
      <c r="C185" s="6" t="s">
        <v>5079</v>
      </c>
      <c r="D185" s="6" t="s">
        <v>5080</v>
      </c>
      <c r="E185" s="6" t="s">
        <v>5081</v>
      </c>
      <c r="F185" s="6" t="s">
        <v>5082</v>
      </c>
      <c r="G185" t="str">
        <f>LEFT(RIGHT(F185,(LEN(F185)-FIND("arCOG",F185)+1)),10)</f>
        <v>arCOG06897</v>
      </c>
      <c r="H185">
        <f t="shared" si="9"/>
        <v>3</v>
      </c>
      <c r="I185" s="6" t="s">
        <v>540</v>
      </c>
      <c r="J185" s="6" t="s">
        <v>1609</v>
      </c>
      <c r="K185" s="6" t="s">
        <v>2881</v>
      </c>
    </row>
    <row r="186" spans="3:11">
      <c r="C186" s="6" t="s">
        <v>5083</v>
      </c>
      <c r="D186" s="6" t="s">
        <v>5084</v>
      </c>
      <c r="E186" s="6" t="s">
        <v>5085</v>
      </c>
      <c r="F186" s="6" t="s">
        <v>4583</v>
      </c>
      <c r="G186" t="str">
        <f t="shared" si="8"/>
        <v>arCOG04764</v>
      </c>
      <c r="H186">
        <f t="shared" si="9"/>
        <v>15</v>
      </c>
      <c r="I186" s="6" t="s">
        <v>540</v>
      </c>
      <c r="J186" s="6" t="s">
        <v>540</v>
      </c>
      <c r="K186" s="6" t="s">
        <v>540</v>
      </c>
    </row>
    <row r="187" spans="3:11">
      <c r="C187" s="6" t="s">
        <v>5086</v>
      </c>
      <c r="D187" s="6" t="s">
        <v>5087</v>
      </c>
      <c r="E187" s="6" t="s">
        <v>5088</v>
      </c>
      <c r="F187" s="6" t="s">
        <v>4562</v>
      </c>
      <c r="G187" t="str">
        <f t="shared" si="8"/>
        <v>arCOG06366</v>
      </c>
      <c r="H187">
        <f t="shared" si="9"/>
        <v>10</v>
      </c>
      <c r="I187" s="6" t="s">
        <v>540</v>
      </c>
      <c r="J187" s="6" t="s">
        <v>540</v>
      </c>
      <c r="K187" s="6" t="s">
        <v>540</v>
      </c>
    </row>
    <row r="188" spans="3:11">
      <c r="C188" s="6" t="s">
        <v>5089</v>
      </c>
      <c r="D188" s="6" t="s">
        <v>5090</v>
      </c>
      <c r="E188" s="6" t="s">
        <v>5091</v>
      </c>
      <c r="F188" s="6" t="s">
        <v>4558</v>
      </c>
      <c r="G188" t="str">
        <f t="shared" si="8"/>
        <v>arCOG01891</v>
      </c>
      <c r="H188">
        <f t="shared" si="9"/>
        <v>19</v>
      </c>
      <c r="I188" s="6" t="s">
        <v>669</v>
      </c>
      <c r="J188" s="6" t="s">
        <v>1534</v>
      </c>
      <c r="K188" s="6" t="s">
        <v>21</v>
      </c>
    </row>
    <row r="189" spans="3:11">
      <c r="C189" s="6" t="s">
        <v>5092</v>
      </c>
      <c r="D189" s="6" t="s">
        <v>5093</v>
      </c>
      <c r="E189" s="6" t="s">
        <v>5094</v>
      </c>
      <c r="F189" s="6" t="s">
        <v>5095</v>
      </c>
      <c r="G189" t="str">
        <f t="shared" si="8"/>
        <v>arCOG00626</v>
      </c>
      <c r="H189">
        <f t="shared" si="9"/>
        <v>2</v>
      </c>
      <c r="I189" s="6" t="s">
        <v>540</v>
      </c>
      <c r="J189" s="6" t="s">
        <v>1698</v>
      </c>
      <c r="K189" s="6" t="s">
        <v>2881</v>
      </c>
    </row>
    <row r="190" spans="3:11">
      <c r="C190" s="6" t="s">
        <v>5096</v>
      </c>
      <c r="D190" s="6" t="s">
        <v>5097</v>
      </c>
      <c r="E190" s="6" t="s">
        <v>5098</v>
      </c>
      <c r="F190" s="6" t="s">
        <v>5099</v>
      </c>
      <c r="G190" t="str">
        <f t="shared" si="8"/>
        <v>arCOG00449</v>
      </c>
      <c r="H190">
        <f t="shared" si="9"/>
        <v>5</v>
      </c>
      <c r="I190" s="6" t="s">
        <v>540</v>
      </c>
      <c r="J190" s="6" t="s">
        <v>1571</v>
      </c>
      <c r="K190" s="6" t="s">
        <v>7</v>
      </c>
    </row>
    <row r="191" spans="3:11">
      <c r="C191" s="6" t="s">
        <v>4821</v>
      </c>
      <c r="D191" s="6" t="s">
        <v>5100</v>
      </c>
      <c r="E191" s="6" t="s">
        <v>5101</v>
      </c>
      <c r="F191" s="6" t="s">
        <v>4550</v>
      </c>
      <c r="G191" t="str">
        <f t="shared" si="8"/>
        <v>arCOG03015</v>
      </c>
      <c r="H191">
        <f t="shared" si="9"/>
        <v>20</v>
      </c>
      <c r="I191" s="6" t="s">
        <v>1529</v>
      </c>
      <c r="J191" s="6" t="s">
        <v>1530</v>
      </c>
      <c r="K191" s="6" t="s">
        <v>9</v>
      </c>
    </row>
    <row r="192" spans="3:11">
      <c r="C192" s="6" t="s">
        <v>5102</v>
      </c>
      <c r="D192" s="6" t="s">
        <v>5103</v>
      </c>
      <c r="E192" s="6" t="s">
        <v>5104</v>
      </c>
      <c r="F192" s="6" t="s">
        <v>4546</v>
      </c>
      <c r="G192" t="str">
        <f t="shared" si="8"/>
        <v>arCOG02202</v>
      </c>
      <c r="H192">
        <f t="shared" si="9"/>
        <v>22</v>
      </c>
      <c r="I192" s="6" t="s">
        <v>535</v>
      </c>
      <c r="J192" s="6" t="s">
        <v>536</v>
      </c>
      <c r="K192" s="6" t="s">
        <v>2898</v>
      </c>
    </row>
    <row r="193" spans="3:11">
      <c r="C193" s="6" t="s">
        <v>5105</v>
      </c>
      <c r="D193" s="6" t="s">
        <v>5106</v>
      </c>
      <c r="E193" s="6" t="s">
        <v>5107</v>
      </c>
      <c r="F193" s="6" t="s">
        <v>4538</v>
      </c>
      <c r="G193" t="str">
        <f t="shared" si="8"/>
        <v>arCOG04472</v>
      </c>
      <c r="H193">
        <f t="shared" si="9"/>
        <v>19</v>
      </c>
      <c r="I193" s="6" t="s">
        <v>1532</v>
      </c>
      <c r="J193" s="6" t="s">
        <v>1533</v>
      </c>
      <c r="K193" s="6" t="s">
        <v>23</v>
      </c>
    </row>
    <row r="194" spans="3:11">
      <c r="C194" s="6" t="s">
        <v>5108</v>
      </c>
      <c r="D194" s="6" t="s">
        <v>5109</v>
      </c>
      <c r="E194" s="6" t="s">
        <v>5110</v>
      </c>
      <c r="F194" s="6" t="s">
        <v>4534</v>
      </c>
      <c r="G194" t="str">
        <f t="shared" si="8"/>
        <v>arCOG00657</v>
      </c>
      <c r="H194">
        <f t="shared" si="9"/>
        <v>18</v>
      </c>
      <c r="I194" s="6" t="s">
        <v>1536</v>
      </c>
      <c r="J194" s="6" t="s">
        <v>1537</v>
      </c>
      <c r="K194" s="6" t="s">
        <v>23</v>
      </c>
    </row>
    <row r="195" spans="3:11">
      <c r="C195" s="6" t="s">
        <v>5111</v>
      </c>
      <c r="D195" s="6" t="s">
        <v>5112</v>
      </c>
      <c r="E195" s="6" t="s">
        <v>5113</v>
      </c>
      <c r="F195" s="6" t="s">
        <v>4830</v>
      </c>
      <c r="G195" t="str">
        <f t="shared" si="8"/>
        <v>arCOG01568</v>
      </c>
      <c r="H195">
        <f t="shared" si="9"/>
        <v>5</v>
      </c>
      <c r="I195" s="6" t="s">
        <v>540</v>
      </c>
      <c r="J195" s="6" t="s">
        <v>1569</v>
      </c>
      <c r="K195" s="6" t="s">
        <v>9</v>
      </c>
    </row>
    <row r="196" spans="3:11">
      <c r="C196" s="6" t="s">
        <v>5114</v>
      </c>
      <c r="D196" s="6" t="s">
        <v>5115</v>
      </c>
      <c r="E196" s="6" t="s">
        <v>5116</v>
      </c>
      <c r="F196" s="6" t="s">
        <v>4856</v>
      </c>
      <c r="G196" t="str">
        <f t="shared" si="8"/>
        <v>arCOG04552</v>
      </c>
      <c r="H196">
        <f t="shared" si="9"/>
        <v>3</v>
      </c>
      <c r="I196" s="6" t="s">
        <v>1599</v>
      </c>
      <c r="J196" s="6" t="s">
        <v>701</v>
      </c>
      <c r="K196" s="6" t="s">
        <v>25</v>
      </c>
    </row>
    <row r="197" spans="3:11">
      <c r="C197" s="6" t="s">
        <v>5117</v>
      </c>
      <c r="D197" s="6" t="s">
        <v>3873</v>
      </c>
      <c r="E197" s="6" t="s">
        <v>5118</v>
      </c>
      <c r="F197" s="6" t="s">
        <v>4852</v>
      </c>
      <c r="G197" t="str">
        <f t="shared" si="8"/>
        <v>arCOG01521</v>
      </c>
      <c r="H197">
        <f t="shared" si="9"/>
        <v>3</v>
      </c>
      <c r="I197" s="6" t="s">
        <v>1596</v>
      </c>
      <c r="J197" s="6" t="s">
        <v>1597</v>
      </c>
      <c r="K197" s="6" t="s">
        <v>29</v>
      </c>
    </row>
    <row r="198" spans="3:11">
      <c r="C198" s="6" t="s">
        <v>5119</v>
      </c>
      <c r="D198" s="6" t="s">
        <v>5120</v>
      </c>
      <c r="E198" s="6" t="s">
        <v>5121</v>
      </c>
      <c r="F198" s="6" t="s">
        <v>4848</v>
      </c>
      <c r="G198" t="str">
        <f t="shared" si="8"/>
        <v>arCOG00478</v>
      </c>
      <c r="H198">
        <f t="shared" si="9"/>
        <v>3</v>
      </c>
      <c r="I198" s="6" t="s">
        <v>1593</v>
      </c>
      <c r="J198" s="6" t="s">
        <v>1594</v>
      </c>
      <c r="K198" s="6" t="s">
        <v>23</v>
      </c>
    </row>
    <row r="199" spans="3:11">
      <c r="C199" s="6" t="s">
        <v>4841</v>
      </c>
      <c r="D199" s="6" t="s">
        <v>5122</v>
      </c>
      <c r="E199" s="6" t="s">
        <v>5123</v>
      </c>
      <c r="F199" s="6" t="s">
        <v>4844</v>
      </c>
      <c r="G199" t="str">
        <f t="shared" si="8"/>
        <v>arCOG02835</v>
      </c>
      <c r="H199">
        <f t="shared" si="9"/>
        <v>3</v>
      </c>
      <c r="I199" s="6" t="s">
        <v>1590</v>
      </c>
      <c r="J199" s="6" t="s">
        <v>1591</v>
      </c>
      <c r="K199" s="6" t="s">
        <v>2881</v>
      </c>
    </row>
    <row r="200" spans="3:11">
      <c r="C200" s="6" t="s">
        <v>5124</v>
      </c>
      <c r="D200" s="6" t="s">
        <v>5125</v>
      </c>
      <c r="E200" s="6" t="s">
        <v>5126</v>
      </c>
      <c r="F200" s="6" t="s">
        <v>5127</v>
      </c>
      <c r="G200" t="str">
        <f t="shared" si="8"/>
        <v>arCOG04453</v>
      </c>
      <c r="H200">
        <f t="shared" si="9"/>
        <v>2</v>
      </c>
      <c r="I200" s="6" t="s">
        <v>540</v>
      </c>
      <c r="J200" s="6" t="s">
        <v>1700</v>
      </c>
      <c r="K200" s="6" t="s">
        <v>23</v>
      </c>
    </row>
    <row r="201" spans="3:11">
      <c r="C201" s="6" t="s">
        <v>5128</v>
      </c>
      <c r="D201" s="6" t="s">
        <v>5129</v>
      </c>
      <c r="E201" s="6" t="s">
        <v>5130</v>
      </c>
      <c r="F201" s="6" t="s">
        <v>5131</v>
      </c>
      <c r="G201" t="str">
        <f t="shared" si="8"/>
        <v>arCOG02881</v>
      </c>
      <c r="H201">
        <f t="shared" si="9"/>
        <v>4</v>
      </c>
      <c r="I201" s="6" t="s">
        <v>540</v>
      </c>
      <c r="J201" s="6" t="s">
        <v>1578</v>
      </c>
      <c r="K201" s="6" t="s">
        <v>27</v>
      </c>
    </row>
    <row r="202" spans="3:11">
      <c r="C202" s="6" t="s">
        <v>5132</v>
      </c>
      <c r="D202" s="6" t="s">
        <v>3873</v>
      </c>
      <c r="E202" s="6" t="s">
        <v>5133</v>
      </c>
      <c r="F202" s="6" t="s">
        <v>5134</v>
      </c>
      <c r="G202" t="str">
        <f t="shared" si="8"/>
        <v>arCOG04703</v>
      </c>
      <c r="H202">
        <f t="shared" si="9"/>
        <v>3</v>
      </c>
      <c r="I202" s="6" t="s">
        <v>1611</v>
      </c>
      <c r="J202" s="6" t="s">
        <v>1612</v>
      </c>
      <c r="K202" s="6" t="s">
        <v>27</v>
      </c>
    </row>
    <row r="203" spans="3:11">
      <c r="C203" s="6" t="s">
        <v>5135</v>
      </c>
      <c r="D203" s="6" t="s">
        <v>5136</v>
      </c>
      <c r="E203" s="6" t="s">
        <v>5137</v>
      </c>
      <c r="F203" s="6" t="s">
        <v>5138</v>
      </c>
      <c r="G203" t="str">
        <f t="shared" si="8"/>
        <v>arCOG00539</v>
      </c>
      <c r="H203">
        <f t="shared" si="9"/>
        <v>2</v>
      </c>
      <c r="I203" s="6" t="s">
        <v>540</v>
      </c>
      <c r="J203" s="6" t="s">
        <v>1605</v>
      </c>
      <c r="K203" s="6" t="s">
        <v>23</v>
      </c>
    </row>
    <row r="204" spans="3:11">
      <c r="C204" s="6" t="s">
        <v>5139</v>
      </c>
      <c r="D204" s="6" t="s">
        <v>5140</v>
      </c>
      <c r="E204" s="6" t="s">
        <v>5141</v>
      </c>
      <c r="F204" s="6" t="s">
        <v>5142</v>
      </c>
      <c r="G204" t="str">
        <f t="shared" ref="G204:G267" si="10">LEFT(RIGHT(F204,(LEN(F204)-FIND("arCOG",F204)+1)),10)</f>
        <v>arCOG03914</v>
      </c>
      <c r="H204">
        <f t="shared" si="9"/>
        <v>2</v>
      </c>
      <c r="I204" s="6" t="s">
        <v>540</v>
      </c>
      <c r="J204" s="6" t="s">
        <v>1703</v>
      </c>
      <c r="K204" s="6" t="s">
        <v>29</v>
      </c>
    </row>
    <row r="205" spans="3:11">
      <c r="C205" s="6" t="s">
        <v>5143</v>
      </c>
      <c r="D205" s="6" t="s">
        <v>3873</v>
      </c>
      <c r="E205" s="6" t="s">
        <v>5144</v>
      </c>
      <c r="F205" s="6" t="s">
        <v>5145</v>
      </c>
      <c r="G205" t="str">
        <f t="shared" si="10"/>
        <v>arCOG00009</v>
      </c>
      <c r="H205">
        <f t="shared" si="9"/>
        <v>2</v>
      </c>
      <c r="I205" s="6" t="s">
        <v>540</v>
      </c>
      <c r="J205" s="6" t="s">
        <v>1704</v>
      </c>
      <c r="K205" s="6" t="s">
        <v>19</v>
      </c>
    </row>
    <row r="206" spans="3:11">
      <c r="C206" s="6" t="s">
        <v>5146</v>
      </c>
      <c r="D206" s="6" t="s">
        <v>5147</v>
      </c>
      <c r="E206" s="6" t="s">
        <v>5148</v>
      </c>
      <c r="F206" s="6" t="s">
        <v>5149</v>
      </c>
      <c r="G206" t="str">
        <f t="shared" si="10"/>
        <v>arCOG01141</v>
      </c>
      <c r="H206">
        <f t="shared" si="9"/>
        <v>3</v>
      </c>
      <c r="I206" s="6" t="s">
        <v>540</v>
      </c>
      <c r="J206" s="6" t="s">
        <v>1614</v>
      </c>
      <c r="K206" s="6" t="s">
        <v>2881</v>
      </c>
    </row>
    <row r="207" spans="3:11">
      <c r="C207" s="6" t="s">
        <v>5150</v>
      </c>
      <c r="D207" s="6" t="s">
        <v>3873</v>
      </c>
      <c r="E207" s="6" t="s">
        <v>5151</v>
      </c>
      <c r="F207" s="6" t="s">
        <v>5152</v>
      </c>
      <c r="G207" t="str">
        <f t="shared" si="10"/>
        <v>arCOG02333</v>
      </c>
      <c r="H207">
        <f t="shared" si="9"/>
        <v>5</v>
      </c>
      <c r="I207" s="6" t="s">
        <v>540</v>
      </c>
      <c r="J207" s="6" t="s">
        <v>853</v>
      </c>
      <c r="K207" s="6" t="s">
        <v>7</v>
      </c>
    </row>
    <row r="208" spans="3:11">
      <c r="C208" s="6" t="s">
        <v>5153</v>
      </c>
      <c r="D208" s="6" t="s">
        <v>5154</v>
      </c>
      <c r="E208" s="6" t="s">
        <v>5155</v>
      </c>
      <c r="F208" s="6" t="s">
        <v>5156</v>
      </c>
      <c r="G208" t="str">
        <f t="shared" si="10"/>
        <v>arCOG02976</v>
      </c>
      <c r="H208">
        <f t="shared" si="9"/>
        <v>2</v>
      </c>
      <c r="I208" s="6" t="s">
        <v>540</v>
      </c>
      <c r="J208" s="6" t="s">
        <v>1706</v>
      </c>
      <c r="K208" s="6" t="s">
        <v>2881</v>
      </c>
    </row>
    <row r="209" spans="1:11">
      <c r="C209" s="6" t="s">
        <v>5157</v>
      </c>
      <c r="D209" s="6" t="s">
        <v>5158</v>
      </c>
      <c r="E209" s="6" t="s">
        <v>5159</v>
      </c>
      <c r="F209" s="6" t="s">
        <v>5160</v>
      </c>
      <c r="G209" t="str">
        <f t="shared" si="10"/>
        <v>arCOG02053</v>
      </c>
      <c r="H209">
        <f t="shared" si="9"/>
        <v>5</v>
      </c>
      <c r="I209" s="6" t="s">
        <v>540</v>
      </c>
      <c r="J209" s="6" t="s">
        <v>1571</v>
      </c>
      <c r="K209" s="6" t="s">
        <v>7</v>
      </c>
    </row>
    <row r="210" spans="1:11">
      <c r="C210" s="6" t="s">
        <v>5161</v>
      </c>
      <c r="D210" s="6" t="s">
        <v>5162</v>
      </c>
      <c r="E210" s="6" t="s">
        <v>5163</v>
      </c>
      <c r="F210" s="6" t="s">
        <v>5164</v>
      </c>
      <c r="G210" t="str">
        <f t="shared" si="10"/>
        <v>arCOG00834</v>
      </c>
      <c r="H210">
        <f t="shared" si="9"/>
        <v>2</v>
      </c>
      <c r="I210" s="6" t="s">
        <v>540</v>
      </c>
      <c r="J210" s="6" t="s">
        <v>1708</v>
      </c>
      <c r="K210" s="6" t="s">
        <v>3</v>
      </c>
    </row>
    <row r="211" spans="1:11">
      <c r="C211" s="6"/>
      <c r="D211" s="6"/>
      <c r="E211" s="6"/>
      <c r="F211" s="6"/>
      <c r="I211" s="6"/>
      <c r="J211" s="6"/>
      <c r="K211" s="6"/>
    </row>
    <row r="212" spans="1:11">
      <c r="C212" s="6"/>
      <c r="D212" s="6"/>
      <c r="E212" s="6"/>
      <c r="F212" s="6"/>
      <c r="I212" s="6"/>
      <c r="J212" s="6"/>
      <c r="K212" s="6"/>
    </row>
    <row r="213" spans="1:11">
      <c r="C213" s="6"/>
      <c r="D213" s="6"/>
      <c r="E213" s="6"/>
      <c r="F213" s="6"/>
      <c r="I213" s="6"/>
      <c r="J213" s="6"/>
      <c r="K213" s="6"/>
    </row>
    <row r="215" spans="1:11">
      <c r="A215" t="str">
        <f>VLOOKUP(B215,vLOOKUP!$A:$B,2,FALSE)</f>
        <v>Natrialbales</v>
      </c>
      <c r="B215" t="s">
        <v>142</v>
      </c>
      <c r="C215" s="6" t="s">
        <v>5165</v>
      </c>
      <c r="D215" s="6" t="s">
        <v>5166</v>
      </c>
      <c r="E215" s="6" t="s">
        <v>5167</v>
      </c>
      <c r="F215" s="6" t="s">
        <v>5168</v>
      </c>
      <c r="G215" t="str">
        <f t="shared" si="10"/>
        <v>arCOG06218</v>
      </c>
      <c r="H215">
        <f t="shared" ref="H215:H259" si="11">COUNTIF($G:$G,G215)</f>
        <v>1</v>
      </c>
      <c r="I215" s="6" t="s">
        <v>540</v>
      </c>
      <c r="J215" s="6" t="s">
        <v>540</v>
      </c>
      <c r="K215" s="6" t="s">
        <v>540</v>
      </c>
    </row>
    <row r="216" spans="1:11">
      <c r="C216" s="6" t="s">
        <v>5169</v>
      </c>
      <c r="D216" s="6" t="s">
        <v>5170</v>
      </c>
      <c r="E216" s="6" t="s">
        <v>5171</v>
      </c>
      <c r="F216" s="6" t="s">
        <v>5172</v>
      </c>
      <c r="G216" t="str">
        <f t="shared" si="10"/>
        <v>arCOG02312</v>
      </c>
      <c r="H216">
        <f t="shared" si="11"/>
        <v>3</v>
      </c>
      <c r="I216" s="6" t="s">
        <v>540</v>
      </c>
      <c r="J216" s="6" t="s">
        <v>1616</v>
      </c>
      <c r="K216" s="6" t="s">
        <v>2876</v>
      </c>
    </row>
    <row r="217" spans="1:11">
      <c r="C217" s="6" t="s">
        <v>5173</v>
      </c>
      <c r="D217" s="6" t="s">
        <v>5174</v>
      </c>
      <c r="E217" s="6" t="s">
        <v>5175</v>
      </c>
      <c r="F217" s="6" t="s">
        <v>5176</v>
      </c>
      <c r="G217" t="str">
        <f t="shared" si="10"/>
        <v>arCOG00922</v>
      </c>
      <c r="H217">
        <f t="shared" si="11"/>
        <v>2</v>
      </c>
      <c r="I217" s="6" t="s">
        <v>540</v>
      </c>
      <c r="J217" s="6" t="s">
        <v>1709</v>
      </c>
      <c r="K217" s="6" t="s">
        <v>19</v>
      </c>
    </row>
    <row r="218" spans="1:11">
      <c r="C218" s="6" t="s">
        <v>5177</v>
      </c>
      <c r="D218" s="6" t="s">
        <v>3873</v>
      </c>
      <c r="E218" s="6" t="s">
        <v>5178</v>
      </c>
      <c r="F218" s="6" t="s">
        <v>5179</v>
      </c>
      <c r="G218" t="str">
        <f t="shared" si="10"/>
        <v>arCOG00691</v>
      </c>
      <c r="H218">
        <f t="shared" si="11"/>
        <v>1</v>
      </c>
      <c r="I218" s="6" t="s">
        <v>540</v>
      </c>
      <c r="J218" s="6" t="s">
        <v>1884</v>
      </c>
      <c r="K218" s="6" t="s">
        <v>2881</v>
      </c>
    </row>
    <row r="219" spans="1:11">
      <c r="C219" s="6" t="s">
        <v>5180</v>
      </c>
      <c r="D219" s="6" t="s">
        <v>5181</v>
      </c>
      <c r="E219" s="6" t="s">
        <v>3926</v>
      </c>
      <c r="F219" s="6" t="s">
        <v>5182</v>
      </c>
      <c r="G219" t="str">
        <f t="shared" si="10"/>
        <v>arCOG11315</v>
      </c>
      <c r="H219">
        <f t="shared" si="11"/>
        <v>1</v>
      </c>
      <c r="I219" s="6" t="s">
        <v>540</v>
      </c>
      <c r="J219" s="6" t="s">
        <v>540</v>
      </c>
      <c r="K219" s="6" t="s">
        <v>540</v>
      </c>
    </row>
    <row r="220" spans="1:11">
      <c r="C220" s="6" t="s">
        <v>5183</v>
      </c>
      <c r="D220" s="6" t="s">
        <v>5184</v>
      </c>
      <c r="E220" s="6" t="s">
        <v>4636</v>
      </c>
      <c r="F220" s="6" t="s">
        <v>5185</v>
      </c>
      <c r="G220" t="str">
        <f t="shared" si="10"/>
        <v>arCOG04260</v>
      </c>
      <c r="H220">
        <f t="shared" si="11"/>
        <v>1</v>
      </c>
      <c r="I220" s="6" t="s">
        <v>1886</v>
      </c>
      <c r="J220" s="6" t="s">
        <v>1887</v>
      </c>
      <c r="K220" s="6" t="s">
        <v>25</v>
      </c>
    </row>
    <row r="221" spans="1:11">
      <c r="C221" s="6" t="s">
        <v>5186</v>
      </c>
      <c r="D221" s="6" t="s">
        <v>5187</v>
      </c>
      <c r="E221" s="6" t="s">
        <v>4877</v>
      </c>
      <c r="F221" s="6" t="s">
        <v>5188</v>
      </c>
      <c r="G221" t="str">
        <f t="shared" si="10"/>
        <v>arCOG10741</v>
      </c>
      <c r="H221">
        <f t="shared" si="11"/>
        <v>1</v>
      </c>
      <c r="I221" s="6" t="s">
        <v>540</v>
      </c>
      <c r="J221" s="6" t="s">
        <v>540</v>
      </c>
      <c r="K221" s="6" t="s">
        <v>540</v>
      </c>
    </row>
    <row r="222" spans="1:11">
      <c r="C222" s="6" t="s">
        <v>5189</v>
      </c>
      <c r="D222" s="6" t="s">
        <v>5190</v>
      </c>
      <c r="E222" s="6" t="s">
        <v>5191</v>
      </c>
      <c r="F222" s="6" t="s">
        <v>5192</v>
      </c>
      <c r="G222" t="str">
        <f t="shared" si="10"/>
        <v>arCOG00606</v>
      </c>
      <c r="H222">
        <f t="shared" si="11"/>
        <v>2</v>
      </c>
      <c r="I222" s="6" t="s">
        <v>540</v>
      </c>
      <c r="J222" s="6" t="s">
        <v>1711</v>
      </c>
      <c r="K222" s="6" t="s">
        <v>2881</v>
      </c>
    </row>
    <row r="223" spans="1:11">
      <c r="C223" s="6" t="s">
        <v>5193</v>
      </c>
      <c r="D223" s="6" t="s">
        <v>5194</v>
      </c>
      <c r="E223" s="6" t="s">
        <v>4760</v>
      </c>
      <c r="F223" s="6" t="s">
        <v>5195</v>
      </c>
      <c r="G223" t="str">
        <f t="shared" si="10"/>
        <v>arCOG11471</v>
      </c>
      <c r="H223">
        <f t="shared" si="11"/>
        <v>1</v>
      </c>
      <c r="I223" s="6" t="s">
        <v>540</v>
      </c>
      <c r="J223" s="6" t="s">
        <v>540</v>
      </c>
      <c r="K223" s="6" t="s">
        <v>540</v>
      </c>
    </row>
    <row r="224" spans="1:11">
      <c r="C224" s="6" t="s">
        <v>5196</v>
      </c>
      <c r="D224" s="6" t="s">
        <v>5197</v>
      </c>
      <c r="E224" s="6" t="s">
        <v>5198</v>
      </c>
      <c r="F224" s="6" t="s">
        <v>5199</v>
      </c>
      <c r="G224" t="str">
        <f t="shared" si="10"/>
        <v>arCOG02259</v>
      </c>
      <c r="H224">
        <f t="shared" si="11"/>
        <v>1</v>
      </c>
      <c r="I224" s="6" t="s">
        <v>540</v>
      </c>
      <c r="J224" s="6" t="s">
        <v>1891</v>
      </c>
      <c r="K224" s="6" t="s">
        <v>5</v>
      </c>
    </row>
    <row r="225" spans="3:11">
      <c r="C225" s="6" t="s">
        <v>5200</v>
      </c>
      <c r="D225" s="6" t="s">
        <v>5201</v>
      </c>
      <c r="E225" s="6" t="s">
        <v>5202</v>
      </c>
      <c r="F225" s="6" t="s">
        <v>5203</v>
      </c>
      <c r="G225" t="str">
        <f t="shared" si="10"/>
        <v>arCOG02999</v>
      </c>
      <c r="H225">
        <f t="shared" si="11"/>
        <v>1</v>
      </c>
      <c r="I225" s="6" t="s">
        <v>540</v>
      </c>
      <c r="J225" s="6" t="s">
        <v>1893</v>
      </c>
      <c r="K225" s="6" t="s">
        <v>2881</v>
      </c>
    </row>
    <row r="226" spans="3:11">
      <c r="C226" s="6" t="s">
        <v>5204</v>
      </c>
      <c r="D226" s="6" t="s">
        <v>5205</v>
      </c>
      <c r="E226" s="6" t="s">
        <v>4967</v>
      </c>
      <c r="F226" s="6" t="s">
        <v>5206</v>
      </c>
      <c r="G226" t="str">
        <f t="shared" si="10"/>
        <v>arCOG04532</v>
      </c>
      <c r="H226">
        <f t="shared" si="11"/>
        <v>1</v>
      </c>
      <c r="I226" s="6" t="s">
        <v>540</v>
      </c>
      <c r="J226" s="6" t="s">
        <v>1895</v>
      </c>
      <c r="K226" s="6" t="s">
        <v>27</v>
      </c>
    </row>
    <row r="227" spans="3:11">
      <c r="C227" s="6" t="s">
        <v>5207</v>
      </c>
      <c r="D227" s="6" t="s">
        <v>5208</v>
      </c>
      <c r="E227" s="6" t="s">
        <v>5209</v>
      </c>
      <c r="F227" s="6" t="s">
        <v>5210</v>
      </c>
      <c r="G227" t="str">
        <f t="shared" si="10"/>
        <v>arCOG06178</v>
      </c>
      <c r="H227">
        <f t="shared" si="11"/>
        <v>1</v>
      </c>
      <c r="I227" s="6" t="s">
        <v>540</v>
      </c>
      <c r="J227" s="6" t="s">
        <v>540</v>
      </c>
      <c r="K227" s="6" t="s">
        <v>540</v>
      </c>
    </row>
    <row r="228" spans="3:11">
      <c r="C228" s="6" t="s">
        <v>5211</v>
      </c>
      <c r="D228" s="6" t="s">
        <v>5212</v>
      </c>
      <c r="E228" s="6" t="s">
        <v>5213</v>
      </c>
      <c r="F228" s="6" t="s">
        <v>5214</v>
      </c>
      <c r="G228" t="str">
        <f t="shared" si="10"/>
        <v>arCOG00839</v>
      </c>
      <c r="H228">
        <f t="shared" si="11"/>
        <v>1</v>
      </c>
      <c r="I228" s="6" t="s">
        <v>1898</v>
      </c>
      <c r="J228" s="6" t="s">
        <v>1708</v>
      </c>
      <c r="K228" s="6" t="s">
        <v>3</v>
      </c>
    </row>
    <row r="229" spans="3:11">
      <c r="C229" s="6" t="s">
        <v>5215</v>
      </c>
      <c r="D229" s="6" t="s">
        <v>5216</v>
      </c>
      <c r="E229" s="6" t="s">
        <v>4881</v>
      </c>
      <c r="F229" s="6" t="s">
        <v>5217</v>
      </c>
      <c r="G229" t="str">
        <f t="shared" si="10"/>
        <v>arCOG01164</v>
      </c>
      <c r="H229">
        <f t="shared" si="11"/>
        <v>1</v>
      </c>
      <c r="I229" s="6" t="s">
        <v>1900</v>
      </c>
      <c r="J229" s="6" t="s">
        <v>1901</v>
      </c>
      <c r="K229" s="6" t="s">
        <v>15</v>
      </c>
    </row>
    <row r="230" spans="3:11">
      <c r="C230" s="6" t="s">
        <v>5218</v>
      </c>
      <c r="D230" s="6" t="s">
        <v>5219</v>
      </c>
      <c r="E230" s="6" t="s">
        <v>5220</v>
      </c>
      <c r="F230" s="6" t="s">
        <v>5221</v>
      </c>
      <c r="G230" t="str">
        <f t="shared" si="10"/>
        <v>arCOG11492</v>
      </c>
      <c r="H230">
        <f t="shared" si="11"/>
        <v>1</v>
      </c>
      <c r="I230" s="6" t="s">
        <v>540</v>
      </c>
      <c r="J230" s="6" t="s">
        <v>540</v>
      </c>
      <c r="K230" s="6" t="s">
        <v>540</v>
      </c>
    </row>
    <row r="231" spans="3:11">
      <c r="C231" s="6" t="s">
        <v>5222</v>
      </c>
      <c r="D231" s="6" t="s">
        <v>5223</v>
      </c>
      <c r="E231" s="6" t="s">
        <v>5224</v>
      </c>
      <c r="F231" s="6" t="s">
        <v>5225</v>
      </c>
      <c r="G231" t="str">
        <f t="shared" si="10"/>
        <v>arCOG04779</v>
      </c>
      <c r="H231">
        <f t="shared" si="11"/>
        <v>1</v>
      </c>
      <c r="I231" s="6" t="s">
        <v>1904</v>
      </c>
      <c r="J231" s="6" t="s">
        <v>1905</v>
      </c>
      <c r="K231" s="6" t="s">
        <v>19</v>
      </c>
    </row>
    <row r="232" spans="3:11">
      <c r="C232" s="6" t="s">
        <v>5226</v>
      </c>
      <c r="D232" s="6" t="s">
        <v>5227</v>
      </c>
      <c r="E232" s="6" t="s">
        <v>5228</v>
      </c>
      <c r="F232" s="6" t="s">
        <v>5229</v>
      </c>
      <c r="G232" t="str">
        <f t="shared" si="10"/>
        <v>arCOG01001</v>
      </c>
      <c r="H232">
        <f t="shared" si="11"/>
        <v>1</v>
      </c>
      <c r="I232" s="6" t="s">
        <v>827</v>
      </c>
      <c r="J232" s="6" t="s">
        <v>828</v>
      </c>
      <c r="K232" s="6" t="s">
        <v>19</v>
      </c>
    </row>
    <row r="233" spans="3:11">
      <c r="C233" s="6" t="s">
        <v>5230</v>
      </c>
      <c r="D233" s="6" t="s">
        <v>5231</v>
      </c>
      <c r="E233" s="6" t="s">
        <v>5232</v>
      </c>
      <c r="F233" s="6" t="s">
        <v>5233</v>
      </c>
      <c r="G233" t="str">
        <f t="shared" si="10"/>
        <v>arCOG06371</v>
      </c>
      <c r="H233">
        <f t="shared" si="11"/>
        <v>2</v>
      </c>
      <c r="I233" s="6" t="s">
        <v>540</v>
      </c>
      <c r="J233" s="6" t="s">
        <v>540</v>
      </c>
      <c r="K233" s="6" t="s">
        <v>540</v>
      </c>
    </row>
    <row r="234" spans="3:11">
      <c r="C234" s="6" t="s">
        <v>5234</v>
      </c>
      <c r="D234" s="6" t="s">
        <v>5235</v>
      </c>
      <c r="E234" s="6" t="s">
        <v>5236</v>
      </c>
      <c r="F234" s="6" t="s">
        <v>5237</v>
      </c>
      <c r="G234" t="str">
        <f t="shared" si="10"/>
        <v>arCOG00419</v>
      </c>
      <c r="H234">
        <f t="shared" si="11"/>
        <v>1</v>
      </c>
      <c r="I234" s="6" t="s">
        <v>1906</v>
      </c>
      <c r="J234" s="6" t="s">
        <v>1907</v>
      </c>
      <c r="K234" s="6" t="s">
        <v>21</v>
      </c>
    </row>
    <row r="235" spans="3:11">
      <c r="C235" s="6" t="s">
        <v>5238</v>
      </c>
      <c r="D235" s="6" t="s">
        <v>5239</v>
      </c>
      <c r="E235" s="6" t="s">
        <v>5240</v>
      </c>
      <c r="F235" s="6" t="s">
        <v>5241</v>
      </c>
      <c r="G235" t="str">
        <f t="shared" si="10"/>
        <v>arCOG02608</v>
      </c>
      <c r="H235">
        <f t="shared" si="11"/>
        <v>1</v>
      </c>
      <c r="I235" s="6" t="s">
        <v>1909</v>
      </c>
      <c r="J235" s="6" t="s">
        <v>1910</v>
      </c>
      <c r="K235" s="6" t="s">
        <v>2920</v>
      </c>
    </row>
    <row r="236" spans="3:11">
      <c r="C236" s="6" t="s">
        <v>5242</v>
      </c>
      <c r="D236" s="6" t="s">
        <v>5243</v>
      </c>
      <c r="E236" s="6" t="s">
        <v>5244</v>
      </c>
      <c r="F236" s="6" t="s">
        <v>5245</v>
      </c>
      <c r="G236" t="str">
        <f t="shared" si="10"/>
        <v>arCOG01358</v>
      </c>
      <c r="H236">
        <f t="shared" si="11"/>
        <v>1</v>
      </c>
      <c r="I236" s="6" t="s">
        <v>540</v>
      </c>
      <c r="J236" s="6" t="s">
        <v>1912</v>
      </c>
      <c r="K236" s="6" t="s">
        <v>2915</v>
      </c>
    </row>
    <row r="237" spans="3:11">
      <c r="C237" s="6" t="s">
        <v>5246</v>
      </c>
      <c r="D237" s="6" t="s">
        <v>5247</v>
      </c>
      <c r="E237" s="6" t="s">
        <v>5248</v>
      </c>
      <c r="F237" s="6" t="s">
        <v>4534</v>
      </c>
      <c r="G237" t="str">
        <f t="shared" si="10"/>
        <v>arCOG00657</v>
      </c>
      <c r="H237">
        <f t="shared" si="11"/>
        <v>18</v>
      </c>
      <c r="I237" s="6" t="s">
        <v>1536</v>
      </c>
      <c r="J237" s="6" t="s">
        <v>1537</v>
      </c>
      <c r="K237" s="6" t="s">
        <v>23</v>
      </c>
    </row>
    <row r="238" spans="3:11">
      <c r="C238" s="6" t="s">
        <v>5249</v>
      </c>
      <c r="D238" s="6" t="s">
        <v>5250</v>
      </c>
      <c r="E238" s="6" t="s">
        <v>5251</v>
      </c>
      <c r="F238" s="6" t="s">
        <v>5252</v>
      </c>
      <c r="G238" t="str">
        <f t="shared" si="10"/>
        <v>arCOG02811</v>
      </c>
      <c r="H238">
        <f t="shared" si="11"/>
        <v>1</v>
      </c>
      <c r="I238" s="6" t="s">
        <v>1914</v>
      </c>
      <c r="J238" s="6" t="s">
        <v>1915</v>
      </c>
      <c r="K238" s="6" t="s">
        <v>2881</v>
      </c>
    </row>
    <row r="239" spans="3:11">
      <c r="C239" s="6" t="s">
        <v>5253</v>
      </c>
      <c r="D239" s="6" t="s">
        <v>5254</v>
      </c>
      <c r="E239" s="6" t="s">
        <v>5037</v>
      </c>
      <c r="F239" s="6" t="s">
        <v>5255</v>
      </c>
      <c r="G239" t="str">
        <f t="shared" si="10"/>
        <v>arCOG09112</v>
      </c>
      <c r="H239">
        <f t="shared" si="11"/>
        <v>1</v>
      </c>
      <c r="I239" s="6" t="s">
        <v>540</v>
      </c>
      <c r="J239" s="6" t="s">
        <v>540</v>
      </c>
      <c r="K239" s="6" t="s">
        <v>540</v>
      </c>
    </row>
    <row r="240" spans="3:11">
      <c r="C240" s="6" t="s">
        <v>5256</v>
      </c>
      <c r="D240" s="6" t="s">
        <v>5257</v>
      </c>
      <c r="E240" s="6" t="s">
        <v>5258</v>
      </c>
      <c r="F240" s="6" t="s">
        <v>4538</v>
      </c>
      <c r="G240" t="str">
        <f t="shared" si="10"/>
        <v>arCOG04472</v>
      </c>
      <c r="H240">
        <f t="shared" si="11"/>
        <v>19</v>
      </c>
      <c r="I240" s="6" t="s">
        <v>1532</v>
      </c>
      <c r="J240" s="6" t="s">
        <v>1533</v>
      </c>
      <c r="K240" s="6" t="s">
        <v>23</v>
      </c>
    </row>
    <row r="241" spans="3:11">
      <c r="C241" s="6" t="s">
        <v>5259</v>
      </c>
      <c r="D241" s="6" t="s">
        <v>5260</v>
      </c>
      <c r="E241" s="6" t="s">
        <v>4904</v>
      </c>
      <c r="F241" s="6" t="s">
        <v>4546</v>
      </c>
      <c r="G241" t="str">
        <f t="shared" si="10"/>
        <v>arCOG02202</v>
      </c>
      <c r="H241">
        <f t="shared" si="11"/>
        <v>22</v>
      </c>
      <c r="I241" s="6" t="s">
        <v>535</v>
      </c>
      <c r="J241" s="6" t="s">
        <v>536</v>
      </c>
      <c r="K241" s="6" t="s">
        <v>2898</v>
      </c>
    </row>
    <row r="242" spans="3:11">
      <c r="C242" s="6" t="s">
        <v>5261</v>
      </c>
      <c r="D242" s="6" t="s">
        <v>5262</v>
      </c>
      <c r="E242" s="6" t="s">
        <v>5263</v>
      </c>
      <c r="F242" s="6" t="s">
        <v>4550</v>
      </c>
      <c r="G242" t="str">
        <f t="shared" si="10"/>
        <v>arCOG03015</v>
      </c>
      <c r="H242">
        <f t="shared" si="11"/>
        <v>20</v>
      </c>
      <c r="I242" s="6" t="s">
        <v>540</v>
      </c>
      <c r="J242" s="6" t="s">
        <v>1530</v>
      </c>
      <c r="K242" s="6" t="s">
        <v>9</v>
      </c>
    </row>
    <row r="243" spans="3:11">
      <c r="C243" s="6" t="s">
        <v>5264</v>
      </c>
      <c r="D243" s="6" t="s">
        <v>5265</v>
      </c>
      <c r="E243" s="6" t="s">
        <v>5266</v>
      </c>
      <c r="F243" s="6" t="s">
        <v>4558</v>
      </c>
      <c r="G243" t="str">
        <f t="shared" si="10"/>
        <v>arCOG01891</v>
      </c>
      <c r="H243">
        <f t="shared" si="11"/>
        <v>19</v>
      </c>
      <c r="I243" s="6" t="s">
        <v>669</v>
      </c>
      <c r="J243" s="6" t="s">
        <v>1534</v>
      </c>
      <c r="K243" s="6" t="s">
        <v>21</v>
      </c>
    </row>
    <row r="244" spans="3:11">
      <c r="C244" s="6" t="s">
        <v>5267</v>
      </c>
      <c r="D244" s="6" t="s">
        <v>5268</v>
      </c>
      <c r="E244" s="6" t="s">
        <v>4608</v>
      </c>
      <c r="F244" s="6" t="s">
        <v>4578</v>
      </c>
      <c r="G244" t="str">
        <f t="shared" si="10"/>
        <v>arCOG01117</v>
      </c>
      <c r="H244">
        <f t="shared" si="11"/>
        <v>26</v>
      </c>
      <c r="I244" s="6" t="s">
        <v>4579</v>
      </c>
      <c r="J244" s="6" t="s">
        <v>1527</v>
      </c>
      <c r="K244" s="6" t="s">
        <v>3</v>
      </c>
    </row>
    <row r="245" spans="3:11">
      <c r="C245" s="6" t="s">
        <v>5269</v>
      </c>
      <c r="D245" s="6" t="s">
        <v>5270</v>
      </c>
      <c r="E245" s="6" t="s">
        <v>5271</v>
      </c>
      <c r="F245" s="6" t="s">
        <v>4574</v>
      </c>
      <c r="G245" t="str">
        <f t="shared" si="10"/>
        <v>arCOG01957</v>
      </c>
      <c r="H245">
        <f t="shared" si="11"/>
        <v>11</v>
      </c>
      <c r="I245" s="6" t="s">
        <v>1546</v>
      </c>
      <c r="J245" s="6" t="s">
        <v>1547</v>
      </c>
      <c r="K245" s="6" t="s">
        <v>27</v>
      </c>
    </row>
    <row r="246" spans="3:11">
      <c r="C246" s="6" t="s">
        <v>5272</v>
      </c>
      <c r="D246" s="6" t="s">
        <v>5273</v>
      </c>
      <c r="E246" s="6" t="s">
        <v>5274</v>
      </c>
      <c r="F246" s="6" t="s">
        <v>4570</v>
      </c>
      <c r="G246" t="str">
        <f t="shared" si="10"/>
        <v>arCOG01117</v>
      </c>
      <c r="H246">
        <f t="shared" si="11"/>
        <v>26</v>
      </c>
      <c r="I246" s="6" t="s">
        <v>540</v>
      </c>
      <c r="J246" s="6" t="s">
        <v>1527</v>
      </c>
      <c r="K246" s="6" t="s">
        <v>3</v>
      </c>
    </row>
    <row r="247" spans="3:11">
      <c r="C247" s="6" t="s">
        <v>5275</v>
      </c>
      <c r="D247" s="6" t="s">
        <v>5276</v>
      </c>
      <c r="E247" s="6" t="s">
        <v>4928</v>
      </c>
      <c r="F247" s="6" t="s">
        <v>4583</v>
      </c>
      <c r="G247" t="str">
        <f t="shared" si="10"/>
        <v>arCOG04764</v>
      </c>
      <c r="H247">
        <f t="shared" si="11"/>
        <v>15</v>
      </c>
      <c r="I247" s="6" t="s">
        <v>540</v>
      </c>
      <c r="J247" s="6" t="s">
        <v>540</v>
      </c>
      <c r="K247" s="6" t="s">
        <v>540</v>
      </c>
    </row>
    <row r="248" spans="3:11">
      <c r="C248" s="6" t="s">
        <v>5277</v>
      </c>
      <c r="D248" s="6" t="s">
        <v>5278</v>
      </c>
      <c r="E248" s="6" t="s">
        <v>5279</v>
      </c>
      <c r="F248" s="6" t="s">
        <v>5280</v>
      </c>
      <c r="G248" t="str">
        <f t="shared" si="10"/>
        <v>arCOG11316</v>
      </c>
      <c r="H248">
        <f t="shared" si="11"/>
        <v>1</v>
      </c>
      <c r="I248" s="6" t="s">
        <v>540</v>
      </c>
      <c r="J248" s="6" t="s">
        <v>540</v>
      </c>
      <c r="K248" s="6" t="s">
        <v>540</v>
      </c>
    </row>
    <row r="249" spans="3:11">
      <c r="C249" s="6" t="s">
        <v>5281</v>
      </c>
      <c r="D249" s="6" t="s">
        <v>5282</v>
      </c>
      <c r="E249" s="6" t="s">
        <v>5283</v>
      </c>
      <c r="F249" s="6" t="s">
        <v>5284</v>
      </c>
      <c r="G249" t="str">
        <f t="shared" si="10"/>
        <v>arCOG07569</v>
      </c>
      <c r="H249">
        <f t="shared" si="11"/>
        <v>3</v>
      </c>
      <c r="I249" s="6" t="s">
        <v>540</v>
      </c>
      <c r="J249" s="6" t="s">
        <v>1618</v>
      </c>
      <c r="K249" s="6" t="s">
        <v>3</v>
      </c>
    </row>
    <row r="250" spans="3:11">
      <c r="C250" s="6" t="s">
        <v>5285</v>
      </c>
      <c r="D250" s="6" t="s">
        <v>5286</v>
      </c>
      <c r="E250" s="6" t="s">
        <v>5287</v>
      </c>
      <c r="F250" s="6" t="s">
        <v>5288</v>
      </c>
      <c r="G250" t="str">
        <f t="shared" si="10"/>
        <v>arCOG00061</v>
      </c>
      <c r="H250">
        <f t="shared" si="11"/>
        <v>4</v>
      </c>
      <c r="I250" s="6" t="s">
        <v>1580</v>
      </c>
      <c r="J250" s="6" t="s">
        <v>1581</v>
      </c>
      <c r="K250" s="6" t="s">
        <v>19</v>
      </c>
    </row>
    <row r="251" spans="3:11">
      <c r="C251" s="6" t="s">
        <v>5289</v>
      </c>
      <c r="D251" s="6" t="s">
        <v>5290</v>
      </c>
      <c r="E251" s="6" t="s">
        <v>4573</v>
      </c>
      <c r="F251" s="6" t="s">
        <v>5291</v>
      </c>
      <c r="G251" t="str">
        <f t="shared" si="10"/>
        <v>arCOG02483</v>
      </c>
      <c r="H251">
        <f t="shared" si="11"/>
        <v>2</v>
      </c>
      <c r="I251" s="6" t="s">
        <v>540</v>
      </c>
      <c r="J251" s="6" t="s">
        <v>1714</v>
      </c>
      <c r="K251" s="6" t="s">
        <v>2881</v>
      </c>
    </row>
    <row r="252" spans="3:11">
      <c r="C252" s="6" t="s">
        <v>5292</v>
      </c>
      <c r="D252" s="6" t="s">
        <v>3873</v>
      </c>
      <c r="E252" s="6" t="s">
        <v>5293</v>
      </c>
      <c r="F252" s="6" t="s">
        <v>5294</v>
      </c>
      <c r="G252" t="str">
        <f t="shared" si="10"/>
        <v>arCOG02483</v>
      </c>
      <c r="H252">
        <f t="shared" si="11"/>
        <v>2</v>
      </c>
      <c r="I252" s="6" t="s">
        <v>540</v>
      </c>
      <c r="J252" s="6" t="s">
        <v>5295</v>
      </c>
      <c r="K252" s="6" t="s">
        <v>27</v>
      </c>
    </row>
    <row r="253" spans="3:11">
      <c r="C253" s="6" t="s">
        <v>5296</v>
      </c>
      <c r="D253" s="6" t="s">
        <v>5297</v>
      </c>
      <c r="E253" s="6" t="s">
        <v>5298</v>
      </c>
      <c r="F253" s="6" t="s">
        <v>5299</v>
      </c>
      <c r="G253" t="str">
        <f t="shared" si="10"/>
        <v>arCOG09046</v>
      </c>
      <c r="H253">
        <f t="shared" si="11"/>
        <v>1</v>
      </c>
      <c r="I253" s="6" t="s">
        <v>540</v>
      </c>
      <c r="J253" s="6" t="s">
        <v>1919</v>
      </c>
      <c r="K253" s="6" t="s">
        <v>7</v>
      </c>
    </row>
    <row r="254" spans="3:11">
      <c r="C254" s="6" t="s">
        <v>5300</v>
      </c>
      <c r="D254" s="6" t="s">
        <v>3873</v>
      </c>
      <c r="E254" s="6" t="s">
        <v>5301</v>
      </c>
      <c r="F254" s="6" t="s">
        <v>5302</v>
      </c>
      <c r="G254" t="str">
        <f t="shared" si="10"/>
        <v>arCOG03068</v>
      </c>
      <c r="H254">
        <f t="shared" si="11"/>
        <v>3</v>
      </c>
      <c r="I254" s="6" t="s">
        <v>1620</v>
      </c>
      <c r="J254" s="6" t="s">
        <v>1036</v>
      </c>
      <c r="K254" s="6" t="s">
        <v>17</v>
      </c>
    </row>
    <row r="255" spans="3:11">
      <c r="C255" s="6" t="s">
        <v>5303</v>
      </c>
      <c r="D255" s="6" t="s">
        <v>5304</v>
      </c>
      <c r="E255" s="6" t="s">
        <v>5305</v>
      </c>
      <c r="F255" s="6" t="s">
        <v>5306</v>
      </c>
      <c r="G255" t="str">
        <f t="shared" si="10"/>
        <v>arCOG10301</v>
      </c>
      <c r="H255">
        <f t="shared" si="11"/>
        <v>2</v>
      </c>
      <c r="I255" s="6" t="s">
        <v>540</v>
      </c>
      <c r="J255" s="6" t="s">
        <v>1716</v>
      </c>
      <c r="K255" s="6" t="s">
        <v>2881</v>
      </c>
    </row>
    <row r="256" spans="3:11">
      <c r="C256" s="6" t="s">
        <v>5307</v>
      </c>
      <c r="D256" s="6" t="s">
        <v>3873</v>
      </c>
      <c r="E256" s="6" t="s">
        <v>5308</v>
      </c>
      <c r="F256" s="6" t="s">
        <v>5309</v>
      </c>
      <c r="G256" t="str">
        <f t="shared" si="10"/>
        <v>arCOG00287</v>
      </c>
      <c r="H256">
        <f t="shared" si="11"/>
        <v>3</v>
      </c>
      <c r="I256" s="6" t="s">
        <v>540</v>
      </c>
      <c r="J256" s="6" t="s">
        <v>1622</v>
      </c>
      <c r="K256" s="6" t="s">
        <v>2881</v>
      </c>
    </row>
    <row r="257" spans="1:11">
      <c r="C257" s="6" t="s">
        <v>5310</v>
      </c>
      <c r="D257" s="6" t="s">
        <v>5311</v>
      </c>
      <c r="E257" s="6" t="s">
        <v>5312</v>
      </c>
      <c r="F257" s="6" t="s">
        <v>5313</v>
      </c>
      <c r="G257" t="str">
        <f t="shared" si="10"/>
        <v>arCOG04777</v>
      </c>
      <c r="H257">
        <f t="shared" si="11"/>
        <v>4</v>
      </c>
      <c r="I257" s="6" t="s">
        <v>540</v>
      </c>
      <c r="J257" s="6" t="s">
        <v>540</v>
      </c>
      <c r="K257" s="6" t="s">
        <v>540</v>
      </c>
    </row>
    <row r="258" spans="1:11">
      <c r="C258" s="6" t="s">
        <v>5314</v>
      </c>
      <c r="D258" s="6" t="s">
        <v>5315</v>
      </c>
      <c r="E258" s="6" t="s">
        <v>4690</v>
      </c>
      <c r="F258" s="6" t="s">
        <v>5316</v>
      </c>
      <c r="G258" t="str">
        <f t="shared" si="10"/>
        <v>arCOG03828</v>
      </c>
      <c r="H258">
        <f t="shared" si="11"/>
        <v>4</v>
      </c>
      <c r="I258" s="6" t="s">
        <v>540</v>
      </c>
      <c r="J258" s="6" t="s">
        <v>951</v>
      </c>
      <c r="K258" s="6" t="s">
        <v>2881</v>
      </c>
    </row>
    <row r="259" spans="1:11">
      <c r="C259" s="6" t="s">
        <v>5317</v>
      </c>
      <c r="D259" s="6" t="s">
        <v>3873</v>
      </c>
      <c r="E259" s="6" t="s">
        <v>5318</v>
      </c>
      <c r="F259" s="6" t="s">
        <v>4968</v>
      </c>
      <c r="G259" t="str">
        <f t="shared" si="10"/>
        <v>arCOG00280</v>
      </c>
      <c r="H259">
        <f t="shared" si="11"/>
        <v>5</v>
      </c>
      <c r="I259" s="6" t="s">
        <v>540</v>
      </c>
      <c r="J259" s="6" t="s">
        <v>1573</v>
      </c>
      <c r="K259" s="6" t="s">
        <v>5</v>
      </c>
    </row>
    <row r="264" spans="1:11">
      <c r="A264" t="str">
        <f>VLOOKUP(B264,vLOOKUP!$A:$B,2,FALSE)</f>
        <v>Haloferacales</v>
      </c>
      <c r="B264" t="s">
        <v>86</v>
      </c>
      <c r="C264" s="6" t="s">
        <v>5021</v>
      </c>
      <c r="D264" s="6" t="s">
        <v>3873</v>
      </c>
      <c r="E264" s="6" t="s">
        <v>5022</v>
      </c>
      <c r="F264" s="6" t="s">
        <v>5023</v>
      </c>
      <c r="G264" t="str">
        <f t="shared" si="10"/>
        <v>arCOG03009</v>
      </c>
      <c r="H264">
        <f t="shared" ref="H264:H305" si="12">COUNTIF($G:$G,G264)</f>
        <v>2</v>
      </c>
      <c r="I264" s="6" t="s">
        <v>540</v>
      </c>
      <c r="J264" s="6" t="s">
        <v>1676</v>
      </c>
      <c r="K264" s="6" t="s">
        <v>2881</v>
      </c>
    </row>
    <row r="265" spans="1:11">
      <c r="C265" s="6" t="s">
        <v>5024</v>
      </c>
      <c r="D265" s="6" t="s">
        <v>5025</v>
      </c>
      <c r="E265" s="6" t="s">
        <v>5026</v>
      </c>
      <c r="F265" s="6" t="s">
        <v>5027</v>
      </c>
      <c r="G265" t="str">
        <f t="shared" si="10"/>
        <v>arCOG06330</v>
      </c>
      <c r="H265">
        <f t="shared" si="12"/>
        <v>2</v>
      </c>
      <c r="I265" s="6" t="s">
        <v>540</v>
      </c>
      <c r="J265" s="6" t="s">
        <v>1678</v>
      </c>
      <c r="K265" s="6" t="s">
        <v>2881</v>
      </c>
    </row>
    <row r="266" spans="1:11">
      <c r="C266" s="6" t="s">
        <v>5028</v>
      </c>
      <c r="D266" s="6" t="s">
        <v>3873</v>
      </c>
      <c r="E266" s="6" t="s">
        <v>5029</v>
      </c>
      <c r="F266" s="6" t="s">
        <v>5030</v>
      </c>
      <c r="G266" t="str">
        <f t="shared" si="10"/>
        <v>arCOG01576</v>
      </c>
      <c r="H266">
        <f t="shared" si="12"/>
        <v>2</v>
      </c>
      <c r="I266" s="6" t="s">
        <v>540</v>
      </c>
      <c r="J266" s="6" t="s">
        <v>1680</v>
      </c>
      <c r="K266" s="6" t="s">
        <v>27</v>
      </c>
    </row>
    <row r="267" spans="1:11">
      <c r="C267" s="6" t="s">
        <v>5031</v>
      </c>
      <c r="D267" s="6" t="s">
        <v>5032</v>
      </c>
      <c r="E267" s="6" t="s">
        <v>5033</v>
      </c>
      <c r="F267" s="6" t="s">
        <v>5034</v>
      </c>
      <c r="G267" t="str">
        <f t="shared" si="10"/>
        <v>arCOG03909</v>
      </c>
      <c r="H267">
        <f t="shared" si="12"/>
        <v>2</v>
      </c>
      <c r="I267" s="6" t="s">
        <v>540</v>
      </c>
      <c r="J267" s="6" t="s">
        <v>1682</v>
      </c>
      <c r="K267" s="6" t="s">
        <v>2881</v>
      </c>
    </row>
    <row r="268" spans="1:11">
      <c r="C268" s="6" t="s">
        <v>5035</v>
      </c>
      <c r="D268" s="6" t="s">
        <v>5036</v>
      </c>
      <c r="E268" s="6" t="s">
        <v>5037</v>
      </c>
      <c r="F268" s="6" t="s">
        <v>5038</v>
      </c>
      <c r="G268" t="str">
        <f t="shared" ref="G268:G331" si="13">LEFT(RIGHT(F268,(LEN(F268)-FIND("arCOG",F268)+1)),10)</f>
        <v>arCOG02918</v>
      </c>
      <c r="H268">
        <f t="shared" si="12"/>
        <v>2</v>
      </c>
      <c r="I268" s="6" t="s">
        <v>540</v>
      </c>
      <c r="J268" s="6" t="s">
        <v>1684</v>
      </c>
      <c r="K268" s="6" t="s">
        <v>15</v>
      </c>
    </row>
    <row r="269" spans="1:11">
      <c r="C269" s="6" t="s">
        <v>5039</v>
      </c>
      <c r="D269" s="6" t="s">
        <v>5040</v>
      </c>
      <c r="E269" s="6" t="s">
        <v>5041</v>
      </c>
      <c r="F269" s="6" t="s">
        <v>5042</v>
      </c>
      <c r="G269" t="str">
        <f t="shared" si="13"/>
        <v>arCOG03065</v>
      </c>
      <c r="H269">
        <f t="shared" si="12"/>
        <v>2</v>
      </c>
      <c r="I269" s="6" t="s">
        <v>540</v>
      </c>
      <c r="J269" s="6" t="s">
        <v>1686</v>
      </c>
      <c r="K269" s="6" t="s">
        <v>3</v>
      </c>
    </row>
    <row r="270" spans="1:11">
      <c r="C270" s="6" t="s">
        <v>5043</v>
      </c>
      <c r="D270" s="6" t="s">
        <v>5044</v>
      </c>
      <c r="E270" s="6" t="s">
        <v>3896</v>
      </c>
      <c r="F270" s="6" t="s">
        <v>5045</v>
      </c>
      <c r="G270" t="str">
        <f t="shared" si="13"/>
        <v>arCOG03915</v>
      </c>
      <c r="H270">
        <f t="shared" si="12"/>
        <v>4</v>
      </c>
      <c r="I270" s="6" t="s">
        <v>540</v>
      </c>
      <c r="J270" s="6" t="s">
        <v>540</v>
      </c>
      <c r="K270" s="6" t="s">
        <v>540</v>
      </c>
    </row>
    <row r="271" spans="1:11">
      <c r="C271" s="6" t="s">
        <v>5046</v>
      </c>
      <c r="D271" s="6" t="s">
        <v>5047</v>
      </c>
      <c r="E271" s="6" t="s">
        <v>5048</v>
      </c>
      <c r="F271" s="6" t="s">
        <v>5049</v>
      </c>
      <c r="G271" t="str">
        <f t="shared" si="13"/>
        <v>arCOG03915</v>
      </c>
      <c r="H271">
        <f t="shared" si="12"/>
        <v>4</v>
      </c>
      <c r="I271" s="6" t="s">
        <v>540</v>
      </c>
      <c r="J271" s="6" t="s">
        <v>540</v>
      </c>
      <c r="K271" s="6" t="s">
        <v>540</v>
      </c>
    </row>
    <row r="272" spans="1:11">
      <c r="C272" s="6" t="s">
        <v>5050</v>
      </c>
      <c r="D272" s="6" t="s">
        <v>5051</v>
      </c>
      <c r="E272" s="6" t="s">
        <v>5052</v>
      </c>
      <c r="F272" s="6" t="s">
        <v>5053</v>
      </c>
      <c r="G272" t="str">
        <f t="shared" si="13"/>
        <v>arCOG02098</v>
      </c>
      <c r="H272">
        <f t="shared" si="12"/>
        <v>2</v>
      </c>
      <c r="I272" s="6" t="s">
        <v>1688</v>
      </c>
      <c r="J272" s="6" t="s">
        <v>1689</v>
      </c>
      <c r="K272" s="6" t="s">
        <v>19</v>
      </c>
    </row>
    <row r="273" spans="3:11">
      <c r="C273" s="6" t="s">
        <v>5054</v>
      </c>
      <c r="D273" s="6" t="s">
        <v>5055</v>
      </c>
      <c r="E273" s="6" t="s">
        <v>5056</v>
      </c>
      <c r="F273" s="6" t="s">
        <v>5057</v>
      </c>
      <c r="G273" t="str">
        <f t="shared" si="13"/>
        <v>arCOG01025</v>
      </c>
      <c r="H273">
        <f t="shared" si="12"/>
        <v>2</v>
      </c>
      <c r="I273" s="6" t="s">
        <v>1691</v>
      </c>
      <c r="J273" s="6" t="s">
        <v>1339</v>
      </c>
      <c r="K273" s="6" t="s">
        <v>19</v>
      </c>
    </row>
    <row r="274" spans="3:11">
      <c r="C274" s="6" t="s">
        <v>5058</v>
      </c>
      <c r="D274" s="6" t="s">
        <v>5059</v>
      </c>
      <c r="E274" s="6" t="s">
        <v>5060</v>
      </c>
      <c r="F274" s="6" t="s">
        <v>5061</v>
      </c>
      <c r="G274" t="e">
        <f t="shared" si="13"/>
        <v>#VALUE!</v>
      </c>
      <c r="H274">
        <f t="shared" si="12"/>
        <v>6</v>
      </c>
      <c r="I274" s="6" t="s">
        <v>540</v>
      </c>
      <c r="J274" s="6" t="s">
        <v>540</v>
      </c>
      <c r="K274" s="6" t="s">
        <v>540</v>
      </c>
    </row>
    <row r="275" spans="3:11">
      <c r="C275" s="6" t="s">
        <v>5062</v>
      </c>
      <c r="D275" s="6" t="s">
        <v>3873</v>
      </c>
      <c r="E275" s="6" t="s">
        <v>5063</v>
      </c>
      <c r="F275" s="6" t="s">
        <v>5064</v>
      </c>
      <c r="G275" t="str">
        <f t="shared" si="13"/>
        <v>arCOG08958</v>
      </c>
      <c r="H275">
        <f t="shared" si="12"/>
        <v>2</v>
      </c>
      <c r="I275" s="6" t="s">
        <v>540</v>
      </c>
      <c r="J275" s="6" t="s">
        <v>1693</v>
      </c>
      <c r="K275" s="6" t="s">
        <v>2881</v>
      </c>
    </row>
    <row r="276" spans="3:11">
      <c r="C276" s="6" t="s">
        <v>5065</v>
      </c>
      <c r="D276" s="6" t="s">
        <v>5066</v>
      </c>
      <c r="E276" s="6" t="s">
        <v>5067</v>
      </c>
      <c r="F276" s="6" t="s">
        <v>5068</v>
      </c>
      <c r="G276" t="str">
        <f t="shared" si="13"/>
        <v>arCOG04608</v>
      </c>
      <c r="H276">
        <f t="shared" si="12"/>
        <v>2</v>
      </c>
      <c r="I276" s="6" t="s">
        <v>540</v>
      </c>
      <c r="J276" s="6" t="s">
        <v>540</v>
      </c>
      <c r="K276" s="6" t="s">
        <v>540</v>
      </c>
    </row>
    <row r="277" spans="3:11">
      <c r="C277" s="6" t="s">
        <v>5069</v>
      </c>
      <c r="D277" s="6" t="s">
        <v>5070</v>
      </c>
      <c r="E277" s="6" t="s">
        <v>5071</v>
      </c>
      <c r="F277" s="6" t="s">
        <v>5072</v>
      </c>
      <c r="G277" t="str">
        <f t="shared" si="13"/>
        <v>arCOG08959</v>
      </c>
      <c r="H277">
        <f t="shared" si="12"/>
        <v>2</v>
      </c>
      <c r="I277" s="6" t="s">
        <v>540</v>
      </c>
      <c r="J277" s="6" t="s">
        <v>540</v>
      </c>
      <c r="K277" s="6" t="s">
        <v>540</v>
      </c>
    </row>
    <row r="278" spans="3:11">
      <c r="C278" s="6" t="s">
        <v>5073</v>
      </c>
      <c r="D278" s="6" t="s">
        <v>5074</v>
      </c>
      <c r="E278" s="6" t="s">
        <v>5075</v>
      </c>
      <c r="F278" s="6" t="s">
        <v>4590</v>
      </c>
      <c r="G278" t="str">
        <f t="shared" si="13"/>
        <v>arCOG04765</v>
      </c>
      <c r="H278">
        <f t="shared" si="12"/>
        <v>7</v>
      </c>
      <c r="I278" s="6" t="s">
        <v>540</v>
      </c>
      <c r="J278" s="6" t="s">
        <v>540</v>
      </c>
      <c r="K278" s="6" t="s">
        <v>540</v>
      </c>
    </row>
    <row r="279" spans="3:11">
      <c r="C279" s="6" t="s">
        <v>5076</v>
      </c>
      <c r="D279" s="6" t="s">
        <v>5077</v>
      </c>
      <c r="E279" s="6" t="s">
        <v>4943</v>
      </c>
      <c r="F279" s="6" t="s">
        <v>5078</v>
      </c>
      <c r="G279" t="str">
        <f t="shared" si="13"/>
        <v>arCOG06277</v>
      </c>
      <c r="H279">
        <f t="shared" si="12"/>
        <v>2</v>
      </c>
      <c r="I279" s="6" t="s">
        <v>540</v>
      </c>
      <c r="J279" s="6" t="s">
        <v>540</v>
      </c>
      <c r="K279" s="6" t="s">
        <v>540</v>
      </c>
    </row>
    <row r="280" spans="3:11">
      <c r="C280" s="6" t="s">
        <v>5079</v>
      </c>
      <c r="D280" s="6" t="s">
        <v>5080</v>
      </c>
      <c r="E280" s="6" t="s">
        <v>5081</v>
      </c>
      <c r="F280" s="6" t="s">
        <v>5082</v>
      </c>
      <c r="G280" t="str">
        <f t="shared" si="13"/>
        <v>arCOG06897</v>
      </c>
      <c r="H280">
        <f t="shared" si="12"/>
        <v>3</v>
      </c>
      <c r="I280" s="6" t="s">
        <v>540</v>
      </c>
      <c r="J280" s="6" t="s">
        <v>1609</v>
      </c>
      <c r="K280" s="6" t="s">
        <v>2881</v>
      </c>
    </row>
    <row r="281" spans="3:11">
      <c r="C281" s="6" t="s">
        <v>5083</v>
      </c>
      <c r="D281" s="6" t="s">
        <v>5084</v>
      </c>
      <c r="E281" s="6" t="s">
        <v>5085</v>
      </c>
      <c r="F281" s="6" t="s">
        <v>4583</v>
      </c>
      <c r="G281" t="str">
        <f t="shared" si="13"/>
        <v>arCOG04764</v>
      </c>
      <c r="H281">
        <f t="shared" si="12"/>
        <v>15</v>
      </c>
      <c r="I281" s="6" t="s">
        <v>540</v>
      </c>
      <c r="J281" s="6" t="s">
        <v>540</v>
      </c>
      <c r="K281" s="6" t="s">
        <v>540</v>
      </c>
    </row>
    <row r="282" spans="3:11">
      <c r="C282" s="6" t="s">
        <v>5086</v>
      </c>
      <c r="D282" s="6" t="s">
        <v>5087</v>
      </c>
      <c r="E282" s="6" t="s">
        <v>5088</v>
      </c>
      <c r="F282" s="6" t="s">
        <v>4562</v>
      </c>
      <c r="G282" t="str">
        <f t="shared" si="13"/>
        <v>arCOG06366</v>
      </c>
      <c r="H282">
        <f t="shared" si="12"/>
        <v>10</v>
      </c>
      <c r="I282" s="6" t="s">
        <v>540</v>
      </c>
      <c r="J282" s="6" t="s">
        <v>540</v>
      </c>
      <c r="K282" s="6" t="s">
        <v>540</v>
      </c>
    </row>
    <row r="283" spans="3:11">
      <c r="C283" s="6" t="s">
        <v>5089</v>
      </c>
      <c r="D283" s="6" t="s">
        <v>5090</v>
      </c>
      <c r="E283" s="6" t="s">
        <v>5091</v>
      </c>
      <c r="F283" s="6" t="s">
        <v>4558</v>
      </c>
      <c r="G283" t="str">
        <f t="shared" si="13"/>
        <v>arCOG01891</v>
      </c>
      <c r="H283">
        <f t="shared" si="12"/>
        <v>19</v>
      </c>
      <c r="I283" s="6" t="s">
        <v>669</v>
      </c>
      <c r="J283" s="6" t="s">
        <v>1534</v>
      </c>
      <c r="K283" s="6" t="s">
        <v>21</v>
      </c>
    </row>
    <row r="284" spans="3:11">
      <c r="C284" s="6" t="s">
        <v>5092</v>
      </c>
      <c r="D284" s="6" t="s">
        <v>5093</v>
      </c>
      <c r="E284" s="6" t="s">
        <v>5094</v>
      </c>
      <c r="F284" s="6" t="s">
        <v>5095</v>
      </c>
      <c r="G284" t="str">
        <f t="shared" si="13"/>
        <v>arCOG00626</v>
      </c>
      <c r="H284">
        <f t="shared" si="12"/>
        <v>2</v>
      </c>
      <c r="I284" s="6" t="s">
        <v>540</v>
      </c>
      <c r="J284" s="6" t="s">
        <v>1698</v>
      </c>
      <c r="K284" s="6" t="s">
        <v>2881</v>
      </c>
    </row>
    <row r="285" spans="3:11">
      <c r="C285" s="6" t="s">
        <v>5096</v>
      </c>
      <c r="D285" s="6" t="s">
        <v>5097</v>
      </c>
      <c r="E285" s="6" t="s">
        <v>5098</v>
      </c>
      <c r="F285" s="6" t="s">
        <v>5099</v>
      </c>
      <c r="G285" t="str">
        <f t="shared" si="13"/>
        <v>arCOG00449</v>
      </c>
      <c r="H285">
        <f t="shared" si="12"/>
        <v>5</v>
      </c>
      <c r="I285" s="6" t="s">
        <v>540</v>
      </c>
      <c r="J285" s="6" t="s">
        <v>1571</v>
      </c>
      <c r="K285" s="6" t="s">
        <v>7</v>
      </c>
    </row>
    <row r="286" spans="3:11">
      <c r="C286" s="6" t="s">
        <v>4821</v>
      </c>
      <c r="D286" s="6" t="s">
        <v>5100</v>
      </c>
      <c r="E286" s="6" t="s">
        <v>5101</v>
      </c>
      <c r="F286" s="6" t="s">
        <v>4550</v>
      </c>
      <c r="G286" t="str">
        <f t="shared" si="13"/>
        <v>arCOG03015</v>
      </c>
      <c r="H286">
        <f t="shared" si="12"/>
        <v>20</v>
      </c>
      <c r="I286" s="6" t="s">
        <v>1529</v>
      </c>
      <c r="J286" s="6" t="s">
        <v>1530</v>
      </c>
      <c r="K286" s="6" t="s">
        <v>9</v>
      </c>
    </row>
    <row r="287" spans="3:11">
      <c r="C287" s="6" t="s">
        <v>5102</v>
      </c>
      <c r="D287" s="6" t="s">
        <v>5103</v>
      </c>
      <c r="E287" s="6" t="s">
        <v>5104</v>
      </c>
      <c r="F287" s="6" t="s">
        <v>4546</v>
      </c>
      <c r="G287" t="str">
        <f t="shared" si="13"/>
        <v>arCOG02202</v>
      </c>
      <c r="H287">
        <f t="shared" si="12"/>
        <v>22</v>
      </c>
      <c r="I287" s="6" t="s">
        <v>535</v>
      </c>
      <c r="J287" s="6" t="s">
        <v>536</v>
      </c>
      <c r="K287" s="6" t="s">
        <v>2898</v>
      </c>
    </row>
    <row r="288" spans="3:11">
      <c r="C288" s="6" t="s">
        <v>5105</v>
      </c>
      <c r="D288" s="6" t="s">
        <v>5106</v>
      </c>
      <c r="E288" s="6" t="s">
        <v>5107</v>
      </c>
      <c r="F288" s="6" t="s">
        <v>4538</v>
      </c>
      <c r="G288" t="str">
        <f t="shared" si="13"/>
        <v>arCOG04472</v>
      </c>
      <c r="H288">
        <f t="shared" si="12"/>
        <v>19</v>
      </c>
      <c r="I288" s="6" t="s">
        <v>1532</v>
      </c>
      <c r="J288" s="6" t="s">
        <v>1533</v>
      </c>
      <c r="K288" s="6" t="s">
        <v>23</v>
      </c>
    </row>
    <row r="289" spans="3:11">
      <c r="C289" s="6" t="s">
        <v>5108</v>
      </c>
      <c r="D289" s="6" t="s">
        <v>5109</v>
      </c>
      <c r="E289" s="6" t="s">
        <v>5110</v>
      </c>
      <c r="F289" s="6" t="s">
        <v>4534</v>
      </c>
      <c r="G289" t="str">
        <f t="shared" si="13"/>
        <v>arCOG00657</v>
      </c>
      <c r="H289">
        <f t="shared" si="12"/>
        <v>18</v>
      </c>
      <c r="I289" s="6" t="s">
        <v>1536</v>
      </c>
      <c r="J289" s="6" t="s">
        <v>1537</v>
      </c>
      <c r="K289" s="6" t="s">
        <v>23</v>
      </c>
    </row>
    <row r="290" spans="3:11">
      <c r="C290" s="6" t="s">
        <v>5111</v>
      </c>
      <c r="D290" s="6" t="s">
        <v>5112</v>
      </c>
      <c r="E290" s="6" t="s">
        <v>5113</v>
      </c>
      <c r="F290" s="6" t="s">
        <v>4830</v>
      </c>
      <c r="G290" t="str">
        <f t="shared" si="13"/>
        <v>arCOG01568</v>
      </c>
      <c r="H290">
        <f t="shared" si="12"/>
        <v>5</v>
      </c>
      <c r="I290" s="6" t="s">
        <v>540</v>
      </c>
      <c r="J290" s="6" t="s">
        <v>1569</v>
      </c>
      <c r="K290" s="6" t="s">
        <v>9</v>
      </c>
    </row>
    <row r="291" spans="3:11">
      <c r="C291" s="6" t="s">
        <v>5114</v>
      </c>
      <c r="D291" s="6" t="s">
        <v>5115</v>
      </c>
      <c r="E291" s="6" t="s">
        <v>5116</v>
      </c>
      <c r="F291" s="6" t="s">
        <v>4856</v>
      </c>
      <c r="G291" t="str">
        <f t="shared" si="13"/>
        <v>arCOG04552</v>
      </c>
      <c r="H291">
        <f t="shared" si="12"/>
        <v>3</v>
      </c>
      <c r="I291" s="6" t="s">
        <v>1599</v>
      </c>
      <c r="J291" s="6" t="s">
        <v>701</v>
      </c>
      <c r="K291" s="6" t="s">
        <v>25</v>
      </c>
    </row>
    <row r="292" spans="3:11">
      <c r="C292" s="6" t="s">
        <v>5117</v>
      </c>
      <c r="D292" s="6" t="s">
        <v>3873</v>
      </c>
      <c r="E292" s="6" t="s">
        <v>5118</v>
      </c>
      <c r="F292" s="6" t="s">
        <v>4852</v>
      </c>
      <c r="G292" t="str">
        <f t="shared" si="13"/>
        <v>arCOG01521</v>
      </c>
      <c r="H292">
        <f t="shared" si="12"/>
        <v>3</v>
      </c>
      <c r="I292" s="6" t="s">
        <v>1596</v>
      </c>
      <c r="J292" s="6" t="s">
        <v>1597</v>
      </c>
      <c r="K292" s="6" t="s">
        <v>29</v>
      </c>
    </row>
    <row r="293" spans="3:11">
      <c r="C293" s="6" t="s">
        <v>5119</v>
      </c>
      <c r="D293" s="6" t="s">
        <v>5120</v>
      </c>
      <c r="E293" s="6" t="s">
        <v>5121</v>
      </c>
      <c r="F293" s="6" t="s">
        <v>4848</v>
      </c>
      <c r="G293" t="str">
        <f t="shared" si="13"/>
        <v>arCOG00478</v>
      </c>
      <c r="H293">
        <f t="shared" si="12"/>
        <v>3</v>
      </c>
      <c r="I293" s="6" t="s">
        <v>1593</v>
      </c>
      <c r="J293" s="6" t="s">
        <v>1594</v>
      </c>
      <c r="K293" s="6" t="s">
        <v>23</v>
      </c>
    </row>
    <row r="294" spans="3:11">
      <c r="C294" s="6" t="s">
        <v>4841</v>
      </c>
      <c r="D294" s="6" t="s">
        <v>5122</v>
      </c>
      <c r="E294" s="6" t="s">
        <v>5123</v>
      </c>
      <c r="F294" s="6" t="s">
        <v>4844</v>
      </c>
      <c r="G294" t="str">
        <f t="shared" si="13"/>
        <v>arCOG02835</v>
      </c>
      <c r="H294">
        <f t="shared" si="12"/>
        <v>3</v>
      </c>
      <c r="I294" s="6" t="s">
        <v>1590</v>
      </c>
      <c r="J294" s="6" t="s">
        <v>1591</v>
      </c>
      <c r="K294" s="6" t="s">
        <v>2881</v>
      </c>
    </row>
    <row r="295" spans="3:11">
      <c r="C295" s="6" t="s">
        <v>5124</v>
      </c>
      <c r="D295" s="6" t="s">
        <v>5125</v>
      </c>
      <c r="E295" s="6" t="s">
        <v>5126</v>
      </c>
      <c r="F295" s="6" t="s">
        <v>5127</v>
      </c>
      <c r="G295" t="str">
        <f t="shared" si="13"/>
        <v>arCOG04453</v>
      </c>
      <c r="H295">
        <f t="shared" si="12"/>
        <v>2</v>
      </c>
      <c r="I295" s="6" t="s">
        <v>540</v>
      </c>
      <c r="J295" s="6" t="s">
        <v>1700</v>
      </c>
      <c r="K295" s="6" t="s">
        <v>23</v>
      </c>
    </row>
    <row r="296" spans="3:11">
      <c r="C296" s="6" t="s">
        <v>5128</v>
      </c>
      <c r="D296" s="6" t="s">
        <v>5129</v>
      </c>
      <c r="E296" s="6" t="s">
        <v>5130</v>
      </c>
      <c r="F296" s="6" t="s">
        <v>5131</v>
      </c>
      <c r="G296" t="str">
        <f t="shared" si="13"/>
        <v>arCOG02881</v>
      </c>
      <c r="H296">
        <f t="shared" si="12"/>
        <v>4</v>
      </c>
      <c r="I296" s="6" t="s">
        <v>540</v>
      </c>
      <c r="J296" s="6" t="s">
        <v>1578</v>
      </c>
      <c r="K296" s="6" t="s">
        <v>27</v>
      </c>
    </row>
    <row r="297" spans="3:11">
      <c r="C297" s="6" t="s">
        <v>5132</v>
      </c>
      <c r="D297" s="6" t="s">
        <v>3873</v>
      </c>
      <c r="E297" s="6" t="s">
        <v>5133</v>
      </c>
      <c r="F297" s="6" t="s">
        <v>5134</v>
      </c>
      <c r="G297" t="str">
        <f t="shared" si="13"/>
        <v>arCOG04703</v>
      </c>
      <c r="H297">
        <f t="shared" si="12"/>
        <v>3</v>
      </c>
      <c r="I297" s="6" t="s">
        <v>1611</v>
      </c>
      <c r="J297" s="6" t="s">
        <v>1612</v>
      </c>
      <c r="K297" s="6" t="s">
        <v>27</v>
      </c>
    </row>
    <row r="298" spans="3:11">
      <c r="C298" s="6" t="s">
        <v>5135</v>
      </c>
      <c r="D298" s="6" t="s">
        <v>5136</v>
      </c>
      <c r="E298" s="6" t="s">
        <v>5137</v>
      </c>
      <c r="F298" s="6" t="s">
        <v>5138</v>
      </c>
      <c r="G298" t="str">
        <f t="shared" si="13"/>
        <v>arCOG00539</v>
      </c>
      <c r="H298">
        <f t="shared" si="12"/>
        <v>2</v>
      </c>
      <c r="I298" s="6" t="s">
        <v>540</v>
      </c>
      <c r="J298" s="6" t="s">
        <v>1605</v>
      </c>
      <c r="K298" s="6" t="s">
        <v>23</v>
      </c>
    </row>
    <row r="299" spans="3:11">
      <c r="C299" s="6" t="s">
        <v>5139</v>
      </c>
      <c r="D299" s="6" t="s">
        <v>5140</v>
      </c>
      <c r="E299" s="6" t="s">
        <v>5141</v>
      </c>
      <c r="F299" s="6" t="s">
        <v>5142</v>
      </c>
      <c r="G299" t="str">
        <f t="shared" si="13"/>
        <v>arCOG03914</v>
      </c>
      <c r="H299">
        <f t="shared" si="12"/>
        <v>2</v>
      </c>
      <c r="I299" s="6" t="s">
        <v>540</v>
      </c>
      <c r="J299" s="6" t="s">
        <v>1703</v>
      </c>
      <c r="K299" s="6" t="s">
        <v>29</v>
      </c>
    </row>
    <row r="300" spans="3:11">
      <c r="C300" s="6" t="s">
        <v>5143</v>
      </c>
      <c r="D300" s="6" t="s">
        <v>3873</v>
      </c>
      <c r="E300" s="6" t="s">
        <v>5144</v>
      </c>
      <c r="F300" s="6" t="s">
        <v>5145</v>
      </c>
      <c r="G300" t="str">
        <f t="shared" si="13"/>
        <v>arCOG00009</v>
      </c>
      <c r="H300">
        <f t="shared" si="12"/>
        <v>2</v>
      </c>
      <c r="I300" s="6" t="s">
        <v>540</v>
      </c>
      <c r="J300" s="6" t="s">
        <v>1704</v>
      </c>
      <c r="K300" s="6" t="s">
        <v>19</v>
      </c>
    </row>
    <row r="301" spans="3:11">
      <c r="C301" s="6" t="s">
        <v>5146</v>
      </c>
      <c r="D301" s="6" t="s">
        <v>5147</v>
      </c>
      <c r="E301" s="6" t="s">
        <v>5148</v>
      </c>
      <c r="F301" s="6" t="s">
        <v>5149</v>
      </c>
      <c r="G301" t="str">
        <f t="shared" si="13"/>
        <v>arCOG01141</v>
      </c>
      <c r="H301">
        <f t="shared" si="12"/>
        <v>3</v>
      </c>
      <c r="I301" s="6" t="s">
        <v>540</v>
      </c>
      <c r="J301" s="6" t="s">
        <v>1614</v>
      </c>
      <c r="K301" s="6" t="s">
        <v>2881</v>
      </c>
    </row>
    <row r="302" spans="3:11">
      <c r="C302" s="6" t="s">
        <v>5150</v>
      </c>
      <c r="D302" s="6" t="s">
        <v>3873</v>
      </c>
      <c r="E302" s="6" t="s">
        <v>5151</v>
      </c>
      <c r="F302" s="6" t="s">
        <v>5152</v>
      </c>
      <c r="G302" t="str">
        <f t="shared" si="13"/>
        <v>arCOG02333</v>
      </c>
      <c r="H302">
        <f t="shared" si="12"/>
        <v>5</v>
      </c>
      <c r="I302" s="6" t="s">
        <v>540</v>
      </c>
      <c r="J302" s="6" t="s">
        <v>853</v>
      </c>
      <c r="K302" s="6" t="s">
        <v>7</v>
      </c>
    </row>
    <row r="303" spans="3:11">
      <c r="C303" s="6" t="s">
        <v>5153</v>
      </c>
      <c r="D303" s="6" t="s">
        <v>5154</v>
      </c>
      <c r="E303" s="6" t="s">
        <v>5155</v>
      </c>
      <c r="F303" s="6" t="s">
        <v>5156</v>
      </c>
      <c r="G303" t="str">
        <f t="shared" si="13"/>
        <v>arCOG02976</v>
      </c>
      <c r="H303">
        <f t="shared" si="12"/>
        <v>2</v>
      </c>
      <c r="I303" s="6" t="s">
        <v>540</v>
      </c>
      <c r="J303" s="6" t="s">
        <v>1706</v>
      </c>
      <c r="K303" s="6" t="s">
        <v>2881</v>
      </c>
    </row>
    <row r="304" spans="3:11">
      <c r="C304" s="6" t="s">
        <v>5157</v>
      </c>
      <c r="D304" s="6" t="s">
        <v>5158</v>
      </c>
      <c r="E304" s="6" t="s">
        <v>5159</v>
      </c>
      <c r="F304" s="6" t="s">
        <v>5160</v>
      </c>
      <c r="G304" t="str">
        <f t="shared" si="13"/>
        <v>arCOG02053</v>
      </c>
      <c r="H304">
        <f t="shared" si="12"/>
        <v>5</v>
      </c>
      <c r="I304" s="6" t="s">
        <v>540</v>
      </c>
      <c r="J304" s="6" t="s">
        <v>1571</v>
      </c>
      <c r="K304" s="6" t="s">
        <v>7</v>
      </c>
    </row>
    <row r="305" spans="1:11">
      <c r="C305" s="6" t="s">
        <v>5161</v>
      </c>
      <c r="D305" s="6" t="s">
        <v>5162</v>
      </c>
      <c r="E305" s="6" t="s">
        <v>5163</v>
      </c>
      <c r="F305" s="6" t="s">
        <v>5164</v>
      </c>
      <c r="G305" t="str">
        <f t="shared" si="13"/>
        <v>arCOG00834</v>
      </c>
      <c r="H305">
        <f t="shared" si="12"/>
        <v>2</v>
      </c>
      <c r="I305" s="6" t="s">
        <v>540</v>
      </c>
      <c r="J305" s="6" t="s">
        <v>1708</v>
      </c>
      <c r="K305" s="6" t="s">
        <v>3</v>
      </c>
    </row>
    <row r="306" spans="1:11">
      <c r="C306" s="6"/>
      <c r="D306" s="6"/>
      <c r="E306" s="6"/>
      <c r="F306" s="6"/>
      <c r="I306" s="6"/>
      <c r="J306" s="6"/>
      <c r="K306" s="6"/>
    </row>
    <row r="307" spans="1:11">
      <c r="C307" s="6"/>
      <c r="D307" s="6"/>
      <c r="E307" s="6"/>
      <c r="F307" s="6"/>
      <c r="I307" s="6"/>
      <c r="J307" s="6"/>
      <c r="K307" s="6"/>
    </row>
    <row r="308" spans="1:11">
      <c r="C308" s="6"/>
      <c r="D308" s="6"/>
      <c r="E308" s="6"/>
      <c r="F308" s="6"/>
      <c r="I308" s="6"/>
      <c r="J308" s="6"/>
      <c r="K308" s="6"/>
    </row>
    <row r="310" spans="1:11">
      <c r="A310" t="str">
        <f>VLOOKUP(B310,vLOOKUP!$A:$B,2,FALSE)</f>
        <v>Haloferacales</v>
      </c>
      <c r="B310" t="s">
        <v>62</v>
      </c>
      <c r="C310" s="6" t="s">
        <v>5319</v>
      </c>
      <c r="D310" s="6" t="s">
        <v>5320</v>
      </c>
      <c r="E310" s="6" t="s">
        <v>5321</v>
      </c>
      <c r="F310" s="6" t="s">
        <v>5322</v>
      </c>
      <c r="G310" t="str">
        <f t="shared" si="13"/>
        <v>arCOG01070</v>
      </c>
      <c r="H310">
        <f t="shared" ref="H310:H348" si="14">COUNTIF($G:$G,G310)</f>
        <v>1</v>
      </c>
      <c r="I310" s="6" t="s">
        <v>1921</v>
      </c>
      <c r="J310" s="6" t="s">
        <v>1922</v>
      </c>
      <c r="K310" s="6" t="s">
        <v>2881</v>
      </c>
    </row>
    <row r="311" spans="1:11">
      <c r="C311" s="6" t="s">
        <v>5323</v>
      </c>
      <c r="D311" s="6" t="s">
        <v>5324</v>
      </c>
      <c r="E311" s="6" t="s">
        <v>5325</v>
      </c>
      <c r="F311" s="6" t="s">
        <v>5326</v>
      </c>
      <c r="G311" t="str">
        <f t="shared" si="13"/>
        <v>arCOG01348</v>
      </c>
      <c r="H311">
        <f t="shared" si="14"/>
        <v>2</v>
      </c>
      <c r="I311" s="6" t="s">
        <v>1718</v>
      </c>
      <c r="J311" s="6" t="s">
        <v>1719</v>
      </c>
      <c r="K311" s="6" t="s">
        <v>23</v>
      </c>
    </row>
    <row r="312" spans="1:11">
      <c r="C312" s="6" t="s">
        <v>5327</v>
      </c>
      <c r="D312" s="6" t="s">
        <v>5328</v>
      </c>
      <c r="E312" s="6" t="s">
        <v>5329</v>
      </c>
      <c r="F312" s="6" t="s">
        <v>5330</v>
      </c>
      <c r="G312" t="str">
        <f t="shared" si="13"/>
        <v>arCOG01173</v>
      </c>
      <c r="H312">
        <f t="shared" si="14"/>
        <v>2</v>
      </c>
      <c r="I312" s="6" t="s">
        <v>540</v>
      </c>
      <c r="J312" s="6" t="s">
        <v>1626</v>
      </c>
      <c r="K312" s="6" t="s">
        <v>7</v>
      </c>
    </row>
    <row r="313" spans="1:11">
      <c r="C313" s="6" t="s">
        <v>5331</v>
      </c>
      <c r="D313" s="6" t="s">
        <v>5332</v>
      </c>
      <c r="E313" s="6" t="s">
        <v>5333</v>
      </c>
      <c r="F313" s="6" t="s">
        <v>5334</v>
      </c>
      <c r="G313" t="str">
        <f t="shared" si="13"/>
        <v>arCOG00232</v>
      </c>
      <c r="H313">
        <f t="shared" si="14"/>
        <v>1</v>
      </c>
      <c r="I313" s="6" t="s">
        <v>1924</v>
      </c>
      <c r="J313" s="6" t="s">
        <v>1925</v>
      </c>
      <c r="K313" s="6" t="s">
        <v>27</v>
      </c>
    </row>
    <row r="314" spans="1:11">
      <c r="C314" s="6" t="s">
        <v>5335</v>
      </c>
      <c r="D314" s="6" t="s">
        <v>5336</v>
      </c>
      <c r="E314" s="6" t="s">
        <v>5167</v>
      </c>
      <c r="F314" s="6" t="s">
        <v>5337</v>
      </c>
      <c r="G314" t="str">
        <f t="shared" si="13"/>
        <v>arCOG00231</v>
      </c>
      <c r="H314">
        <f t="shared" si="14"/>
        <v>1</v>
      </c>
      <c r="I314" s="6" t="s">
        <v>1927</v>
      </c>
      <c r="J314" s="6" t="s">
        <v>1928</v>
      </c>
      <c r="K314" s="6" t="s">
        <v>27</v>
      </c>
    </row>
    <row r="315" spans="1:11">
      <c r="C315" s="6" t="s">
        <v>5338</v>
      </c>
      <c r="D315" s="6" t="s">
        <v>3873</v>
      </c>
      <c r="E315" s="6" t="s">
        <v>5339</v>
      </c>
      <c r="F315" s="6" t="s">
        <v>5340</v>
      </c>
      <c r="G315" t="str">
        <f t="shared" si="13"/>
        <v>arCOG00168</v>
      </c>
      <c r="H315">
        <f t="shared" si="14"/>
        <v>1</v>
      </c>
      <c r="I315" s="6" t="s">
        <v>540</v>
      </c>
      <c r="J315" s="6" t="s">
        <v>1930</v>
      </c>
      <c r="K315" s="6" t="s">
        <v>27</v>
      </c>
    </row>
    <row r="316" spans="1:11">
      <c r="C316" s="6" t="s">
        <v>5341</v>
      </c>
      <c r="D316" s="6" t="s">
        <v>5342</v>
      </c>
      <c r="E316" s="6" t="s">
        <v>3878</v>
      </c>
      <c r="F316" s="6" t="s">
        <v>5343</v>
      </c>
      <c r="G316" t="str">
        <f t="shared" si="13"/>
        <v>arCOG00167</v>
      </c>
      <c r="H316">
        <f t="shared" si="14"/>
        <v>1</v>
      </c>
      <c r="I316" s="6" t="s">
        <v>1932</v>
      </c>
      <c r="J316" s="6" t="s">
        <v>1933</v>
      </c>
      <c r="K316" s="6" t="s">
        <v>27</v>
      </c>
    </row>
    <row r="317" spans="1:11">
      <c r="C317" s="6" t="s">
        <v>5344</v>
      </c>
      <c r="D317" s="6" t="s">
        <v>5345</v>
      </c>
      <c r="E317" s="6" t="s">
        <v>5346</v>
      </c>
      <c r="F317" s="6" t="s">
        <v>5347</v>
      </c>
      <c r="G317" t="str">
        <f t="shared" si="13"/>
        <v>arCOG00213</v>
      </c>
      <c r="H317">
        <f t="shared" si="14"/>
        <v>1</v>
      </c>
      <c r="I317" s="6" t="s">
        <v>1935</v>
      </c>
      <c r="J317" s="6" t="s">
        <v>1936</v>
      </c>
      <c r="K317" s="6" t="s">
        <v>27</v>
      </c>
    </row>
    <row r="318" spans="1:11">
      <c r="C318" s="6" t="s">
        <v>5348</v>
      </c>
      <c r="D318" s="6" t="s">
        <v>5349</v>
      </c>
      <c r="E318" s="6" t="s">
        <v>5350</v>
      </c>
      <c r="F318" s="6" t="s">
        <v>5351</v>
      </c>
      <c r="G318" t="str">
        <f t="shared" si="13"/>
        <v>arCOG00318</v>
      </c>
      <c r="H318">
        <f t="shared" si="14"/>
        <v>1</v>
      </c>
      <c r="I318" s="6" t="s">
        <v>1938</v>
      </c>
      <c r="J318" s="6" t="s">
        <v>1939</v>
      </c>
      <c r="K318" s="6" t="s">
        <v>3</v>
      </c>
    </row>
    <row r="319" spans="1:11">
      <c r="C319" s="6" t="s">
        <v>5352</v>
      </c>
      <c r="D319" s="6" t="s">
        <v>5353</v>
      </c>
      <c r="E319" s="6" t="s">
        <v>5354</v>
      </c>
      <c r="F319" s="6" t="s">
        <v>5355</v>
      </c>
      <c r="G319" t="str">
        <f t="shared" si="13"/>
        <v>arCOG04154</v>
      </c>
      <c r="H319">
        <f t="shared" si="14"/>
        <v>1</v>
      </c>
      <c r="I319" s="6" t="s">
        <v>1941</v>
      </c>
      <c r="J319" s="6" t="s">
        <v>1942</v>
      </c>
      <c r="K319" s="6" t="s">
        <v>2915</v>
      </c>
    </row>
    <row r="320" spans="1:11">
      <c r="C320" s="6" t="s">
        <v>5356</v>
      </c>
      <c r="D320" s="6" t="s">
        <v>5357</v>
      </c>
      <c r="E320" s="6" t="s">
        <v>5358</v>
      </c>
      <c r="F320" s="6" t="s">
        <v>4583</v>
      </c>
      <c r="G320" t="str">
        <f t="shared" si="13"/>
        <v>arCOG04764</v>
      </c>
      <c r="H320">
        <f t="shared" si="14"/>
        <v>15</v>
      </c>
      <c r="I320" s="6" t="s">
        <v>540</v>
      </c>
      <c r="J320" s="6" t="s">
        <v>540</v>
      </c>
      <c r="K320" s="6" t="s">
        <v>540</v>
      </c>
    </row>
    <row r="321" spans="3:11">
      <c r="C321" s="6" t="s">
        <v>5359</v>
      </c>
      <c r="D321" s="6" t="s">
        <v>5360</v>
      </c>
      <c r="E321" s="6" t="s">
        <v>4893</v>
      </c>
      <c r="F321" s="6" t="s">
        <v>4578</v>
      </c>
      <c r="G321" t="str">
        <f t="shared" si="13"/>
        <v>arCOG01117</v>
      </c>
      <c r="H321">
        <f t="shared" si="14"/>
        <v>26</v>
      </c>
      <c r="I321" s="6" t="s">
        <v>4579</v>
      </c>
      <c r="J321" s="6" t="s">
        <v>1527</v>
      </c>
      <c r="K321" s="6" t="s">
        <v>3</v>
      </c>
    </row>
    <row r="322" spans="3:11">
      <c r="C322" s="6" t="s">
        <v>5361</v>
      </c>
      <c r="D322" s="6" t="s">
        <v>5362</v>
      </c>
      <c r="E322" s="6" t="s">
        <v>4843</v>
      </c>
      <c r="F322" s="6" t="s">
        <v>4574</v>
      </c>
      <c r="G322" t="str">
        <f t="shared" si="13"/>
        <v>arCOG01957</v>
      </c>
      <c r="H322">
        <f t="shared" si="14"/>
        <v>11</v>
      </c>
      <c r="I322" s="6" t="s">
        <v>1546</v>
      </c>
      <c r="J322" s="6" t="s">
        <v>1547</v>
      </c>
      <c r="K322" s="6" t="s">
        <v>27</v>
      </c>
    </row>
    <row r="323" spans="3:11">
      <c r="C323" s="6" t="s">
        <v>5363</v>
      </c>
      <c r="D323" s="6" t="s">
        <v>5364</v>
      </c>
      <c r="E323" s="6" t="s">
        <v>5365</v>
      </c>
      <c r="F323" s="6" t="s">
        <v>4570</v>
      </c>
      <c r="G323" t="str">
        <f t="shared" si="13"/>
        <v>arCOG01117</v>
      </c>
      <c r="H323">
        <f t="shared" si="14"/>
        <v>26</v>
      </c>
      <c r="I323" s="6" t="s">
        <v>540</v>
      </c>
      <c r="J323" s="6" t="s">
        <v>1527</v>
      </c>
      <c r="K323" s="6" t="s">
        <v>3</v>
      </c>
    </row>
    <row r="324" spans="3:11">
      <c r="C324" s="6" t="s">
        <v>5366</v>
      </c>
      <c r="D324" s="6" t="s">
        <v>5367</v>
      </c>
      <c r="E324" s="6" t="s">
        <v>5368</v>
      </c>
      <c r="F324" s="6" t="s">
        <v>4562</v>
      </c>
      <c r="G324" t="str">
        <f t="shared" si="13"/>
        <v>arCOG06366</v>
      </c>
      <c r="H324">
        <f t="shared" si="14"/>
        <v>10</v>
      </c>
      <c r="I324" s="6" t="s">
        <v>540</v>
      </c>
      <c r="J324" s="6" t="s">
        <v>540</v>
      </c>
      <c r="K324" s="6" t="s">
        <v>540</v>
      </c>
    </row>
    <row r="325" spans="3:11">
      <c r="C325" s="6" t="s">
        <v>5369</v>
      </c>
      <c r="D325" s="6" t="s">
        <v>5370</v>
      </c>
      <c r="E325" s="6" t="s">
        <v>5371</v>
      </c>
      <c r="F325" s="6" t="s">
        <v>4558</v>
      </c>
      <c r="G325" t="str">
        <f t="shared" si="13"/>
        <v>arCOG01891</v>
      </c>
      <c r="H325">
        <f t="shared" si="14"/>
        <v>19</v>
      </c>
      <c r="I325" s="6" t="s">
        <v>669</v>
      </c>
      <c r="J325" s="6" t="s">
        <v>1534</v>
      </c>
      <c r="K325" s="6" t="s">
        <v>21</v>
      </c>
    </row>
    <row r="326" spans="3:11">
      <c r="C326" s="6" t="s">
        <v>5372</v>
      </c>
      <c r="D326" s="6" t="s">
        <v>5373</v>
      </c>
      <c r="E326" s="6" t="s">
        <v>5374</v>
      </c>
      <c r="F326" s="6" t="s">
        <v>5375</v>
      </c>
      <c r="G326" t="str">
        <f t="shared" si="13"/>
        <v>arCOG01006</v>
      </c>
      <c r="H326">
        <f t="shared" si="14"/>
        <v>1</v>
      </c>
      <c r="I326" s="6" t="s">
        <v>540</v>
      </c>
      <c r="J326" s="6" t="s">
        <v>1944</v>
      </c>
      <c r="K326" s="6" t="s">
        <v>27</v>
      </c>
    </row>
    <row r="327" spans="3:11">
      <c r="C327" s="6" t="s">
        <v>5376</v>
      </c>
      <c r="D327" s="6" t="s">
        <v>5377</v>
      </c>
      <c r="E327" s="6" t="s">
        <v>5378</v>
      </c>
      <c r="F327" s="6" t="s">
        <v>5379</v>
      </c>
      <c r="G327" t="str">
        <f t="shared" si="13"/>
        <v>arCOG00201</v>
      </c>
      <c r="H327">
        <f t="shared" si="14"/>
        <v>1</v>
      </c>
      <c r="I327" s="6" t="s">
        <v>1946</v>
      </c>
      <c r="J327" s="6" t="s">
        <v>1947</v>
      </c>
      <c r="K327" s="6" t="s">
        <v>19</v>
      </c>
    </row>
    <row r="328" spans="3:11">
      <c r="C328" s="6" t="s">
        <v>5380</v>
      </c>
      <c r="D328" s="6" t="s">
        <v>5381</v>
      </c>
      <c r="E328" s="6" t="s">
        <v>4690</v>
      </c>
      <c r="F328" s="6" t="s">
        <v>5382</v>
      </c>
      <c r="G328" t="str">
        <f t="shared" si="13"/>
        <v>arCOG01005</v>
      </c>
      <c r="H328">
        <f t="shared" si="14"/>
        <v>1</v>
      </c>
      <c r="I328" s="6" t="s">
        <v>1949</v>
      </c>
      <c r="J328" s="6" t="s">
        <v>1950</v>
      </c>
      <c r="K328" s="6" t="s">
        <v>27</v>
      </c>
    </row>
    <row r="329" spans="3:11">
      <c r="C329" s="6" t="s">
        <v>5383</v>
      </c>
      <c r="D329" s="6" t="s">
        <v>5384</v>
      </c>
      <c r="E329" s="6" t="s">
        <v>5385</v>
      </c>
      <c r="F329" s="6" t="s">
        <v>4550</v>
      </c>
      <c r="G329" t="str">
        <f t="shared" si="13"/>
        <v>arCOG03015</v>
      </c>
      <c r="H329">
        <f t="shared" si="14"/>
        <v>20</v>
      </c>
      <c r="I329" s="6" t="s">
        <v>1529</v>
      </c>
      <c r="J329" s="6" t="s">
        <v>1530</v>
      </c>
      <c r="K329" s="6" t="s">
        <v>9</v>
      </c>
    </row>
    <row r="330" spans="3:11">
      <c r="C330" s="6" t="s">
        <v>5386</v>
      </c>
      <c r="D330" s="6" t="s">
        <v>5387</v>
      </c>
      <c r="E330" s="6" t="s">
        <v>5388</v>
      </c>
      <c r="F330" s="6" t="s">
        <v>4546</v>
      </c>
      <c r="G330" t="str">
        <f t="shared" si="13"/>
        <v>arCOG02202</v>
      </c>
      <c r="H330">
        <f t="shared" si="14"/>
        <v>22</v>
      </c>
      <c r="I330" s="6" t="s">
        <v>535</v>
      </c>
      <c r="J330" s="6" t="s">
        <v>536</v>
      </c>
      <c r="K330" s="6" t="s">
        <v>2898</v>
      </c>
    </row>
    <row r="331" spans="3:11">
      <c r="C331" s="6" t="s">
        <v>5389</v>
      </c>
      <c r="D331" s="6" t="s">
        <v>5390</v>
      </c>
      <c r="E331" s="6" t="s">
        <v>5155</v>
      </c>
      <c r="F331" s="6" t="s">
        <v>4542</v>
      </c>
      <c r="G331" t="str">
        <f t="shared" si="13"/>
        <v>arCOG03888</v>
      </c>
      <c r="H331">
        <f t="shared" si="14"/>
        <v>11</v>
      </c>
      <c r="I331" s="6" t="s">
        <v>540</v>
      </c>
      <c r="J331" s="6" t="s">
        <v>540</v>
      </c>
      <c r="K331" s="6" t="s">
        <v>540</v>
      </c>
    </row>
    <row r="332" spans="3:11">
      <c r="C332" s="6" t="s">
        <v>5391</v>
      </c>
      <c r="D332" s="6" t="s">
        <v>5392</v>
      </c>
      <c r="E332" s="6" t="s">
        <v>5393</v>
      </c>
      <c r="F332" s="6" t="s">
        <v>4538</v>
      </c>
      <c r="G332" t="str">
        <f t="shared" ref="G332:G395" si="15">LEFT(RIGHT(F332,(LEN(F332)-FIND("arCOG",F332)+1)),10)</f>
        <v>arCOG04472</v>
      </c>
      <c r="H332">
        <f t="shared" si="14"/>
        <v>19</v>
      </c>
      <c r="I332" s="6" t="s">
        <v>1532</v>
      </c>
      <c r="J332" s="6" t="s">
        <v>1533</v>
      </c>
      <c r="K332" s="6" t="s">
        <v>23</v>
      </c>
    </row>
    <row r="333" spans="3:11">
      <c r="C333" s="6" t="s">
        <v>5394</v>
      </c>
      <c r="D333" s="6" t="s">
        <v>5395</v>
      </c>
      <c r="E333" s="6" t="s">
        <v>5396</v>
      </c>
      <c r="F333" s="6" t="s">
        <v>4534</v>
      </c>
      <c r="G333" t="str">
        <f t="shared" si="15"/>
        <v>arCOG00657</v>
      </c>
      <c r="H333">
        <f t="shared" si="14"/>
        <v>18</v>
      </c>
      <c r="I333" s="6" t="s">
        <v>1536</v>
      </c>
      <c r="J333" s="6" t="s">
        <v>1537</v>
      </c>
      <c r="K333" s="6" t="s">
        <v>23</v>
      </c>
    </row>
    <row r="334" spans="3:11">
      <c r="C334" s="6" t="s">
        <v>5397</v>
      </c>
      <c r="D334" s="6" t="s">
        <v>5398</v>
      </c>
      <c r="E334" s="6" t="s">
        <v>5399</v>
      </c>
      <c r="F334" s="6" t="s">
        <v>4527</v>
      </c>
      <c r="G334" t="str">
        <f t="shared" si="15"/>
        <v>arCOG04664</v>
      </c>
      <c r="H334">
        <f t="shared" si="14"/>
        <v>7</v>
      </c>
      <c r="I334" s="6" t="s">
        <v>540</v>
      </c>
      <c r="J334" s="6" t="s">
        <v>540</v>
      </c>
      <c r="K334" s="6" t="s">
        <v>540</v>
      </c>
    </row>
    <row r="335" spans="3:11">
      <c r="C335" s="6" t="s">
        <v>5400</v>
      </c>
      <c r="D335" s="6" t="s">
        <v>5401</v>
      </c>
      <c r="E335" s="6" t="s">
        <v>4871</v>
      </c>
      <c r="F335" s="6" t="s">
        <v>4546</v>
      </c>
      <c r="G335" t="str">
        <f t="shared" si="15"/>
        <v>arCOG02202</v>
      </c>
      <c r="H335">
        <f t="shared" si="14"/>
        <v>22</v>
      </c>
      <c r="I335" s="6" t="s">
        <v>535</v>
      </c>
      <c r="J335" s="6" t="s">
        <v>536</v>
      </c>
      <c r="K335" s="6" t="s">
        <v>2898</v>
      </c>
    </row>
    <row r="336" spans="3:11">
      <c r="C336" s="6" t="s">
        <v>5402</v>
      </c>
      <c r="D336" s="6" t="s">
        <v>5403</v>
      </c>
      <c r="E336" s="6" t="s">
        <v>5404</v>
      </c>
      <c r="F336" s="6" t="s">
        <v>4523</v>
      </c>
      <c r="G336" t="str">
        <f t="shared" si="15"/>
        <v>arCOG00656</v>
      </c>
      <c r="H336">
        <f t="shared" si="14"/>
        <v>13</v>
      </c>
      <c r="I336" s="6" t="s">
        <v>1542</v>
      </c>
      <c r="J336" s="6" t="s">
        <v>1543</v>
      </c>
      <c r="K336" s="6" t="s">
        <v>23</v>
      </c>
    </row>
    <row r="337" spans="3:11">
      <c r="C337" s="6" t="s">
        <v>5405</v>
      </c>
      <c r="D337" s="6" t="s">
        <v>5406</v>
      </c>
      <c r="E337" s="6" t="s">
        <v>5407</v>
      </c>
      <c r="F337" s="6" t="s">
        <v>4507</v>
      </c>
      <c r="G337" t="str">
        <f t="shared" si="15"/>
        <v>arCOG04421</v>
      </c>
      <c r="H337">
        <f t="shared" si="14"/>
        <v>13</v>
      </c>
      <c r="I337" s="6" t="s">
        <v>1539</v>
      </c>
      <c r="J337" s="6" t="s">
        <v>1540</v>
      </c>
      <c r="K337" s="6" t="s">
        <v>21</v>
      </c>
    </row>
    <row r="338" spans="3:11">
      <c r="C338" s="6" t="s">
        <v>5408</v>
      </c>
      <c r="D338" s="6" t="s">
        <v>5409</v>
      </c>
      <c r="E338" s="6" t="s">
        <v>4608</v>
      </c>
      <c r="F338" s="6" t="s">
        <v>4496</v>
      </c>
      <c r="G338" t="str">
        <f t="shared" si="15"/>
        <v>arCOG04462</v>
      </c>
      <c r="H338">
        <f t="shared" si="14"/>
        <v>11</v>
      </c>
      <c r="I338" s="6" t="s">
        <v>610</v>
      </c>
      <c r="J338" s="6" t="s">
        <v>611</v>
      </c>
      <c r="K338" s="6" t="s">
        <v>21</v>
      </c>
    </row>
    <row r="339" spans="3:11">
      <c r="C339" s="6" t="s">
        <v>5410</v>
      </c>
      <c r="D339" s="6" t="s">
        <v>5411</v>
      </c>
      <c r="E339" s="6" t="s">
        <v>5412</v>
      </c>
      <c r="F339" s="6" t="s">
        <v>4492</v>
      </c>
      <c r="G339" t="str">
        <f t="shared" si="15"/>
        <v>arCOG00102</v>
      </c>
      <c r="H339">
        <f t="shared" si="14"/>
        <v>11</v>
      </c>
      <c r="I339" s="6" t="s">
        <v>613</v>
      </c>
      <c r="J339" s="6" t="s">
        <v>611</v>
      </c>
      <c r="K339" s="6" t="s">
        <v>21</v>
      </c>
    </row>
    <row r="340" spans="3:11">
      <c r="C340" s="6" t="s">
        <v>5413</v>
      </c>
      <c r="D340" s="6" t="s">
        <v>5414</v>
      </c>
      <c r="E340" s="6" t="s">
        <v>5041</v>
      </c>
      <c r="F340" s="6" t="s">
        <v>4777</v>
      </c>
      <c r="G340" t="str">
        <f t="shared" si="15"/>
        <v>arCOG02898</v>
      </c>
      <c r="H340">
        <f t="shared" si="14"/>
        <v>2</v>
      </c>
      <c r="I340" s="6" t="s">
        <v>1654</v>
      </c>
      <c r="J340" s="6" t="s">
        <v>1655</v>
      </c>
      <c r="K340" s="6" t="s">
        <v>2881</v>
      </c>
    </row>
    <row r="341" spans="3:11">
      <c r="C341" s="6" t="s">
        <v>5415</v>
      </c>
      <c r="D341" s="6" t="s">
        <v>5416</v>
      </c>
      <c r="E341" s="6" t="s">
        <v>5417</v>
      </c>
      <c r="F341" s="6" t="s">
        <v>4488</v>
      </c>
      <c r="G341" t="str">
        <f t="shared" si="15"/>
        <v>arCOG01360</v>
      </c>
      <c r="H341">
        <f t="shared" si="14"/>
        <v>8</v>
      </c>
      <c r="I341" s="6" t="s">
        <v>540</v>
      </c>
      <c r="J341" s="6" t="s">
        <v>883</v>
      </c>
      <c r="K341" s="6" t="s">
        <v>2881</v>
      </c>
    </row>
    <row r="342" spans="3:11">
      <c r="C342" s="6" t="s">
        <v>5418</v>
      </c>
      <c r="D342" s="6" t="s">
        <v>3873</v>
      </c>
      <c r="E342" s="6" t="s">
        <v>5419</v>
      </c>
      <c r="F342" s="6" t="s">
        <v>4476</v>
      </c>
      <c r="G342" t="str">
        <f t="shared" si="15"/>
        <v>arCOG00706</v>
      </c>
      <c r="H342">
        <f t="shared" si="14"/>
        <v>6</v>
      </c>
      <c r="I342" s="6" t="s">
        <v>1559</v>
      </c>
      <c r="J342" s="6" t="s">
        <v>1560</v>
      </c>
      <c r="K342" s="6" t="s">
        <v>15</v>
      </c>
    </row>
    <row r="343" spans="3:11">
      <c r="C343" s="6" t="s">
        <v>5420</v>
      </c>
      <c r="D343" s="6" t="s">
        <v>5421</v>
      </c>
      <c r="E343" s="6" t="s">
        <v>4491</v>
      </c>
      <c r="F343" s="6" t="s">
        <v>5422</v>
      </c>
      <c r="G343" t="str">
        <f t="shared" si="15"/>
        <v>arCOG00505</v>
      </c>
      <c r="H343">
        <f t="shared" si="14"/>
        <v>1</v>
      </c>
      <c r="I343" s="6" t="s">
        <v>540</v>
      </c>
      <c r="J343" s="6" t="s">
        <v>1952</v>
      </c>
      <c r="K343" s="6" t="s">
        <v>2881</v>
      </c>
    </row>
    <row r="344" spans="3:11">
      <c r="C344" s="6" t="s">
        <v>5423</v>
      </c>
      <c r="D344" s="6" t="s">
        <v>5424</v>
      </c>
      <c r="E344" s="6" t="s">
        <v>5041</v>
      </c>
      <c r="F344" s="6" t="s">
        <v>5425</v>
      </c>
      <c r="G344" t="str">
        <f t="shared" si="15"/>
        <v>arCOG04667</v>
      </c>
      <c r="H344">
        <f t="shared" si="14"/>
        <v>1</v>
      </c>
      <c r="I344" s="6" t="s">
        <v>540</v>
      </c>
      <c r="J344" s="6" t="s">
        <v>540</v>
      </c>
      <c r="K344" s="6" t="s">
        <v>540</v>
      </c>
    </row>
    <row r="345" spans="3:11">
      <c r="C345" s="6" t="s">
        <v>5426</v>
      </c>
      <c r="D345" s="6" t="s">
        <v>5427</v>
      </c>
      <c r="E345" s="6" t="s">
        <v>4573</v>
      </c>
      <c r="F345" s="6" t="s">
        <v>5428</v>
      </c>
      <c r="G345" t="str">
        <f t="shared" si="15"/>
        <v>arCOG02364</v>
      </c>
      <c r="H345">
        <f t="shared" si="14"/>
        <v>2</v>
      </c>
      <c r="I345" s="6" t="s">
        <v>540</v>
      </c>
      <c r="J345" s="6" t="s">
        <v>1722</v>
      </c>
      <c r="K345" s="6" t="s">
        <v>7</v>
      </c>
    </row>
    <row r="346" spans="3:11">
      <c r="C346" s="6" t="s">
        <v>5429</v>
      </c>
      <c r="D346" s="6" t="s">
        <v>5430</v>
      </c>
      <c r="E346" s="6" t="s">
        <v>5431</v>
      </c>
      <c r="F346" s="6" t="s">
        <v>5432</v>
      </c>
      <c r="G346" t="str">
        <f t="shared" si="15"/>
        <v>arCOG01628</v>
      </c>
      <c r="H346">
        <f t="shared" si="14"/>
        <v>5</v>
      </c>
      <c r="I346" s="6" t="s">
        <v>5433</v>
      </c>
      <c r="J346" s="6" t="s">
        <v>1527</v>
      </c>
      <c r="K346" s="6" t="s">
        <v>3</v>
      </c>
    </row>
    <row r="347" spans="3:11">
      <c r="C347" s="6" t="s">
        <v>5434</v>
      </c>
      <c r="D347" s="6" t="s">
        <v>5435</v>
      </c>
      <c r="E347" s="6" t="s">
        <v>5399</v>
      </c>
      <c r="F347" s="6" t="s">
        <v>5436</v>
      </c>
      <c r="G347" t="str">
        <f t="shared" si="15"/>
        <v>arCOG01044</v>
      </c>
      <c r="H347">
        <f t="shared" si="14"/>
        <v>1</v>
      </c>
      <c r="I347" s="6" t="s">
        <v>1955</v>
      </c>
      <c r="J347" s="6" t="s">
        <v>1956</v>
      </c>
      <c r="K347" s="6" t="s">
        <v>23</v>
      </c>
    </row>
    <row r="348" spans="3:11">
      <c r="C348" s="6" t="s">
        <v>5437</v>
      </c>
      <c r="D348" s="6" t="s">
        <v>5438</v>
      </c>
      <c r="E348" s="6" t="s">
        <v>5439</v>
      </c>
      <c r="F348" s="6" t="s">
        <v>5440</v>
      </c>
      <c r="G348" t="str">
        <f t="shared" si="15"/>
        <v>arCOG01036</v>
      </c>
      <c r="H348">
        <f t="shared" si="14"/>
        <v>1</v>
      </c>
      <c r="I348" s="6" t="s">
        <v>1958</v>
      </c>
      <c r="J348" s="6" t="s">
        <v>1959</v>
      </c>
      <c r="K348" s="6" t="s">
        <v>23</v>
      </c>
    </row>
    <row r="349" spans="3:11">
      <c r="C349" s="6"/>
      <c r="D349" s="6"/>
      <c r="E349" s="6"/>
      <c r="F349" s="6"/>
      <c r="I349" s="6"/>
      <c r="J349" s="6"/>
      <c r="K349" s="6"/>
    </row>
    <row r="350" spans="3:11">
      <c r="C350" s="6"/>
      <c r="D350" s="6"/>
      <c r="E350" s="6"/>
      <c r="F350" s="6"/>
      <c r="I350" s="6"/>
      <c r="J350" s="6"/>
      <c r="K350" s="6"/>
    </row>
    <row r="351" spans="3:11">
      <c r="C351" s="6"/>
      <c r="D351" s="6"/>
      <c r="E351" s="6"/>
      <c r="F351" s="6"/>
      <c r="I351" s="6"/>
      <c r="J351" s="6"/>
      <c r="K351" s="6"/>
    </row>
    <row r="353" spans="1:11">
      <c r="A353" t="str">
        <f>VLOOKUP(B353,vLOOKUP!$A:$B,2,FALSE)</f>
        <v>Haloferacales</v>
      </c>
      <c r="B353" t="s">
        <v>50</v>
      </c>
      <c r="C353" s="6" t="s">
        <v>5441</v>
      </c>
      <c r="D353" s="6" t="s">
        <v>5442</v>
      </c>
      <c r="E353" s="6" t="s">
        <v>4904</v>
      </c>
      <c r="F353" s="6" t="s">
        <v>4629</v>
      </c>
      <c r="G353" t="str">
        <f t="shared" si="15"/>
        <v>arCOG04623</v>
      </c>
      <c r="H353">
        <f t="shared" ref="H353:H395" si="16">COUNTIF($G:$G,G353)</f>
        <v>2</v>
      </c>
      <c r="I353" s="6" t="s">
        <v>540</v>
      </c>
      <c r="J353" s="6" t="s">
        <v>1647</v>
      </c>
      <c r="K353" s="6" t="s">
        <v>2881</v>
      </c>
    </row>
    <row r="354" spans="1:11">
      <c r="C354" s="6" t="s">
        <v>5443</v>
      </c>
      <c r="D354" s="6" t="s">
        <v>5444</v>
      </c>
      <c r="E354" s="6" t="s">
        <v>5445</v>
      </c>
      <c r="F354" s="6" t="s">
        <v>5446</v>
      </c>
      <c r="G354" t="str">
        <f t="shared" si="15"/>
        <v>arCOG10151</v>
      </c>
      <c r="H354">
        <f t="shared" si="16"/>
        <v>1</v>
      </c>
      <c r="I354" s="6" t="s">
        <v>540</v>
      </c>
      <c r="J354" s="6" t="s">
        <v>540</v>
      </c>
      <c r="K354" s="6" t="s">
        <v>540</v>
      </c>
    </row>
    <row r="355" spans="1:11">
      <c r="C355" s="6" t="s">
        <v>5447</v>
      </c>
      <c r="D355" s="6" t="s">
        <v>5448</v>
      </c>
      <c r="E355" s="6" t="s">
        <v>5449</v>
      </c>
      <c r="F355" s="6" t="s">
        <v>4625</v>
      </c>
      <c r="G355" t="str">
        <f t="shared" si="15"/>
        <v>arCOG00302</v>
      </c>
      <c r="H355">
        <f t="shared" si="16"/>
        <v>2</v>
      </c>
      <c r="I355" s="6" t="s">
        <v>540</v>
      </c>
      <c r="J355" s="6" t="s">
        <v>1645</v>
      </c>
      <c r="K355" s="6" t="s">
        <v>2881</v>
      </c>
    </row>
    <row r="356" spans="1:11">
      <c r="C356" s="6" t="s">
        <v>5450</v>
      </c>
      <c r="D356" s="6" t="s">
        <v>5451</v>
      </c>
      <c r="E356" s="6" t="s">
        <v>5452</v>
      </c>
      <c r="F356" s="6" t="s">
        <v>4621</v>
      </c>
      <c r="G356" t="str">
        <f t="shared" si="15"/>
        <v>arCOG01628</v>
      </c>
      <c r="H356">
        <f t="shared" si="16"/>
        <v>5</v>
      </c>
      <c r="I356" s="6" t="s">
        <v>1567</v>
      </c>
      <c r="J356" s="6" t="s">
        <v>1527</v>
      </c>
      <c r="K356" s="6" t="s">
        <v>3</v>
      </c>
    </row>
    <row r="357" spans="1:11">
      <c r="C357" s="6" t="s">
        <v>5453</v>
      </c>
      <c r="D357" s="6" t="s">
        <v>5454</v>
      </c>
      <c r="E357" s="6" t="s">
        <v>5388</v>
      </c>
      <c r="F357" s="6" t="s">
        <v>4617</v>
      </c>
      <c r="G357" t="str">
        <f t="shared" si="15"/>
        <v>arCOG02012</v>
      </c>
      <c r="H357">
        <f t="shared" si="16"/>
        <v>5</v>
      </c>
      <c r="I357" s="6" t="s">
        <v>1564</v>
      </c>
      <c r="J357" s="6" t="s">
        <v>1565</v>
      </c>
      <c r="K357" s="6" t="s">
        <v>19</v>
      </c>
    </row>
    <row r="358" spans="1:11">
      <c r="C358" s="6" t="s">
        <v>5455</v>
      </c>
      <c r="D358" s="6" t="s">
        <v>5456</v>
      </c>
      <c r="E358" s="6" t="s">
        <v>5113</v>
      </c>
      <c r="F358" s="6" t="s">
        <v>5457</v>
      </c>
      <c r="G358" t="str">
        <f t="shared" si="15"/>
        <v>arCOG01568</v>
      </c>
      <c r="H358">
        <f t="shared" si="16"/>
        <v>5</v>
      </c>
      <c r="I358" s="6" t="s">
        <v>540</v>
      </c>
      <c r="J358" s="6" t="s">
        <v>1569</v>
      </c>
      <c r="K358" s="6" t="s">
        <v>9</v>
      </c>
    </row>
    <row r="359" spans="1:11">
      <c r="C359" s="6" t="s">
        <v>5458</v>
      </c>
      <c r="D359" s="6" t="s">
        <v>5459</v>
      </c>
      <c r="E359" s="6" t="s">
        <v>5460</v>
      </c>
      <c r="F359" s="6" t="s">
        <v>4613</v>
      </c>
      <c r="G359" t="str">
        <f t="shared" si="15"/>
        <v>arCOG02890</v>
      </c>
      <c r="H359">
        <f t="shared" si="16"/>
        <v>2</v>
      </c>
      <c r="I359" s="6" t="s">
        <v>540</v>
      </c>
      <c r="J359" s="6" t="s">
        <v>1643</v>
      </c>
      <c r="K359" s="6" t="s">
        <v>2881</v>
      </c>
    </row>
    <row r="360" spans="1:11">
      <c r="C360" s="6" t="s">
        <v>5461</v>
      </c>
      <c r="D360" s="6" t="s">
        <v>5462</v>
      </c>
      <c r="E360" s="6" t="s">
        <v>5463</v>
      </c>
      <c r="F360" s="6" t="s">
        <v>4605</v>
      </c>
      <c r="G360" t="str">
        <f t="shared" si="15"/>
        <v>arCOG02191</v>
      </c>
      <c r="H360">
        <f t="shared" si="16"/>
        <v>2</v>
      </c>
      <c r="I360" s="6" t="s">
        <v>1640</v>
      </c>
      <c r="J360" s="6" t="s">
        <v>1641</v>
      </c>
      <c r="K360" s="6" t="s">
        <v>2881</v>
      </c>
    </row>
    <row r="361" spans="1:11">
      <c r="C361" s="6" t="s">
        <v>5464</v>
      </c>
      <c r="D361" s="6" t="s">
        <v>5465</v>
      </c>
      <c r="E361" s="6" t="s">
        <v>5466</v>
      </c>
      <c r="F361" s="6" t="s">
        <v>4601</v>
      </c>
      <c r="G361" t="str">
        <f t="shared" si="15"/>
        <v>arCOG04767</v>
      </c>
      <c r="H361">
        <f t="shared" si="16"/>
        <v>7</v>
      </c>
      <c r="I361" s="6" t="s">
        <v>1556</v>
      </c>
      <c r="J361" s="6" t="s">
        <v>1557</v>
      </c>
      <c r="K361" s="6" t="s">
        <v>2920</v>
      </c>
    </row>
    <row r="362" spans="1:11">
      <c r="C362" s="6" t="s">
        <v>5467</v>
      </c>
      <c r="D362" s="6" t="s">
        <v>5468</v>
      </c>
      <c r="E362" s="6" t="s">
        <v>5469</v>
      </c>
      <c r="F362" s="6" t="s">
        <v>4590</v>
      </c>
      <c r="G362" t="str">
        <f t="shared" si="15"/>
        <v>arCOG04765</v>
      </c>
      <c r="H362">
        <f t="shared" si="16"/>
        <v>7</v>
      </c>
      <c r="I362" s="6" t="s">
        <v>540</v>
      </c>
      <c r="J362" s="6" t="s">
        <v>540</v>
      </c>
      <c r="K362" s="6" t="s">
        <v>540</v>
      </c>
    </row>
    <row r="363" spans="1:11">
      <c r="C363" s="6" t="s">
        <v>5470</v>
      </c>
      <c r="D363" s="6" t="s">
        <v>3873</v>
      </c>
      <c r="E363" s="6" t="s">
        <v>5471</v>
      </c>
      <c r="F363" s="6" t="s">
        <v>4586</v>
      </c>
      <c r="G363" t="str">
        <f t="shared" si="15"/>
        <v>arCOG02362</v>
      </c>
      <c r="H363">
        <f t="shared" si="16"/>
        <v>3</v>
      </c>
      <c r="I363" s="6" t="s">
        <v>540</v>
      </c>
      <c r="J363" s="6" t="s">
        <v>1587</v>
      </c>
      <c r="K363" s="6" t="s">
        <v>11</v>
      </c>
    </row>
    <row r="364" spans="1:11">
      <c r="C364" s="6" t="s">
        <v>5472</v>
      </c>
      <c r="D364" s="6" t="s">
        <v>5473</v>
      </c>
      <c r="E364" s="6" t="s">
        <v>5474</v>
      </c>
      <c r="F364" s="6" t="s">
        <v>4583</v>
      </c>
      <c r="G364" t="str">
        <f t="shared" si="15"/>
        <v>arCOG04764</v>
      </c>
      <c r="H364">
        <f t="shared" si="16"/>
        <v>15</v>
      </c>
      <c r="I364" s="6" t="s">
        <v>540</v>
      </c>
      <c r="J364" s="6" t="s">
        <v>540</v>
      </c>
      <c r="K364" s="6" t="s">
        <v>540</v>
      </c>
    </row>
    <row r="365" spans="1:11">
      <c r="C365" s="6" t="s">
        <v>5475</v>
      </c>
      <c r="D365" s="6" t="s">
        <v>5476</v>
      </c>
      <c r="E365" s="6" t="s">
        <v>5477</v>
      </c>
      <c r="F365" s="6" t="s">
        <v>4578</v>
      </c>
      <c r="G365" t="str">
        <f t="shared" si="15"/>
        <v>arCOG01117</v>
      </c>
      <c r="H365">
        <f t="shared" si="16"/>
        <v>26</v>
      </c>
      <c r="I365" s="6" t="s">
        <v>4579</v>
      </c>
      <c r="J365" s="6" t="s">
        <v>1527</v>
      </c>
      <c r="K365" s="6" t="s">
        <v>3</v>
      </c>
    </row>
    <row r="366" spans="1:11">
      <c r="C366" s="6" t="s">
        <v>5478</v>
      </c>
      <c r="D366" s="6" t="s">
        <v>4572</v>
      </c>
      <c r="E366" s="6" t="s">
        <v>4573</v>
      </c>
      <c r="F366" s="6" t="s">
        <v>4574</v>
      </c>
      <c r="G366" t="str">
        <f t="shared" si="15"/>
        <v>arCOG01957</v>
      </c>
      <c r="H366">
        <f t="shared" si="16"/>
        <v>11</v>
      </c>
      <c r="I366" s="6" t="s">
        <v>1546</v>
      </c>
      <c r="J366" s="6" t="s">
        <v>1547</v>
      </c>
      <c r="K366" s="6" t="s">
        <v>27</v>
      </c>
    </row>
    <row r="367" spans="1:11">
      <c r="C367" s="6" t="s">
        <v>5479</v>
      </c>
      <c r="D367" s="6" t="s">
        <v>5480</v>
      </c>
      <c r="E367" s="6" t="s">
        <v>5279</v>
      </c>
      <c r="F367" s="6" t="s">
        <v>4570</v>
      </c>
      <c r="G367" t="str">
        <f t="shared" si="15"/>
        <v>arCOG01117</v>
      </c>
      <c r="H367">
        <f t="shared" si="16"/>
        <v>26</v>
      </c>
      <c r="I367" s="6" t="s">
        <v>540</v>
      </c>
      <c r="J367" s="6" t="s">
        <v>1527</v>
      </c>
      <c r="K367" s="6" t="s">
        <v>3</v>
      </c>
    </row>
    <row r="368" spans="1:11">
      <c r="C368" s="6" t="s">
        <v>5481</v>
      </c>
      <c r="D368" s="6" t="s">
        <v>5482</v>
      </c>
      <c r="E368" s="6" t="s">
        <v>5483</v>
      </c>
      <c r="F368" s="6" t="s">
        <v>4566</v>
      </c>
      <c r="G368" t="str">
        <f t="shared" si="15"/>
        <v>arCOG01054</v>
      </c>
      <c r="H368">
        <f t="shared" si="16"/>
        <v>4</v>
      </c>
      <c r="I368" s="6" t="s">
        <v>540</v>
      </c>
      <c r="J368" s="6" t="s">
        <v>1576</v>
      </c>
      <c r="K368" s="6" t="s">
        <v>15</v>
      </c>
    </row>
    <row r="369" spans="3:11">
      <c r="C369" s="6" t="s">
        <v>5484</v>
      </c>
      <c r="D369" s="6" t="s">
        <v>5485</v>
      </c>
      <c r="E369" s="6" t="s">
        <v>5486</v>
      </c>
      <c r="F369" s="6" t="s">
        <v>4562</v>
      </c>
      <c r="G369" t="str">
        <f t="shared" si="15"/>
        <v>arCOG06366</v>
      </c>
      <c r="H369">
        <f t="shared" si="16"/>
        <v>10</v>
      </c>
      <c r="I369" s="6" t="s">
        <v>540</v>
      </c>
      <c r="J369" s="6" t="s">
        <v>540</v>
      </c>
      <c r="K369" s="6" t="s">
        <v>540</v>
      </c>
    </row>
    <row r="370" spans="3:11">
      <c r="C370" s="6" t="s">
        <v>5487</v>
      </c>
      <c r="D370" s="6" t="s">
        <v>5488</v>
      </c>
      <c r="E370" s="6" t="s">
        <v>4843</v>
      </c>
      <c r="F370" s="6" t="s">
        <v>4558</v>
      </c>
      <c r="G370" t="str">
        <f t="shared" si="15"/>
        <v>arCOG01891</v>
      </c>
      <c r="H370">
        <f t="shared" si="16"/>
        <v>19</v>
      </c>
      <c r="I370" s="6" t="s">
        <v>669</v>
      </c>
      <c r="J370" s="6" t="s">
        <v>1534</v>
      </c>
      <c r="K370" s="6" t="s">
        <v>21</v>
      </c>
    </row>
    <row r="371" spans="3:11">
      <c r="C371" s="6" t="s">
        <v>5489</v>
      </c>
      <c r="D371" s="6" t="s">
        <v>5490</v>
      </c>
      <c r="E371" s="6" t="s">
        <v>5240</v>
      </c>
      <c r="F371" s="6" t="s">
        <v>4554</v>
      </c>
      <c r="G371" t="str">
        <f t="shared" si="15"/>
        <v>arCOG13614</v>
      </c>
      <c r="H371">
        <f t="shared" si="16"/>
        <v>2</v>
      </c>
      <c r="I371" s="6" t="s">
        <v>540</v>
      </c>
      <c r="J371" s="6" t="s">
        <v>540</v>
      </c>
      <c r="K371" s="6" t="s">
        <v>540</v>
      </c>
    </row>
    <row r="372" spans="3:11">
      <c r="C372" s="6" t="s">
        <v>5491</v>
      </c>
      <c r="D372" s="6" t="s">
        <v>5492</v>
      </c>
      <c r="E372" s="6" t="s">
        <v>5493</v>
      </c>
      <c r="F372" s="6" t="s">
        <v>4550</v>
      </c>
      <c r="G372" t="str">
        <f t="shared" si="15"/>
        <v>arCOG03015</v>
      </c>
      <c r="H372">
        <f t="shared" si="16"/>
        <v>20</v>
      </c>
      <c r="I372" s="6" t="s">
        <v>1529</v>
      </c>
      <c r="J372" s="6" t="s">
        <v>1530</v>
      </c>
      <c r="K372" s="6" t="s">
        <v>9</v>
      </c>
    </row>
    <row r="373" spans="3:11">
      <c r="C373" s="6" t="s">
        <v>5494</v>
      </c>
      <c r="D373" s="6" t="s">
        <v>5495</v>
      </c>
      <c r="E373" s="6" t="s">
        <v>5496</v>
      </c>
      <c r="F373" s="6" t="s">
        <v>4546</v>
      </c>
      <c r="G373" t="str">
        <f t="shared" si="15"/>
        <v>arCOG02202</v>
      </c>
      <c r="H373">
        <f t="shared" si="16"/>
        <v>22</v>
      </c>
      <c r="I373" s="6" t="s">
        <v>535</v>
      </c>
      <c r="J373" s="6" t="s">
        <v>536</v>
      </c>
      <c r="K373" s="6" t="s">
        <v>2898</v>
      </c>
    </row>
    <row r="374" spans="3:11">
      <c r="C374" s="6" t="s">
        <v>5497</v>
      </c>
      <c r="D374" s="6" t="s">
        <v>5498</v>
      </c>
      <c r="E374" s="6" t="s">
        <v>5499</v>
      </c>
      <c r="F374" s="6" t="s">
        <v>4542</v>
      </c>
      <c r="G374" t="str">
        <f t="shared" si="15"/>
        <v>arCOG03888</v>
      </c>
      <c r="H374">
        <f t="shared" si="16"/>
        <v>11</v>
      </c>
      <c r="I374" s="6" t="s">
        <v>540</v>
      </c>
      <c r="J374" s="6" t="s">
        <v>540</v>
      </c>
      <c r="K374" s="6" t="s">
        <v>540</v>
      </c>
    </row>
    <row r="375" spans="3:11">
      <c r="C375" s="6" t="s">
        <v>5500</v>
      </c>
      <c r="D375" s="6" t="s">
        <v>5501</v>
      </c>
      <c r="E375" s="6" t="s">
        <v>5502</v>
      </c>
      <c r="F375" s="6" t="s">
        <v>4538</v>
      </c>
      <c r="G375" t="str">
        <f t="shared" si="15"/>
        <v>arCOG04472</v>
      </c>
      <c r="H375">
        <f t="shared" si="16"/>
        <v>19</v>
      </c>
      <c r="I375" s="6" t="s">
        <v>1532</v>
      </c>
      <c r="J375" s="6" t="s">
        <v>1533</v>
      </c>
      <c r="K375" s="6" t="s">
        <v>23</v>
      </c>
    </row>
    <row r="376" spans="3:11">
      <c r="C376" s="6" t="s">
        <v>5503</v>
      </c>
      <c r="D376" s="6" t="s">
        <v>5504</v>
      </c>
      <c r="E376" s="6" t="s">
        <v>5505</v>
      </c>
      <c r="F376" s="6" t="s">
        <v>4534</v>
      </c>
      <c r="G376" t="str">
        <f t="shared" si="15"/>
        <v>arCOG00657</v>
      </c>
      <c r="H376">
        <f t="shared" si="16"/>
        <v>18</v>
      </c>
      <c r="I376" s="6" t="s">
        <v>1536</v>
      </c>
      <c r="J376" s="6" t="s">
        <v>1537</v>
      </c>
      <c r="K376" s="6" t="s">
        <v>23</v>
      </c>
    </row>
    <row r="377" spans="3:11">
      <c r="C377" s="6" t="s">
        <v>5506</v>
      </c>
      <c r="D377" s="6" t="s">
        <v>5507</v>
      </c>
      <c r="E377" s="6" t="s">
        <v>5508</v>
      </c>
      <c r="F377" s="6" t="s">
        <v>4530</v>
      </c>
      <c r="G377" t="str">
        <f t="shared" si="15"/>
        <v>arCOG04664</v>
      </c>
      <c r="H377">
        <f t="shared" si="16"/>
        <v>7</v>
      </c>
      <c r="I377" s="6" t="s">
        <v>540</v>
      </c>
      <c r="J377" s="6" t="s">
        <v>540</v>
      </c>
      <c r="K377" s="6" t="s">
        <v>540</v>
      </c>
    </row>
    <row r="378" spans="3:11">
      <c r="C378" s="6" t="s">
        <v>5509</v>
      </c>
      <c r="D378" s="6" t="s">
        <v>5510</v>
      </c>
      <c r="E378" s="6" t="s">
        <v>5511</v>
      </c>
      <c r="F378" s="6" t="s">
        <v>4527</v>
      </c>
      <c r="G378" t="str">
        <f t="shared" si="15"/>
        <v>arCOG04664</v>
      </c>
      <c r="H378">
        <f t="shared" si="16"/>
        <v>7</v>
      </c>
      <c r="I378" s="6" t="s">
        <v>540</v>
      </c>
      <c r="J378" s="6" t="s">
        <v>540</v>
      </c>
      <c r="K378" s="6" t="s">
        <v>540</v>
      </c>
    </row>
    <row r="379" spans="3:11">
      <c r="C379" s="6" t="s">
        <v>5512</v>
      </c>
      <c r="D379" s="6" t="s">
        <v>3873</v>
      </c>
      <c r="E379" s="6" t="s">
        <v>5513</v>
      </c>
      <c r="F379" s="6" t="s">
        <v>4523</v>
      </c>
      <c r="G379" t="str">
        <f t="shared" si="15"/>
        <v>arCOG00656</v>
      </c>
      <c r="H379">
        <f t="shared" si="16"/>
        <v>13</v>
      </c>
      <c r="I379" s="6" t="s">
        <v>1542</v>
      </c>
      <c r="J379" s="6" t="s">
        <v>1543</v>
      </c>
      <c r="K379" s="6" t="s">
        <v>23</v>
      </c>
    </row>
    <row r="380" spans="3:11">
      <c r="C380" s="6" t="s">
        <v>5514</v>
      </c>
      <c r="D380" s="6" t="s">
        <v>5515</v>
      </c>
      <c r="E380" s="6" t="s">
        <v>4704</v>
      </c>
      <c r="F380" s="6" t="s">
        <v>5516</v>
      </c>
      <c r="G380" t="str">
        <f t="shared" si="15"/>
        <v>arCOG04907</v>
      </c>
      <c r="H380">
        <f t="shared" si="16"/>
        <v>2</v>
      </c>
      <c r="I380" s="6" t="s">
        <v>540</v>
      </c>
      <c r="J380" s="6" t="s">
        <v>540</v>
      </c>
      <c r="K380" s="6" t="s">
        <v>540</v>
      </c>
    </row>
    <row r="381" spans="3:11">
      <c r="C381" s="6" t="s">
        <v>5517</v>
      </c>
      <c r="D381" s="6" t="s">
        <v>5518</v>
      </c>
      <c r="E381" s="6" t="s">
        <v>5519</v>
      </c>
      <c r="F381" s="6" t="s">
        <v>4510</v>
      </c>
      <c r="G381" t="str">
        <f t="shared" si="15"/>
        <v>arCOG04248</v>
      </c>
      <c r="H381">
        <f t="shared" si="16"/>
        <v>3</v>
      </c>
      <c r="I381" s="6" t="s">
        <v>1584</v>
      </c>
      <c r="J381" s="6" t="s">
        <v>1585</v>
      </c>
      <c r="K381" s="6" t="s">
        <v>3</v>
      </c>
    </row>
    <row r="382" spans="3:11">
      <c r="C382" s="6" t="s">
        <v>5520</v>
      </c>
      <c r="D382" s="6" t="s">
        <v>5521</v>
      </c>
      <c r="E382" s="6" t="s">
        <v>4506</v>
      </c>
      <c r="F382" s="6" t="s">
        <v>4507</v>
      </c>
      <c r="G382" t="str">
        <f t="shared" si="15"/>
        <v>arCOG04421</v>
      </c>
      <c r="H382">
        <f t="shared" si="16"/>
        <v>13</v>
      </c>
      <c r="I382" s="6" t="s">
        <v>1539</v>
      </c>
      <c r="J382" s="6" t="s">
        <v>1540</v>
      </c>
      <c r="K382" s="6" t="s">
        <v>21</v>
      </c>
    </row>
    <row r="383" spans="3:11">
      <c r="C383" s="6" t="s">
        <v>5522</v>
      </c>
      <c r="D383" s="6" t="s">
        <v>5523</v>
      </c>
      <c r="E383" s="6" t="s">
        <v>5524</v>
      </c>
      <c r="F383" s="6" t="s">
        <v>5525</v>
      </c>
      <c r="G383" t="str">
        <f t="shared" si="15"/>
        <v>arCOG06295</v>
      </c>
      <c r="H383">
        <f t="shared" si="16"/>
        <v>1</v>
      </c>
      <c r="I383" s="6" t="s">
        <v>540</v>
      </c>
      <c r="J383" s="6" t="s">
        <v>1962</v>
      </c>
      <c r="K383" s="6" t="s">
        <v>2881</v>
      </c>
    </row>
    <row r="384" spans="3:11">
      <c r="C384" s="6" t="s">
        <v>5526</v>
      </c>
      <c r="D384" s="6" t="s">
        <v>5527</v>
      </c>
      <c r="E384" s="6" t="s">
        <v>5528</v>
      </c>
      <c r="F384" s="6" t="s">
        <v>4503</v>
      </c>
      <c r="G384" t="str">
        <f t="shared" si="15"/>
        <v>arCOG02826</v>
      </c>
      <c r="H384">
        <f t="shared" si="16"/>
        <v>9</v>
      </c>
      <c r="I384" s="6" t="s">
        <v>1550</v>
      </c>
      <c r="J384" s="6" t="s">
        <v>1551</v>
      </c>
      <c r="K384" s="6" t="s">
        <v>21</v>
      </c>
    </row>
    <row r="385" spans="1:11">
      <c r="C385" s="6" t="s">
        <v>5529</v>
      </c>
      <c r="D385" s="6" t="s">
        <v>5530</v>
      </c>
      <c r="E385" s="6" t="s">
        <v>5531</v>
      </c>
      <c r="F385" s="6" t="s">
        <v>4499</v>
      </c>
      <c r="G385" t="str">
        <f t="shared" si="15"/>
        <v>arCOG04923</v>
      </c>
      <c r="H385">
        <f t="shared" si="16"/>
        <v>2</v>
      </c>
      <c r="I385" s="6" t="s">
        <v>540</v>
      </c>
      <c r="J385" s="6" t="s">
        <v>1636</v>
      </c>
      <c r="K385" s="6" t="s">
        <v>17</v>
      </c>
    </row>
    <row r="386" spans="1:11">
      <c r="C386" s="6" t="s">
        <v>5532</v>
      </c>
      <c r="D386" s="6" t="s">
        <v>5533</v>
      </c>
      <c r="E386" s="6" t="s">
        <v>5534</v>
      </c>
      <c r="F386" s="6" t="s">
        <v>4496</v>
      </c>
      <c r="G386" t="str">
        <f t="shared" si="15"/>
        <v>arCOG04462</v>
      </c>
      <c r="H386">
        <f t="shared" si="16"/>
        <v>11</v>
      </c>
      <c r="I386" s="6" t="s">
        <v>610</v>
      </c>
      <c r="J386" s="6" t="s">
        <v>611</v>
      </c>
      <c r="K386" s="6" t="s">
        <v>21</v>
      </c>
    </row>
    <row r="387" spans="1:11">
      <c r="C387" s="6" t="s">
        <v>5535</v>
      </c>
      <c r="D387" s="6" t="s">
        <v>5536</v>
      </c>
      <c r="E387" s="6" t="s">
        <v>5537</v>
      </c>
      <c r="F387" s="6" t="s">
        <v>4492</v>
      </c>
      <c r="G387" t="str">
        <f t="shared" si="15"/>
        <v>arCOG00102</v>
      </c>
      <c r="H387">
        <f t="shared" si="16"/>
        <v>11</v>
      </c>
      <c r="I387" s="6" t="s">
        <v>613</v>
      </c>
      <c r="J387" s="6" t="s">
        <v>611</v>
      </c>
      <c r="K387" s="6" t="s">
        <v>21</v>
      </c>
    </row>
    <row r="388" spans="1:11">
      <c r="C388" s="6" t="s">
        <v>5538</v>
      </c>
      <c r="D388" s="6" t="s">
        <v>5539</v>
      </c>
      <c r="E388" s="6" t="s">
        <v>5540</v>
      </c>
      <c r="F388" s="6" t="s">
        <v>4488</v>
      </c>
      <c r="G388" t="str">
        <f t="shared" si="15"/>
        <v>arCOG01360</v>
      </c>
      <c r="H388">
        <f t="shared" si="16"/>
        <v>8</v>
      </c>
      <c r="I388" s="6" t="s">
        <v>540</v>
      </c>
      <c r="J388" s="6" t="s">
        <v>883</v>
      </c>
      <c r="K388" s="6" t="s">
        <v>2881</v>
      </c>
    </row>
    <row r="389" spans="1:11">
      <c r="C389" s="6" t="s">
        <v>5541</v>
      </c>
      <c r="D389" s="6" t="s">
        <v>5542</v>
      </c>
      <c r="E389" s="6" t="s">
        <v>5460</v>
      </c>
      <c r="F389" s="6" t="s">
        <v>5543</v>
      </c>
      <c r="G389" t="str">
        <f t="shared" si="15"/>
        <v>arCOG06378</v>
      </c>
      <c r="H389">
        <f t="shared" si="16"/>
        <v>2</v>
      </c>
      <c r="I389" s="6" t="s">
        <v>540</v>
      </c>
      <c r="J389" s="6" t="s">
        <v>1633</v>
      </c>
      <c r="K389" s="6" t="s">
        <v>19</v>
      </c>
    </row>
    <row r="390" spans="1:11">
      <c r="C390" s="6" t="s">
        <v>5544</v>
      </c>
      <c r="D390" s="6" t="s">
        <v>3873</v>
      </c>
      <c r="E390" s="6" t="s">
        <v>5545</v>
      </c>
      <c r="F390" s="6" t="s">
        <v>4476</v>
      </c>
      <c r="G390" t="str">
        <f t="shared" si="15"/>
        <v>arCOG00706</v>
      </c>
      <c r="H390">
        <f t="shared" si="16"/>
        <v>6</v>
      </c>
      <c r="I390" s="6" t="s">
        <v>1559</v>
      </c>
      <c r="J390" s="6" t="s">
        <v>1560</v>
      </c>
      <c r="K390" s="6" t="s">
        <v>15</v>
      </c>
    </row>
    <row r="391" spans="1:11">
      <c r="C391" s="6" t="s">
        <v>5546</v>
      </c>
      <c r="D391" s="6" t="s">
        <v>5547</v>
      </c>
      <c r="E391" s="6" t="s">
        <v>5220</v>
      </c>
      <c r="F391" s="6" t="s">
        <v>5548</v>
      </c>
      <c r="G391" t="str">
        <f t="shared" si="15"/>
        <v>arCOG06625</v>
      </c>
      <c r="H391">
        <f t="shared" si="16"/>
        <v>1</v>
      </c>
      <c r="I391" s="6" t="s">
        <v>540</v>
      </c>
      <c r="J391" s="6" t="s">
        <v>1964</v>
      </c>
      <c r="K391" s="6" t="s">
        <v>2881</v>
      </c>
    </row>
    <row r="392" spans="1:11">
      <c r="C392" s="6" t="s">
        <v>5549</v>
      </c>
      <c r="D392" s="6" t="s">
        <v>5550</v>
      </c>
      <c r="E392" s="6" t="s">
        <v>5551</v>
      </c>
      <c r="F392" s="6" t="s">
        <v>5552</v>
      </c>
      <c r="G392" t="str">
        <f t="shared" si="15"/>
        <v>arCOG04452</v>
      </c>
      <c r="H392">
        <f t="shared" si="16"/>
        <v>1</v>
      </c>
      <c r="I392" s="6" t="s">
        <v>1966</v>
      </c>
      <c r="J392" s="6" t="s">
        <v>1967</v>
      </c>
      <c r="K392" s="6" t="s">
        <v>19</v>
      </c>
    </row>
    <row r="393" spans="1:11">
      <c r="C393" s="6" t="s">
        <v>5553</v>
      </c>
      <c r="D393" s="6" t="s">
        <v>5554</v>
      </c>
      <c r="E393" s="6" t="s">
        <v>5555</v>
      </c>
      <c r="F393" s="6" t="s">
        <v>5556</v>
      </c>
      <c r="G393" t="str">
        <f t="shared" si="15"/>
        <v>arCOG14152</v>
      </c>
      <c r="H393">
        <f t="shared" si="16"/>
        <v>1</v>
      </c>
      <c r="I393" s="6" t="s">
        <v>540</v>
      </c>
      <c r="J393" s="6" t="s">
        <v>540</v>
      </c>
      <c r="K393" s="6" t="s">
        <v>540</v>
      </c>
    </row>
    <row r="394" spans="1:11">
      <c r="C394" s="6" t="s">
        <v>5557</v>
      </c>
      <c r="D394" s="6" t="s">
        <v>5558</v>
      </c>
      <c r="E394" s="6" t="s">
        <v>4855</v>
      </c>
      <c r="F394" s="6" t="s">
        <v>5559</v>
      </c>
      <c r="G394" t="str">
        <f t="shared" si="15"/>
        <v>arCOG06309</v>
      </c>
      <c r="H394">
        <f t="shared" si="16"/>
        <v>1</v>
      </c>
      <c r="I394" s="6" t="s">
        <v>540</v>
      </c>
      <c r="J394" s="6" t="s">
        <v>540</v>
      </c>
      <c r="K394" s="6" t="s">
        <v>540</v>
      </c>
    </row>
    <row r="395" spans="1:11">
      <c r="C395" s="6" t="s">
        <v>5560</v>
      </c>
      <c r="D395" s="6" t="s">
        <v>5561</v>
      </c>
      <c r="E395" s="6" t="s">
        <v>5562</v>
      </c>
      <c r="F395" s="6" t="s">
        <v>4916</v>
      </c>
      <c r="G395" t="str">
        <f t="shared" si="15"/>
        <v>arCOG06308</v>
      </c>
      <c r="H395">
        <f t="shared" si="16"/>
        <v>3</v>
      </c>
      <c r="I395" s="6" t="s">
        <v>540</v>
      </c>
      <c r="J395" s="6" t="s">
        <v>1607</v>
      </c>
      <c r="K395" s="6" t="s">
        <v>23</v>
      </c>
    </row>
    <row r="396" spans="1:11">
      <c r="C396" s="6"/>
      <c r="D396" s="6"/>
      <c r="E396" s="6"/>
      <c r="F396" s="6"/>
      <c r="I396" s="6"/>
      <c r="J396" s="6"/>
      <c r="K396" s="6"/>
    </row>
    <row r="397" spans="1:11">
      <c r="C397" s="6"/>
      <c r="D397" s="6"/>
      <c r="E397" s="6"/>
      <c r="F397" s="6"/>
      <c r="I397" s="6"/>
      <c r="J397" s="6"/>
      <c r="K397" s="6"/>
    </row>
    <row r="400" spans="1:11">
      <c r="A400" t="str">
        <f>VLOOKUP(B400,vLOOKUP!$A:$B,2,FALSE)</f>
        <v>Halobacteriales</v>
      </c>
      <c r="B400" t="s">
        <v>93</v>
      </c>
      <c r="C400" s="6" t="s">
        <v>5563</v>
      </c>
      <c r="D400" s="6" t="s">
        <v>3873</v>
      </c>
      <c r="E400" s="6" t="s">
        <v>5564</v>
      </c>
      <c r="F400" s="6" t="s">
        <v>5565</v>
      </c>
      <c r="G400" t="str">
        <f t="shared" ref="G400:G459" si="17">LEFT(RIGHT(F400,(LEN(F400)-FIND("arCOG",F400)+1)),10)</f>
        <v>arCOG00401</v>
      </c>
      <c r="H400">
        <f t="shared" ref="H400:H440" si="18">COUNTIF($G:$G,G400)</f>
        <v>1</v>
      </c>
      <c r="I400" s="6" t="s">
        <v>1971</v>
      </c>
      <c r="J400" s="6" t="s">
        <v>1325</v>
      </c>
      <c r="K400" s="6" t="s">
        <v>2915</v>
      </c>
    </row>
    <row r="401" spans="3:11">
      <c r="C401" s="6" t="s">
        <v>5566</v>
      </c>
      <c r="D401" s="6" t="s">
        <v>5567</v>
      </c>
      <c r="E401" s="6" t="s">
        <v>5568</v>
      </c>
      <c r="F401" s="6" t="s">
        <v>5569</v>
      </c>
      <c r="G401" t="str">
        <f t="shared" si="17"/>
        <v>arCOG08131</v>
      </c>
      <c r="H401">
        <f t="shared" si="18"/>
        <v>1</v>
      </c>
      <c r="I401" s="6" t="s">
        <v>540</v>
      </c>
      <c r="J401" s="6" t="s">
        <v>540</v>
      </c>
      <c r="K401" s="6" t="s">
        <v>540</v>
      </c>
    </row>
    <row r="402" spans="3:11">
      <c r="C402" s="6" t="s">
        <v>5570</v>
      </c>
      <c r="D402" s="6" t="s">
        <v>5571</v>
      </c>
      <c r="E402" s="6" t="s">
        <v>5572</v>
      </c>
      <c r="F402" s="6" t="s">
        <v>5573</v>
      </c>
      <c r="G402" t="str">
        <f t="shared" si="17"/>
        <v>arCOG04782</v>
      </c>
      <c r="H402">
        <f t="shared" si="18"/>
        <v>2</v>
      </c>
      <c r="I402" s="6" t="s">
        <v>1724</v>
      </c>
      <c r="J402" s="6" t="s">
        <v>1725</v>
      </c>
      <c r="K402" s="6" t="s">
        <v>3</v>
      </c>
    </row>
    <row r="403" spans="3:11">
      <c r="C403" s="6" t="s">
        <v>5574</v>
      </c>
      <c r="D403" s="6" t="s">
        <v>5575</v>
      </c>
      <c r="E403" s="6" t="s">
        <v>4537</v>
      </c>
      <c r="F403" s="6" t="s">
        <v>5576</v>
      </c>
      <c r="G403" t="str">
        <f t="shared" si="17"/>
        <v>arCOG01652</v>
      </c>
      <c r="H403">
        <f t="shared" si="18"/>
        <v>2</v>
      </c>
      <c r="I403" s="6" t="s">
        <v>540</v>
      </c>
      <c r="J403" s="6" t="s">
        <v>1727</v>
      </c>
      <c r="K403" s="6" t="s">
        <v>2881</v>
      </c>
    </row>
    <row r="404" spans="3:11">
      <c r="C404" s="6" t="s">
        <v>5577</v>
      </c>
      <c r="D404" s="6" t="s">
        <v>3873</v>
      </c>
      <c r="E404" s="6" t="s">
        <v>5578</v>
      </c>
      <c r="F404" s="6" t="s">
        <v>5579</v>
      </c>
      <c r="G404" t="str">
        <f t="shared" si="17"/>
        <v>arCOG00063</v>
      </c>
      <c r="H404">
        <f t="shared" si="18"/>
        <v>1</v>
      </c>
      <c r="I404" s="6" t="s">
        <v>1974</v>
      </c>
      <c r="J404" s="6" t="s">
        <v>1975</v>
      </c>
      <c r="K404" s="6" t="s">
        <v>21</v>
      </c>
    </row>
    <row r="405" spans="3:11">
      <c r="C405" s="6" t="s">
        <v>5580</v>
      </c>
      <c r="D405" s="6" t="s">
        <v>5581</v>
      </c>
      <c r="E405" s="6" t="s">
        <v>5582</v>
      </c>
      <c r="F405" s="6" t="s">
        <v>5583</v>
      </c>
      <c r="G405" t="str">
        <f t="shared" si="17"/>
        <v>arCOG00085</v>
      </c>
      <c r="H405">
        <f t="shared" si="18"/>
        <v>1</v>
      </c>
      <c r="I405" s="6" t="s">
        <v>550</v>
      </c>
      <c r="J405" s="6" t="s">
        <v>551</v>
      </c>
      <c r="K405" s="6" t="s">
        <v>21</v>
      </c>
    </row>
    <row r="406" spans="3:11">
      <c r="C406" s="6" t="s">
        <v>5584</v>
      </c>
      <c r="D406" s="6" t="s">
        <v>5585</v>
      </c>
      <c r="E406" s="6" t="s">
        <v>5445</v>
      </c>
      <c r="F406" s="6" t="s">
        <v>5586</v>
      </c>
      <c r="G406" t="str">
        <f t="shared" si="17"/>
        <v>arCOG04783</v>
      </c>
      <c r="H406">
        <f t="shared" si="18"/>
        <v>1</v>
      </c>
      <c r="I406" s="6" t="s">
        <v>540</v>
      </c>
      <c r="J406" s="6" t="s">
        <v>540</v>
      </c>
      <c r="K406" s="6" t="s">
        <v>540</v>
      </c>
    </row>
    <row r="407" spans="3:11">
      <c r="C407" s="6" t="s">
        <v>5587</v>
      </c>
      <c r="D407" s="6" t="s">
        <v>5588</v>
      </c>
      <c r="E407" s="6" t="s">
        <v>5589</v>
      </c>
      <c r="F407" s="6" t="s">
        <v>5590</v>
      </c>
      <c r="G407" t="str">
        <f t="shared" si="17"/>
        <v>arCOG09128</v>
      </c>
      <c r="H407">
        <f t="shared" si="18"/>
        <v>1</v>
      </c>
      <c r="I407" s="6" t="s">
        <v>540</v>
      </c>
      <c r="J407" s="6" t="s">
        <v>1795</v>
      </c>
      <c r="K407" s="6" t="s">
        <v>2881</v>
      </c>
    </row>
    <row r="408" spans="3:11">
      <c r="C408" s="6" t="s">
        <v>5591</v>
      </c>
      <c r="D408" s="6" t="s">
        <v>5592</v>
      </c>
      <c r="E408" s="6" t="s">
        <v>5593</v>
      </c>
      <c r="F408" s="6" t="s">
        <v>5594</v>
      </c>
      <c r="G408" t="str">
        <f t="shared" si="17"/>
        <v>arCOG00504</v>
      </c>
      <c r="H408">
        <f t="shared" si="18"/>
        <v>1</v>
      </c>
      <c r="I408" s="6" t="s">
        <v>540</v>
      </c>
      <c r="J408" s="6" t="s">
        <v>1952</v>
      </c>
      <c r="K408" s="6" t="s">
        <v>2881</v>
      </c>
    </row>
    <row r="409" spans="3:11">
      <c r="C409" s="6" t="s">
        <v>5595</v>
      </c>
      <c r="D409" s="6" t="s">
        <v>5596</v>
      </c>
      <c r="E409" s="6" t="s">
        <v>3942</v>
      </c>
      <c r="F409" s="6" t="s">
        <v>5597</v>
      </c>
      <c r="G409" t="str">
        <f t="shared" si="17"/>
        <v>arCOG00214</v>
      </c>
      <c r="H409">
        <f t="shared" si="18"/>
        <v>1</v>
      </c>
      <c r="I409" s="6" t="s">
        <v>540</v>
      </c>
      <c r="J409" s="6" t="s">
        <v>1979</v>
      </c>
      <c r="K409" s="6" t="s">
        <v>23</v>
      </c>
    </row>
    <row r="410" spans="3:11">
      <c r="C410" s="6" t="s">
        <v>5598</v>
      </c>
      <c r="D410" s="6" t="s">
        <v>5599</v>
      </c>
      <c r="E410" s="6" t="s">
        <v>5600</v>
      </c>
      <c r="F410" s="6" t="s">
        <v>5601</v>
      </c>
      <c r="G410" t="str">
        <f t="shared" si="17"/>
        <v>arCOG08923</v>
      </c>
      <c r="H410">
        <f t="shared" si="18"/>
        <v>1</v>
      </c>
      <c r="I410" s="6" t="s">
        <v>540</v>
      </c>
      <c r="J410" s="6" t="s">
        <v>540</v>
      </c>
      <c r="K410" s="6" t="s">
        <v>540</v>
      </c>
    </row>
    <row r="411" spans="3:11">
      <c r="C411" s="6" t="s">
        <v>5602</v>
      </c>
      <c r="D411" s="6" t="s">
        <v>5603</v>
      </c>
      <c r="E411" s="6" t="s">
        <v>4712</v>
      </c>
      <c r="F411" s="6" t="s">
        <v>5604</v>
      </c>
      <c r="G411" t="str">
        <f t="shared" si="17"/>
        <v>arCOG01458</v>
      </c>
      <c r="H411">
        <f t="shared" si="18"/>
        <v>2</v>
      </c>
      <c r="I411" s="6" t="s">
        <v>1729</v>
      </c>
      <c r="J411" s="6" t="s">
        <v>1730</v>
      </c>
      <c r="K411" s="6" t="s">
        <v>15</v>
      </c>
    </row>
    <row r="412" spans="3:11">
      <c r="C412" s="6" t="s">
        <v>5605</v>
      </c>
      <c r="D412" s="6" t="s">
        <v>4759</v>
      </c>
      <c r="E412" s="6" t="s">
        <v>5606</v>
      </c>
      <c r="F412" s="6" t="s">
        <v>5607</v>
      </c>
      <c r="G412" t="str">
        <f t="shared" si="17"/>
        <v>arCOG06373</v>
      </c>
      <c r="H412">
        <f t="shared" si="18"/>
        <v>2</v>
      </c>
      <c r="I412" s="6" t="s">
        <v>540</v>
      </c>
      <c r="J412" s="6" t="s">
        <v>540</v>
      </c>
      <c r="K412" s="6" t="s">
        <v>540</v>
      </c>
    </row>
    <row r="413" spans="3:11">
      <c r="C413" s="6" t="s">
        <v>5608</v>
      </c>
      <c r="D413" s="6" t="s">
        <v>5609</v>
      </c>
      <c r="E413" s="6" t="s">
        <v>5610</v>
      </c>
      <c r="F413" s="6" t="s">
        <v>5611</v>
      </c>
      <c r="G413" t="str">
        <f t="shared" si="17"/>
        <v>arCOG00177</v>
      </c>
      <c r="H413">
        <f t="shared" si="18"/>
        <v>1</v>
      </c>
      <c r="I413" s="6" t="s">
        <v>540</v>
      </c>
      <c r="J413" s="6" t="s">
        <v>1981</v>
      </c>
      <c r="K413" s="6" t="s">
        <v>19</v>
      </c>
    </row>
    <row r="414" spans="3:11">
      <c r="C414" s="6" t="s">
        <v>5612</v>
      </c>
      <c r="D414" s="6" t="s">
        <v>5613</v>
      </c>
      <c r="E414" s="6" t="s">
        <v>5449</v>
      </c>
      <c r="F414" s="6" t="s">
        <v>5614</v>
      </c>
      <c r="G414" t="str">
        <f t="shared" si="17"/>
        <v>arCOG00164</v>
      </c>
      <c r="H414">
        <f t="shared" si="18"/>
        <v>1</v>
      </c>
      <c r="I414" s="6" t="s">
        <v>1983</v>
      </c>
      <c r="J414" s="6" t="s">
        <v>1984</v>
      </c>
      <c r="K414" s="6" t="s">
        <v>27</v>
      </c>
    </row>
    <row r="415" spans="3:11">
      <c r="C415" s="6" t="s">
        <v>5615</v>
      </c>
      <c r="D415" s="6" t="s">
        <v>5616</v>
      </c>
      <c r="E415" s="6" t="s">
        <v>5617</v>
      </c>
      <c r="F415" s="6" t="s">
        <v>5618</v>
      </c>
      <c r="G415" t="str">
        <f t="shared" si="17"/>
        <v>arCOG00219</v>
      </c>
      <c r="H415">
        <f t="shared" si="18"/>
        <v>1</v>
      </c>
      <c r="I415" s="6" t="s">
        <v>540</v>
      </c>
      <c r="J415" s="6" t="s">
        <v>1986</v>
      </c>
      <c r="K415" s="6" t="s">
        <v>27</v>
      </c>
    </row>
    <row r="416" spans="3:11">
      <c r="C416" s="6" t="s">
        <v>5619</v>
      </c>
      <c r="D416" s="6" t="s">
        <v>5620</v>
      </c>
      <c r="E416" s="6" t="s">
        <v>5621</v>
      </c>
      <c r="F416" s="6" t="s">
        <v>5622</v>
      </c>
      <c r="G416" t="str">
        <f t="shared" si="17"/>
        <v>arCOG00223</v>
      </c>
      <c r="H416">
        <f t="shared" si="18"/>
        <v>1</v>
      </c>
      <c r="I416" s="6" t="s">
        <v>540</v>
      </c>
      <c r="J416" s="6" t="s">
        <v>1988</v>
      </c>
      <c r="K416" s="6" t="s">
        <v>23</v>
      </c>
    </row>
    <row r="417" spans="3:11">
      <c r="C417" s="6" t="s">
        <v>5623</v>
      </c>
      <c r="D417" s="6" t="s">
        <v>5624</v>
      </c>
      <c r="E417" s="6" t="s">
        <v>5279</v>
      </c>
      <c r="F417" s="6" t="s">
        <v>4570</v>
      </c>
      <c r="G417" t="str">
        <f t="shared" si="17"/>
        <v>arCOG01117</v>
      </c>
      <c r="H417">
        <f t="shared" si="18"/>
        <v>26</v>
      </c>
      <c r="I417" s="6" t="s">
        <v>540</v>
      </c>
      <c r="J417" s="6" t="s">
        <v>1527</v>
      </c>
      <c r="K417" s="6" t="s">
        <v>3</v>
      </c>
    </row>
    <row r="418" spans="3:11">
      <c r="C418" s="6" t="s">
        <v>5625</v>
      </c>
      <c r="D418" s="6" t="s">
        <v>5626</v>
      </c>
      <c r="E418" s="6" t="s">
        <v>5627</v>
      </c>
      <c r="F418" s="6" t="s">
        <v>4562</v>
      </c>
      <c r="G418" t="str">
        <f t="shared" si="17"/>
        <v>arCOG06366</v>
      </c>
      <c r="H418">
        <f t="shared" si="18"/>
        <v>10</v>
      </c>
      <c r="I418" s="6" t="s">
        <v>540</v>
      </c>
      <c r="J418" s="6" t="s">
        <v>540</v>
      </c>
      <c r="K418" s="6" t="s">
        <v>540</v>
      </c>
    </row>
    <row r="419" spans="3:11">
      <c r="C419" s="6" t="s">
        <v>5628</v>
      </c>
      <c r="D419" s="6" t="s">
        <v>5629</v>
      </c>
      <c r="E419" s="6" t="s">
        <v>4937</v>
      </c>
      <c r="F419" s="6" t="s">
        <v>4550</v>
      </c>
      <c r="G419" t="str">
        <f t="shared" si="17"/>
        <v>arCOG03015</v>
      </c>
      <c r="H419">
        <f t="shared" si="18"/>
        <v>20</v>
      </c>
      <c r="I419" s="6" t="s">
        <v>1529</v>
      </c>
      <c r="J419" s="6" t="s">
        <v>1530</v>
      </c>
      <c r="K419" s="6" t="s">
        <v>9</v>
      </c>
    </row>
    <row r="420" spans="3:11">
      <c r="C420" s="6" t="s">
        <v>5630</v>
      </c>
      <c r="D420" s="6" t="s">
        <v>5631</v>
      </c>
      <c r="E420" s="6" t="s">
        <v>5632</v>
      </c>
      <c r="F420" s="6" t="s">
        <v>4558</v>
      </c>
      <c r="G420" t="str">
        <f t="shared" si="17"/>
        <v>arCOG01891</v>
      </c>
      <c r="H420">
        <f t="shared" si="18"/>
        <v>19</v>
      </c>
      <c r="I420" s="6" t="s">
        <v>669</v>
      </c>
      <c r="J420" s="6" t="s">
        <v>1534</v>
      </c>
      <c r="K420" s="6" t="s">
        <v>21</v>
      </c>
    </row>
    <row r="421" spans="3:11">
      <c r="C421" s="6" t="s">
        <v>5633</v>
      </c>
      <c r="D421" s="6" t="s">
        <v>5634</v>
      </c>
      <c r="E421" s="6" t="s">
        <v>5635</v>
      </c>
      <c r="F421" s="6" t="s">
        <v>4546</v>
      </c>
      <c r="G421" t="str">
        <f t="shared" si="17"/>
        <v>arCOG02202</v>
      </c>
      <c r="H421">
        <f t="shared" si="18"/>
        <v>22</v>
      </c>
      <c r="I421" s="6" t="s">
        <v>535</v>
      </c>
      <c r="J421" s="6" t="s">
        <v>536</v>
      </c>
      <c r="K421" s="6" t="s">
        <v>2898</v>
      </c>
    </row>
    <row r="422" spans="3:11">
      <c r="C422" s="6" t="s">
        <v>5636</v>
      </c>
      <c r="D422" s="6" t="s">
        <v>5637</v>
      </c>
      <c r="E422" s="6" t="s">
        <v>5329</v>
      </c>
      <c r="F422" s="6" t="s">
        <v>4542</v>
      </c>
      <c r="G422" t="str">
        <f t="shared" si="17"/>
        <v>arCOG03888</v>
      </c>
      <c r="H422">
        <f t="shared" si="18"/>
        <v>11</v>
      </c>
      <c r="I422" s="6" t="s">
        <v>540</v>
      </c>
      <c r="J422" s="6" t="s">
        <v>540</v>
      </c>
      <c r="K422" s="6" t="s">
        <v>540</v>
      </c>
    </row>
    <row r="423" spans="3:11">
      <c r="C423" s="6" t="s">
        <v>5638</v>
      </c>
      <c r="D423" s="6" t="s">
        <v>5639</v>
      </c>
      <c r="E423" s="6" t="s">
        <v>5502</v>
      </c>
      <c r="F423" s="6" t="s">
        <v>4538</v>
      </c>
      <c r="G423" t="str">
        <f t="shared" si="17"/>
        <v>arCOG04472</v>
      </c>
      <c r="H423">
        <f t="shared" si="18"/>
        <v>19</v>
      </c>
      <c r="I423" s="6" t="s">
        <v>1532</v>
      </c>
      <c r="J423" s="6" t="s">
        <v>1533</v>
      </c>
      <c r="K423" s="6" t="s">
        <v>23</v>
      </c>
    </row>
    <row r="424" spans="3:11">
      <c r="C424" s="6" t="s">
        <v>5640</v>
      </c>
      <c r="D424" s="6" t="s">
        <v>5641</v>
      </c>
      <c r="E424" s="6" t="s">
        <v>5642</v>
      </c>
      <c r="F424" s="6" t="s">
        <v>4534</v>
      </c>
      <c r="G424" t="str">
        <f t="shared" si="17"/>
        <v>arCOG00657</v>
      </c>
      <c r="H424">
        <f t="shared" si="18"/>
        <v>18</v>
      </c>
      <c r="I424" s="6" t="s">
        <v>1536</v>
      </c>
      <c r="J424" s="6" t="s">
        <v>1537</v>
      </c>
      <c r="K424" s="6" t="s">
        <v>23</v>
      </c>
    </row>
    <row r="425" spans="3:11">
      <c r="C425" s="6" t="s">
        <v>5643</v>
      </c>
      <c r="D425" s="6" t="s">
        <v>5644</v>
      </c>
      <c r="E425" s="6" t="s">
        <v>5645</v>
      </c>
      <c r="F425" s="6" t="s">
        <v>5646</v>
      </c>
      <c r="G425" t="str">
        <f t="shared" si="17"/>
        <v>arCOG02274</v>
      </c>
      <c r="H425">
        <f t="shared" si="18"/>
        <v>3</v>
      </c>
      <c r="I425" s="6" t="s">
        <v>540</v>
      </c>
      <c r="J425" s="6" t="s">
        <v>1624</v>
      </c>
      <c r="K425" s="6" t="s">
        <v>3</v>
      </c>
    </row>
    <row r="426" spans="3:11">
      <c r="C426" s="6" t="s">
        <v>5647</v>
      </c>
      <c r="D426" s="6" t="s">
        <v>3873</v>
      </c>
      <c r="E426" s="6" t="s">
        <v>5339</v>
      </c>
      <c r="F426" s="6" t="s">
        <v>5648</v>
      </c>
      <c r="G426" t="str">
        <f t="shared" si="17"/>
        <v>arCOG02814</v>
      </c>
      <c r="H426">
        <f t="shared" si="18"/>
        <v>1</v>
      </c>
      <c r="I426" s="6" t="s">
        <v>540</v>
      </c>
      <c r="J426" s="6" t="s">
        <v>1990</v>
      </c>
      <c r="K426" s="6" t="s">
        <v>29</v>
      </c>
    </row>
    <row r="427" spans="3:11">
      <c r="C427" s="6" t="s">
        <v>5649</v>
      </c>
      <c r="D427" s="6" t="s">
        <v>3873</v>
      </c>
      <c r="E427" s="6" t="s">
        <v>4522</v>
      </c>
      <c r="F427" s="6" t="s">
        <v>4523</v>
      </c>
      <c r="G427" t="str">
        <f t="shared" si="17"/>
        <v>arCOG00656</v>
      </c>
      <c r="H427">
        <f t="shared" si="18"/>
        <v>13</v>
      </c>
      <c r="I427" s="6" t="s">
        <v>1542</v>
      </c>
      <c r="J427" s="6" t="s">
        <v>1543</v>
      </c>
      <c r="K427" s="6" t="s">
        <v>23</v>
      </c>
    </row>
    <row r="428" spans="3:11">
      <c r="C428" s="6" t="s">
        <v>5650</v>
      </c>
      <c r="D428" s="6" t="s">
        <v>5651</v>
      </c>
      <c r="E428" s="6" t="s">
        <v>4937</v>
      </c>
      <c r="F428" s="6" t="s">
        <v>5652</v>
      </c>
      <c r="G428" t="str">
        <f t="shared" si="17"/>
        <v>arCOG02881</v>
      </c>
      <c r="H428">
        <f t="shared" si="18"/>
        <v>4</v>
      </c>
      <c r="I428" s="6" t="s">
        <v>540</v>
      </c>
      <c r="J428" s="6" t="s">
        <v>1578</v>
      </c>
      <c r="K428" s="6" t="s">
        <v>27</v>
      </c>
    </row>
    <row r="429" spans="3:11">
      <c r="C429" s="6" t="s">
        <v>5653</v>
      </c>
      <c r="D429" s="6" t="s">
        <v>5654</v>
      </c>
      <c r="E429" s="6" t="s">
        <v>5655</v>
      </c>
      <c r="F429" s="6" t="s">
        <v>4507</v>
      </c>
      <c r="G429" t="str">
        <f t="shared" si="17"/>
        <v>arCOG04421</v>
      </c>
      <c r="H429">
        <f t="shared" si="18"/>
        <v>13</v>
      </c>
      <c r="I429" s="6" t="s">
        <v>1539</v>
      </c>
      <c r="J429" s="6" t="s">
        <v>1540</v>
      </c>
      <c r="K429" s="6" t="s">
        <v>21</v>
      </c>
    </row>
    <row r="430" spans="3:11">
      <c r="C430" s="6" t="s">
        <v>5656</v>
      </c>
      <c r="D430" s="6" t="s">
        <v>5657</v>
      </c>
      <c r="E430" s="6" t="s">
        <v>3882</v>
      </c>
      <c r="F430" s="6" t="s">
        <v>4503</v>
      </c>
      <c r="G430" t="str">
        <f t="shared" si="17"/>
        <v>arCOG02826</v>
      </c>
      <c r="H430">
        <f t="shared" si="18"/>
        <v>9</v>
      </c>
      <c r="I430" s="6" t="s">
        <v>1550</v>
      </c>
      <c r="J430" s="6" t="s">
        <v>1551</v>
      </c>
      <c r="K430" s="6" t="s">
        <v>21</v>
      </c>
    </row>
    <row r="431" spans="3:11">
      <c r="C431" s="6" t="s">
        <v>5658</v>
      </c>
      <c r="D431" s="6" t="s">
        <v>5659</v>
      </c>
      <c r="E431" s="6" t="s">
        <v>5660</v>
      </c>
      <c r="F431" s="6" t="s">
        <v>5661</v>
      </c>
      <c r="G431" t="str">
        <f t="shared" si="17"/>
        <v>arCOG07781</v>
      </c>
      <c r="H431">
        <f t="shared" si="18"/>
        <v>1</v>
      </c>
      <c r="I431" s="6" t="s">
        <v>540</v>
      </c>
      <c r="J431" s="6" t="s">
        <v>1992</v>
      </c>
      <c r="K431" s="6" t="s">
        <v>2881</v>
      </c>
    </row>
    <row r="432" spans="3:11">
      <c r="C432" s="6" t="s">
        <v>5662</v>
      </c>
      <c r="D432" s="6" t="s">
        <v>5663</v>
      </c>
      <c r="E432" s="6" t="s">
        <v>5664</v>
      </c>
      <c r="F432" s="6" t="s">
        <v>5665</v>
      </c>
      <c r="G432" t="str">
        <f t="shared" si="17"/>
        <v>arCOG09007</v>
      </c>
      <c r="H432">
        <f t="shared" si="18"/>
        <v>1</v>
      </c>
      <c r="I432" s="6" t="s">
        <v>540</v>
      </c>
      <c r="J432" s="6" t="s">
        <v>1994</v>
      </c>
      <c r="K432" s="6" t="s">
        <v>17</v>
      </c>
    </row>
    <row r="433" spans="1:11">
      <c r="C433" s="6" t="s">
        <v>5666</v>
      </c>
      <c r="D433" s="6" t="s">
        <v>5667</v>
      </c>
      <c r="E433" s="6" t="s">
        <v>5668</v>
      </c>
      <c r="F433" s="6" t="s">
        <v>5669</v>
      </c>
      <c r="G433" t="str">
        <f t="shared" si="17"/>
        <v>arCOG02452</v>
      </c>
      <c r="H433">
        <f t="shared" si="18"/>
        <v>3</v>
      </c>
      <c r="I433" s="6" t="s">
        <v>540</v>
      </c>
      <c r="J433" s="6" t="s">
        <v>1626</v>
      </c>
      <c r="K433" s="6" t="s">
        <v>2881</v>
      </c>
    </row>
    <row r="434" spans="1:11">
      <c r="C434" s="6" t="s">
        <v>5670</v>
      </c>
      <c r="D434" s="6" t="s">
        <v>5671</v>
      </c>
      <c r="E434" s="6" t="s">
        <v>5071</v>
      </c>
      <c r="F434" s="6" t="s">
        <v>4496</v>
      </c>
      <c r="G434" t="str">
        <f t="shared" si="17"/>
        <v>arCOG04462</v>
      </c>
      <c r="H434">
        <f t="shared" si="18"/>
        <v>11</v>
      </c>
      <c r="I434" s="6" t="s">
        <v>610</v>
      </c>
      <c r="J434" s="6" t="s">
        <v>611</v>
      </c>
      <c r="K434" s="6" t="s">
        <v>21</v>
      </c>
    </row>
    <row r="435" spans="1:11">
      <c r="C435" s="6" t="s">
        <v>5672</v>
      </c>
      <c r="D435" s="6" t="s">
        <v>5673</v>
      </c>
      <c r="E435" s="6" t="s">
        <v>5674</v>
      </c>
      <c r="F435" s="6" t="s">
        <v>4492</v>
      </c>
      <c r="G435" t="str">
        <f t="shared" si="17"/>
        <v>arCOG00102</v>
      </c>
      <c r="H435">
        <f t="shared" si="18"/>
        <v>11</v>
      </c>
      <c r="I435" s="6" t="s">
        <v>613</v>
      </c>
      <c r="J435" s="6" t="s">
        <v>611</v>
      </c>
      <c r="K435" s="6" t="s">
        <v>21</v>
      </c>
    </row>
    <row r="436" spans="1:11">
      <c r="C436" s="6" t="s">
        <v>5675</v>
      </c>
      <c r="D436" s="6" t="s">
        <v>5676</v>
      </c>
      <c r="E436" s="6" t="s">
        <v>4491</v>
      </c>
      <c r="F436" s="6" t="s">
        <v>5677</v>
      </c>
      <c r="G436" t="str">
        <f t="shared" si="17"/>
        <v>arCOG02879</v>
      </c>
      <c r="H436">
        <f t="shared" si="18"/>
        <v>1</v>
      </c>
      <c r="I436" s="6" t="s">
        <v>540</v>
      </c>
      <c r="J436" s="6" t="s">
        <v>1996</v>
      </c>
      <c r="K436" s="6" t="s">
        <v>2881</v>
      </c>
    </row>
    <row r="437" spans="1:11">
      <c r="C437" s="6" t="s">
        <v>5678</v>
      </c>
      <c r="D437" s="6" t="s">
        <v>5679</v>
      </c>
      <c r="E437" s="6" t="s">
        <v>5680</v>
      </c>
      <c r="F437" s="6" t="s">
        <v>4488</v>
      </c>
      <c r="G437" t="str">
        <f t="shared" si="17"/>
        <v>arCOG01360</v>
      </c>
      <c r="H437">
        <f t="shared" si="18"/>
        <v>8</v>
      </c>
      <c r="I437" s="6" t="s">
        <v>540</v>
      </c>
      <c r="J437" s="6" t="s">
        <v>883</v>
      </c>
      <c r="K437" s="6" t="s">
        <v>2881</v>
      </c>
    </row>
    <row r="438" spans="1:11">
      <c r="C438" s="6" t="s">
        <v>5681</v>
      </c>
      <c r="D438" s="6" t="s">
        <v>5682</v>
      </c>
      <c r="E438" s="6" t="s">
        <v>5683</v>
      </c>
      <c r="F438" s="6" t="s">
        <v>5684</v>
      </c>
      <c r="G438" t="str">
        <f t="shared" si="17"/>
        <v>arCOG03232</v>
      </c>
      <c r="H438">
        <f t="shared" si="18"/>
        <v>1</v>
      </c>
      <c r="I438" s="6" t="s">
        <v>540</v>
      </c>
      <c r="J438" s="6" t="s">
        <v>1998</v>
      </c>
      <c r="K438" s="6" t="s">
        <v>2881</v>
      </c>
    </row>
    <row r="439" spans="1:11">
      <c r="C439" s="6" t="s">
        <v>5685</v>
      </c>
      <c r="D439" s="6" t="s">
        <v>5686</v>
      </c>
      <c r="E439" s="6" t="s">
        <v>5094</v>
      </c>
      <c r="F439" s="6" t="s">
        <v>5687</v>
      </c>
      <c r="G439" t="str">
        <f t="shared" si="17"/>
        <v>arCOG00253</v>
      </c>
      <c r="H439">
        <f t="shared" si="18"/>
        <v>1</v>
      </c>
      <c r="I439" s="6" t="s">
        <v>1999</v>
      </c>
      <c r="J439" s="6" t="s">
        <v>1496</v>
      </c>
      <c r="K439" s="6" t="s">
        <v>9</v>
      </c>
    </row>
    <row r="440" spans="1:11">
      <c r="C440" s="6" t="s">
        <v>5688</v>
      </c>
      <c r="D440" s="6" t="s">
        <v>5689</v>
      </c>
      <c r="E440" s="6" t="s">
        <v>3866</v>
      </c>
      <c r="F440" s="6" t="s">
        <v>5690</v>
      </c>
      <c r="G440" t="str">
        <f t="shared" si="17"/>
        <v>arCOG00664</v>
      </c>
      <c r="H440">
        <f t="shared" si="18"/>
        <v>1</v>
      </c>
      <c r="I440" s="6" t="s">
        <v>2001</v>
      </c>
      <c r="J440" s="6" t="s">
        <v>2002</v>
      </c>
      <c r="K440" s="6" t="s">
        <v>9</v>
      </c>
    </row>
    <row r="441" spans="1:11">
      <c r="C441" s="6"/>
      <c r="D441" s="6"/>
      <c r="E441" s="6"/>
      <c r="F441" s="6"/>
      <c r="I441" s="6"/>
      <c r="J441" s="6"/>
      <c r="K441" s="6"/>
    </row>
    <row r="442" spans="1:11">
      <c r="C442" s="6"/>
      <c r="D442" s="6"/>
      <c r="E442" s="6"/>
      <c r="F442" s="6"/>
      <c r="I442" s="6"/>
      <c r="J442" s="6"/>
      <c r="K442" s="6"/>
    </row>
    <row r="443" spans="1:11">
      <c r="C443" s="6"/>
      <c r="D443" s="6"/>
      <c r="E443" s="6"/>
      <c r="F443" s="6"/>
      <c r="I443" s="6"/>
      <c r="J443" s="6"/>
      <c r="K443" s="6"/>
    </row>
    <row r="445" spans="1:11">
      <c r="A445" t="str">
        <f>VLOOKUP(B445,vLOOKUP!$A:$B,2,FALSE)</f>
        <v>Halobacteriales</v>
      </c>
      <c r="B445" t="s">
        <v>99</v>
      </c>
      <c r="C445" s="6" t="s">
        <v>5691</v>
      </c>
      <c r="D445" s="6" t="s">
        <v>5692</v>
      </c>
      <c r="E445" s="6" t="s">
        <v>5091</v>
      </c>
      <c r="F445" s="6" t="s">
        <v>4492</v>
      </c>
      <c r="G445" t="str">
        <f t="shared" si="17"/>
        <v>arCOG00102</v>
      </c>
      <c r="H445">
        <f t="shared" ref="H445:H483" si="19">COUNTIF($G:$G,G445)</f>
        <v>11</v>
      </c>
      <c r="I445" s="6" t="s">
        <v>613</v>
      </c>
      <c r="J445" s="6" t="s">
        <v>611</v>
      </c>
      <c r="K445" s="6" t="s">
        <v>21</v>
      </c>
    </row>
    <row r="446" spans="1:11">
      <c r="C446" s="6" t="s">
        <v>5693</v>
      </c>
      <c r="D446" s="6" t="s">
        <v>5694</v>
      </c>
      <c r="E446" s="6" t="s">
        <v>5695</v>
      </c>
      <c r="F446" s="6" t="s">
        <v>4496</v>
      </c>
      <c r="G446" t="str">
        <f t="shared" si="17"/>
        <v>arCOG04462</v>
      </c>
      <c r="H446">
        <f t="shared" si="19"/>
        <v>11</v>
      </c>
      <c r="I446" s="6" t="s">
        <v>610</v>
      </c>
      <c r="J446" s="6" t="s">
        <v>611</v>
      </c>
      <c r="K446" s="6" t="s">
        <v>21</v>
      </c>
    </row>
    <row r="447" spans="1:11">
      <c r="C447" s="6" t="s">
        <v>5696</v>
      </c>
      <c r="D447" s="6" t="s">
        <v>5697</v>
      </c>
      <c r="E447" s="6" t="s">
        <v>4690</v>
      </c>
      <c r="F447" s="6" t="s">
        <v>5698</v>
      </c>
      <c r="G447" t="str">
        <f t="shared" si="17"/>
        <v>arCOG03658</v>
      </c>
      <c r="H447">
        <f t="shared" si="19"/>
        <v>1</v>
      </c>
      <c r="I447" s="6" t="s">
        <v>540</v>
      </c>
      <c r="J447" s="6" t="s">
        <v>2004</v>
      </c>
      <c r="K447" s="6" t="s">
        <v>21</v>
      </c>
    </row>
    <row r="448" spans="1:11">
      <c r="C448" s="6" t="s">
        <v>5666</v>
      </c>
      <c r="D448" s="6" t="s">
        <v>5699</v>
      </c>
      <c r="E448" s="6" t="s">
        <v>5700</v>
      </c>
      <c r="F448" s="6" t="s">
        <v>5669</v>
      </c>
      <c r="G448" t="str">
        <f t="shared" si="17"/>
        <v>arCOG02452</v>
      </c>
      <c r="H448">
        <f t="shared" si="19"/>
        <v>3</v>
      </c>
      <c r="I448" s="6" t="s">
        <v>540</v>
      </c>
      <c r="J448" s="6" t="s">
        <v>1626</v>
      </c>
      <c r="K448" s="6" t="s">
        <v>2881</v>
      </c>
    </row>
    <row r="449" spans="3:11">
      <c r="C449" s="6" t="s">
        <v>5701</v>
      </c>
      <c r="D449" s="6" t="s">
        <v>5702</v>
      </c>
      <c r="E449" s="6" t="s">
        <v>4867</v>
      </c>
      <c r="F449" s="6" t="s">
        <v>5703</v>
      </c>
      <c r="G449" t="str">
        <f t="shared" si="17"/>
        <v>arCOG06363</v>
      </c>
      <c r="H449">
        <f t="shared" si="19"/>
        <v>2</v>
      </c>
      <c r="I449" s="6" t="s">
        <v>540</v>
      </c>
      <c r="J449" s="6" t="s">
        <v>1733</v>
      </c>
      <c r="K449" s="6" t="s">
        <v>7</v>
      </c>
    </row>
    <row r="450" spans="3:11">
      <c r="C450" s="6" t="s">
        <v>5704</v>
      </c>
      <c r="D450" s="6" t="s">
        <v>5705</v>
      </c>
      <c r="E450" s="6" t="s">
        <v>5706</v>
      </c>
      <c r="F450" s="6" t="s">
        <v>4503</v>
      </c>
      <c r="G450" t="str">
        <f t="shared" si="17"/>
        <v>arCOG02826</v>
      </c>
      <c r="H450">
        <f t="shared" si="19"/>
        <v>9</v>
      </c>
      <c r="I450" s="6" t="s">
        <v>1550</v>
      </c>
      <c r="J450" s="6" t="s">
        <v>1551</v>
      </c>
      <c r="K450" s="6" t="s">
        <v>21</v>
      </c>
    </row>
    <row r="451" spans="3:11">
      <c r="C451" s="6" t="s">
        <v>5707</v>
      </c>
      <c r="D451" s="6" t="s">
        <v>5708</v>
      </c>
      <c r="E451" s="6" t="s">
        <v>5709</v>
      </c>
      <c r="F451" s="6" t="s">
        <v>4507</v>
      </c>
      <c r="G451" t="str">
        <f t="shared" si="17"/>
        <v>arCOG04421</v>
      </c>
      <c r="H451">
        <f t="shared" si="19"/>
        <v>13</v>
      </c>
      <c r="I451" s="6" t="s">
        <v>1539</v>
      </c>
      <c r="J451" s="6" t="s">
        <v>1540</v>
      </c>
      <c r="K451" s="6" t="s">
        <v>21</v>
      </c>
    </row>
    <row r="452" spans="3:11">
      <c r="C452" s="6" t="s">
        <v>5710</v>
      </c>
      <c r="D452" s="6" t="s">
        <v>5711</v>
      </c>
      <c r="E452" s="6" t="s">
        <v>4658</v>
      </c>
      <c r="F452" s="6" t="s">
        <v>5712</v>
      </c>
      <c r="G452" t="str">
        <f t="shared" si="17"/>
        <v>arCOG02364</v>
      </c>
      <c r="H452">
        <f t="shared" si="19"/>
        <v>2</v>
      </c>
      <c r="I452" s="6" t="s">
        <v>540</v>
      </c>
      <c r="J452" s="6" t="s">
        <v>2173</v>
      </c>
      <c r="K452" s="6" t="s">
        <v>7</v>
      </c>
    </row>
    <row r="453" spans="3:11">
      <c r="C453" s="6" t="s">
        <v>5713</v>
      </c>
      <c r="D453" s="6" t="s">
        <v>5714</v>
      </c>
      <c r="E453" s="6" t="s">
        <v>5715</v>
      </c>
      <c r="F453" s="6" t="s">
        <v>5716</v>
      </c>
      <c r="G453" t="e">
        <f t="shared" si="17"/>
        <v>#VALUE!</v>
      </c>
      <c r="H453">
        <f t="shared" si="19"/>
        <v>6</v>
      </c>
      <c r="I453" s="6" t="s">
        <v>540</v>
      </c>
      <c r="J453" s="6" t="s">
        <v>5717</v>
      </c>
      <c r="K453" s="6" t="s">
        <v>2881</v>
      </c>
    </row>
    <row r="454" spans="3:11">
      <c r="C454" s="6" t="s">
        <v>5718</v>
      </c>
      <c r="D454" s="6" t="s">
        <v>5719</v>
      </c>
      <c r="E454" s="6" t="s">
        <v>5412</v>
      </c>
      <c r="F454" s="6" t="s">
        <v>5720</v>
      </c>
      <c r="G454" t="str">
        <f t="shared" si="17"/>
        <v>arCOG01264</v>
      </c>
      <c r="H454">
        <f t="shared" si="19"/>
        <v>2</v>
      </c>
      <c r="I454" s="6" t="s">
        <v>1735</v>
      </c>
      <c r="J454" s="6" t="s">
        <v>701</v>
      </c>
      <c r="K454" s="6" t="s">
        <v>25</v>
      </c>
    </row>
    <row r="455" spans="3:11">
      <c r="C455" s="6" t="s">
        <v>5721</v>
      </c>
      <c r="D455" s="6" t="s">
        <v>5722</v>
      </c>
      <c r="E455" s="6" t="s">
        <v>4813</v>
      </c>
      <c r="F455" s="6" t="s">
        <v>5723</v>
      </c>
      <c r="G455" t="str">
        <f t="shared" si="17"/>
        <v>arCOG02272</v>
      </c>
      <c r="H455">
        <f t="shared" si="19"/>
        <v>1</v>
      </c>
      <c r="I455" s="6" t="s">
        <v>540</v>
      </c>
      <c r="J455" s="6" t="s">
        <v>2006</v>
      </c>
      <c r="K455" s="6" t="s">
        <v>2881</v>
      </c>
    </row>
    <row r="456" spans="3:11">
      <c r="C456" s="6" t="s">
        <v>5724</v>
      </c>
      <c r="D456" s="6" t="s">
        <v>5725</v>
      </c>
      <c r="E456" s="6" t="s">
        <v>5163</v>
      </c>
      <c r="F456" s="6" t="s">
        <v>5726</v>
      </c>
      <c r="G456" t="str">
        <f t="shared" si="17"/>
        <v>arCOG01265</v>
      </c>
      <c r="H456">
        <f t="shared" si="19"/>
        <v>1</v>
      </c>
      <c r="I456" s="6" t="s">
        <v>540</v>
      </c>
      <c r="J456" s="6" t="s">
        <v>2008</v>
      </c>
      <c r="K456" s="6" t="s">
        <v>25</v>
      </c>
    </row>
    <row r="457" spans="3:11">
      <c r="C457" s="6" t="s">
        <v>5727</v>
      </c>
      <c r="D457" s="6" t="s">
        <v>5728</v>
      </c>
      <c r="E457" s="6" t="s">
        <v>5729</v>
      </c>
      <c r="F457" s="6" t="s">
        <v>4523</v>
      </c>
      <c r="G457" t="str">
        <f t="shared" si="17"/>
        <v>arCOG00656</v>
      </c>
      <c r="H457">
        <f t="shared" si="19"/>
        <v>13</v>
      </c>
      <c r="I457" s="6" t="s">
        <v>1542</v>
      </c>
      <c r="J457" s="6" t="s">
        <v>1543</v>
      </c>
      <c r="K457" s="6" t="s">
        <v>23</v>
      </c>
    </row>
    <row r="458" spans="3:11">
      <c r="C458" s="6" t="s">
        <v>5730</v>
      </c>
      <c r="D458" s="6" t="s">
        <v>5731</v>
      </c>
      <c r="E458" s="6" t="s">
        <v>5732</v>
      </c>
      <c r="F458" s="6" t="s">
        <v>5646</v>
      </c>
      <c r="G458" t="str">
        <f t="shared" si="17"/>
        <v>arCOG02274</v>
      </c>
      <c r="H458">
        <f t="shared" si="19"/>
        <v>3</v>
      </c>
      <c r="I458" s="6" t="s">
        <v>540</v>
      </c>
      <c r="J458" s="6" t="s">
        <v>1624</v>
      </c>
      <c r="K458" s="6" t="s">
        <v>3</v>
      </c>
    </row>
    <row r="459" spans="3:11">
      <c r="C459" s="6" t="s">
        <v>5733</v>
      </c>
      <c r="D459" s="6" t="s">
        <v>5734</v>
      </c>
      <c r="E459" s="6" t="s">
        <v>5735</v>
      </c>
      <c r="F459" s="6" t="s">
        <v>5736</v>
      </c>
      <c r="G459" t="str">
        <f t="shared" si="17"/>
        <v>arCOG02333</v>
      </c>
      <c r="H459">
        <f t="shared" si="19"/>
        <v>5</v>
      </c>
      <c r="I459" s="6" t="s">
        <v>540</v>
      </c>
      <c r="J459" s="6" t="s">
        <v>986</v>
      </c>
      <c r="K459" s="6" t="s">
        <v>7</v>
      </c>
    </row>
    <row r="460" spans="3:11">
      <c r="C460" s="6" t="s">
        <v>5737</v>
      </c>
      <c r="D460" s="6" t="s">
        <v>5738</v>
      </c>
      <c r="E460" s="6" t="s">
        <v>5739</v>
      </c>
      <c r="F460" s="6" t="s">
        <v>4534</v>
      </c>
      <c r="G460" t="str">
        <f t="shared" ref="G460:G522" si="20">LEFT(RIGHT(F460,(LEN(F460)-FIND("arCOG",F460)+1)),10)</f>
        <v>arCOG00657</v>
      </c>
      <c r="H460">
        <f t="shared" si="19"/>
        <v>18</v>
      </c>
      <c r="I460" s="6" t="s">
        <v>1536</v>
      </c>
      <c r="J460" s="6" t="s">
        <v>1537</v>
      </c>
      <c r="K460" s="6" t="s">
        <v>23</v>
      </c>
    </row>
    <row r="461" spans="3:11">
      <c r="C461" s="6" t="s">
        <v>5638</v>
      </c>
      <c r="D461" s="6" t="s">
        <v>5740</v>
      </c>
      <c r="E461" s="6" t="s">
        <v>5283</v>
      </c>
      <c r="F461" s="6" t="s">
        <v>4538</v>
      </c>
      <c r="G461" t="str">
        <f t="shared" si="20"/>
        <v>arCOG04472</v>
      </c>
      <c r="H461">
        <f t="shared" si="19"/>
        <v>19</v>
      </c>
      <c r="I461" s="6" t="s">
        <v>1532</v>
      </c>
      <c r="J461" s="6" t="s">
        <v>1533</v>
      </c>
      <c r="K461" s="6" t="s">
        <v>23</v>
      </c>
    </row>
    <row r="462" spans="3:11">
      <c r="C462" s="6" t="s">
        <v>5636</v>
      </c>
      <c r="D462" s="6" t="s">
        <v>5741</v>
      </c>
      <c r="E462" s="6" t="s">
        <v>5742</v>
      </c>
      <c r="F462" s="6" t="s">
        <v>4542</v>
      </c>
      <c r="G462" t="str">
        <f t="shared" si="20"/>
        <v>arCOG03888</v>
      </c>
      <c r="H462">
        <f t="shared" si="19"/>
        <v>11</v>
      </c>
      <c r="I462" s="6" t="s">
        <v>540</v>
      </c>
      <c r="J462" s="6" t="s">
        <v>540</v>
      </c>
      <c r="K462" s="6" t="s">
        <v>540</v>
      </c>
    </row>
    <row r="463" spans="3:11">
      <c r="C463" s="6" t="s">
        <v>5743</v>
      </c>
      <c r="D463" s="6" t="s">
        <v>5744</v>
      </c>
      <c r="E463" s="6" t="s">
        <v>5745</v>
      </c>
      <c r="F463" s="6" t="s">
        <v>4546</v>
      </c>
      <c r="G463" t="str">
        <f t="shared" si="20"/>
        <v>arCOG02202</v>
      </c>
      <c r="H463">
        <f t="shared" si="19"/>
        <v>22</v>
      </c>
      <c r="I463" s="6" t="s">
        <v>535</v>
      </c>
      <c r="J463" s="6" t="s">
        <v>536</v>
      </c>
      <c r="K463" s="6" t="s">
        <v>2898</v>
      </c>
    </row>
    <row r="464" spans="3:11">
      <c r="C464" s="6" t="s">
        <v>5746</v>
      </c>
      <c r="D464" s="6" t="s">
        <v>5747</v>
      </c>
      <c r="E464" s="6" t="s">
        <v>5258</v>
      </c>
      <c r="F464" s="6" t="s">
        <v>4550</v>
      </c>
      <c r="G464" t="str">
        <f t="shared" si="20"/>
        <v>arCOG03015</v>
      </c>
      <c r="H464">
        <f t="shared" si="19"/>
        <v>20</v>
      </c>
      <c r="I464" s="6" t="s">
        <v>1529</v>
      </c>
      <c r="J464" s="6" t="s">
        <v>1530</v>
      </c>
      <c r="K464" s="6" t="s">
        <v>9</v>
      </c>
    </row>
    <row r="465" spans="3:11">
      <c r="C465" s="6" t="s">
        <v>5748</v>
      </c>
      <c r="D465" s="6" t="s">
        <v>5749</v>
      </c>
      <c r="E465" s="6" t="s">
        <v>5750</v>
      </c>
      <c r="F465" s="6" t="s">
        <v>5751</v>
      </c>
      <c r="G465" t="str">
        <f t="shared" si="20"/>
        <v>arCOG06388</v>
      </c>
      <c r="H465">
        <f t="shared" si="19"/>
        <v>1</v>
      </c>
      <c r="I465" s="6" t="s">
        <v>540</v>
      </c>
      <c r="J465" s="6" t="s">
        <v>2010</v>
      </c>
      <c r="K465" s="6" t="s">
        <v>7</v>
      </c>
    </row>
    <row r="466" spans="3:11">
      <c r="C466" s="6" t="s">
        <v>5752</v>
      </c>
      <c r="D466" s="6" t="s">
        <v>5753</v>
      </c>
      <c r="E466" s="6" t="s">
        <v>5754</v>
      </c>
      <c r="F466" s="6" t="s">
        <v>4558</v>
      </c>
      <c r="G466" t="str">
        <f t="shared" si="20"/>
        <v>arCOG01891</v>
      </c>
      <c r="H466">
        <f t="shared" si="19"/>
        <v>19</v>
      </c>
      <c r="I466" s="6" t="s">
        <v>669</v>
      </c>
      <c r="J466" s="6" t="s">
        <v>1534</v>
      </c>
      <c r="K466" s="6" t="s">
        <v>21</v>
      </c>
    </row>
    <row r="467" spans="3:11">
      <c r="C467" s="6" t="s">
        <v>5755</v>
      </c>
      <c r="D467" s="6" t="s">
        <v>5756</v>
      </c>
      <c r="E467" s="6" t="s">
        <v>5365</v>
      </c>
      <c r="F467" s="6" t="s">
        <v>4562</v>
      </c>
      <c r="G467" t="str">
        <f t="shared" si="20"/>
        <v>arCOG06366</v>
      </c>
      <c r="H467">
        <f t="shared" si="19"/>
        <v>10</v>
      </c>
      <c r="I467" s="6" t="s">
        <v>540</v>
      </c>
      <c r="J467" s="6" t="s">
        <v>540</v>
      </c>
      <c r="K467" s="6" t="s">
        <v>540</v>
      </c>
    </row>
    <row r="468" spans="3:11">
      <c r="C468" s="6" t="s">
        <v>5757</v>
      </c>
      <c r="D468" s="6" t="s">
        <v>5758</v>
      </c>
      <c r="E468" s="6" t="s">
        <v>5759</v>
      </c>
      <c r="F468" s="6" t="s">
        <v>4570</v>
      </c>
      <c r="G468" t="str">
        <f t="shared" si="20"/>
        <v>arCOG01117</v>
      </c>
      <c r="H468">
        <f t="shared" si="19"/>
        <v>26</v>
      </c>
      <c r="I468" s="6" t="s">
        <v>540</v>
      </c>
      <c r="J468" s="6" t="s">
        <v>1527</v>
      </c>
      <c r="K468" s="6" t="s">
        <v>3</v>
      </c>
    </row>
    <row r="469" spans="3:11">
      <c r="C469" s="6" t="s">
        <v>5760</v>
      </c>
      <c r="D469" s="6" t="s">
        <v>5761</v>
      </c>
      <c r="E469" s="6" t="s">
        <v>5762</v>
      </c>
      <c r="F469" s="6" t="s">
        <v>4574</v>
      </c>
      <c r="G469" t="str">
        <f t="shared" si="20"/>
        <v>arCOG01957</v>
      </c>
      <c r="H469">
        <f t="shared" si="19"/>
        <v>11</v>
      </c>
      <c r="I469" s="6" t="s">
        <v>1546</v>
      </c>
      <c r="J469" s="6" t="s">
        <v>1547</v>
      </c>
      <c r="K469" s="6" t="s">
        <v>27</v>
      </c>
    </row>
    <row r="470" spans="3:11">
      <c r="C470" s="6" t="s">
        <v>5763</v>
      </c>
      <c r="D470" s="6" t="s">
        <v>5764</v>
      </c>
      <c r="E470" s="6" t="s">
        <v>5765</v>
      </c>
      <c r="F470" s="6" t="s">
        <v>4578</v>
      </c>
      <c r="G470" t="str">
        <f t="shared" si="20"/>
        <v>arCOG01117</v>
      </c>
      <c r="H470">
        <f t="shared" si="19"/>
        <v>26</v>
      </c>
      <c r="I470" s="6" t="s">
        <v>4579</v>
      </c>
      <c r="J470" s="6" t="s">
        <v>1527</v>
      </c>
      <c r="K470" s="6" t="s">
        <v>3</v>
      </c>
    </row>
    <row r="471" spans="3:11">
      <c r="C471" s="6" t="s">
        <v>5766</v>
      </c>
      <c r="D471" s="6" t="s">
        <v>5767</v>
      </c>
      <c r="E471" s="6" t="s">
        <v>5768</v>
      </c>
      <c r="F471" s="6" t="s">
        <v>5769</v>
      </c>
      <c r="G471" t="str">
        <f t="shared" si="20"/>
        <v>arCOG04484</v>
      </c>
      <c r="H471">
        <f t="shared" si="19"/>
        <v>1</v>
      </c>
      <c r="I471" s="6" t="s">
        <v>540</v>
      </c>
      <c r="J471" s="6" t="s">
        <v>2012</v>
      </c>
      <c r="K471" s="6" t="s">
        <v>2881</v>
      </c>
    </row>
    <row r="472" spans="3:11">
      <c r="C472" s="6" t="s">
        <v>5770</v>
      </c>
      <c r="D472" s="6" t="s">
        <v>5771</v>
      </c>
      <c r="E472" s="6" t="s">
        <v>5772</v>
      </c>
      <c r="F472" s="6" t="s">
        <v>4583</v>
      </c>
      <c r="G472" t="str">
        <f t="shared" si="20"/>
        <v>arCOG04764</v>
      </c>
      <c r="H472">
        <f t="shared" si="19"/>
        <v>15</v>
      </c>
      <c r="I472" s="6" t="s">
        <v>540</v>
      </c>
      <c r="J472" s="6" t="s">
        <v>540</v>
      </c>
      <c r="K472" s="6" t="s">
        <v>540</v>
      </c>
    </row>
    <row r="473" spans="3:11">
      <c r="C473" s="6" t="s">
        <v>5773</v>
      </c>
      <c r="D473" s="6" t="s">
        <v>5774</v>
      </c>
      <c r="E473" s="6" t="s">
        <v>3939</v>
      </c>
      <c r="F473" s="6" t="s">
        <v>4590</v>
      </c>
      <c r="G473" t="str">
        <f t="shared" si="20"/>
        <v>arCOG04765</v>
      </c>
      <c r="H473">
        <f t="shared" si="19"/>
        <v>7</v>
      </c>
      <c r="I473" s="6" t="s">
        <v>540</v>
      </c>
      <c r="J473" s="6" t="s">
        <v>540</v>
      </c>
      <c r="K473" s="6" t="s">
        <v>540</v>
      </c>
    </row>
    <row r="474" spans="3:11">
      <c r="C474" s="6" t="s">
        <v>5775</v>
      </c>
      <c r="D474" s="6" t="s">
        <v>5776</v>
      </c>
      <c r="E474" s="6" t="s">
        <v>4654</v>
      </c>
      <c r="F474" s="6" t="s">
        <v>4601</v>
      </c>
      <c r="G474" t="str">
        <f t="shared" si="20"/>
        <v>arCOG04767</v>
      </c>
      <c r="H474">
        <f t="shared" si="19"/>
        <v>7</v>
      </c>
      <c r="I474" s="6" t="s">
        <v>1556</v>
      </c>
      <c r="J474" s="6" t="s">
        <v>1557</v>
      </c>
      <c r="K474" s="6" t="s">
        <v>2920</v>
      </c>
    </row>
    <row r="475" spans="3:11">
      <c r="C475" s="6" t="s">
        <v>5777</v>
      </c>
      <c r="D475" s="6" t="s">
        <v>5778</v>
      </c>
      <c r="E475" s="6" t="s">
        <v>5779</v>
      </c>
      <c r="F475" s="6" t="s">
        <v>5780</v>
      </c>
      <c r="G475" t="str">
        <f t="shared" si="20"/>
        <v>arCOG01175</v>
      </c>
      <c r="H475">
        <f t="shared" si="19"/>
        <v>1</v>
      </c>
      <c r="I475" s="6" t="s">
        <v>540</v>
      </c>
      <c r="J475" s="6" t="s">
        <v>1626</v>
      </c>
      <c r="K475" s="6" t="s">
        <v>7</v>
      </c>
    </row>
    <row r="476" spans="3:11">
      <c r="C476" s="6" t="s">
        <v>5781</v>
      </c>
      <c r="D476" s="6" t="s">
        <v>5782</v>
      </c>
      <c r="E476" s="6" t="s">
        <v>3981</v>
      </c>
      <c r="F476" s="6" t="s">
        <v>4617</v>
      </c>
      <c r="G476" t="str">
        <f t="shared" si="20"/>
        <v>arCOG02012</v>
      </c>
      <c r="H476">
        <f t="shared" si="19"/>
        <v>5</v>
      </c>
      <c r="I476" s="6" t="s">
        <v>1564</v>
      </c>
      <c r="J476" s="6" t="s">
        <v>1565</v>
      </c>
      <c r="K476" s="6" t="s">
        <v>19</v>
      </c>
    </row>
    <row r="477" spans="3:11">
      <c r="C477" s="6" t="s">
        <v>5783</v>
      </c>
      <c r="D477" s="6" t="s">
        <v>5784</v>
      </c>
      <c r="E477" s="6" t="s">
        <v>5785</v>
      </c>
      <c r="F477" s="6" t="s">
        <v>5786</v>
      </c>
      <c r="G477" t="str">
        <f t="shared" si="20"/>
        <v>arCOG00776</v>
      </c>
      <c r="H477">
        <f t="shared" si="19"/>
        <v>1</v>
      </c>
      <c r="I477" s="6" t="s">
        <v>2015</v>
      </c>
      <c r="J477" s="6" t="s">
        <v>2016</v>
      </c>
      <c r="K477" s="6" t="s">
        <v>25</v>
      </c>
    </row>
    <row r="478" spans="3:11">
      <c r="C478" s="6" t="s">
        <v>5787</v>
      </c>
      <c r="D478" s="6" t="s">
        <v>5788</v>
      </c>
      <c r="E478" s="6" t="s">
        <v>5789</v>
      </c>
      <c r="F478" s="6" t="s">
        <v>4621</v>
      </c>
      <c r="G478" t="str">
        <f t="shared" si="20"/>
        <v>arCOG01628</v>
      </c>
      <c r="H478">
        <f t="shared" si="19"/>
        <v>5</v>
      </c>
      <c r="I478" s="6" t="s">
        <v>1567</v>
      </c>
      <c r="J478" s="6" t="s">
        <v>1527</v>
      </c>
      <c r="K478" s="6" t="s">
        <v>3</v>
      </c>
    </row>
    <row r="479" spans="3:11">
      <c r="C479" s="6" t="s">
        <v>5790</v>
      </c>
      <c r="D479" s="6" t="s">
        <v>5791</v>
      </c>
      <c r="E479" s="6" t="s">
        <v>5735</v>
      </c>
      <c r="F479" s="6" t="s">
        <v>5792</v>
      </c>
      <c r="G479" t="str">
        <f t="shared" si="20"/>
        <v>arCOG02601</v>
      </c>
      <c r="H479">
        <f t="shared" si="19"/>
        <v>1</v>
      </c>
      <c r="I479" s="6" t="s">
        <v>2018</v>
      </c>
      <c r="J479" s="6" t="s">
        <v>2019</v>
      </c>
      <c r="K479" s="6" t="s">
        <v>7</v>
      </c>
    </row>
    <row r="480" spans="3:11">
      <c r="C480" s="6" t="s">
        <v>5793</v>
      </c>
      <c r="D480" s="6" t="s">
        <v>5794</v>
      </c>
      <c r="E480" s="6" t="s">
        <v>5445</v>
      </c>
      <c r="F480" s="6" t="s">
        <v>5795</v>
      </c>
      <c r="G480" t="str">
        <f t="shared" si="20"/>
        <v>arCOG02599</v>
      </c>
      <c r="H480">
        <f t="shared" si="19"/>
        <v>1</v>
      </c>
      <c r="I480" s="6" t="s">
        <v>540</v>
      </c>
      <c r="J480" s="6" t="s">
        <v>1733</v>
      </c>
      <c r="K480" s="6" t="s">
        <v>7</v>
      </c>
    </row>
    <row r="481" spans="1:11">
      <c r="C481" s="6" t="s">
        <v>5796</v>
      </c>
      <c r="D481" s="6" t="s">
        <v>5797</v>
      </c>
      <c r="E481" s="6" t="s">
        <v>5606</v>
      </c>
      <c r="F481" s="6" t="s">
        <v>5798</v>
      </c>
      <c r="G481" t="str">
        <f t="shared" si="20"/>
        <v>arCOG02330</v>
      </c>
      <c r="H481">
        <f t="shared" si="19"/>
        <v>1</v>
      </c>
      <c r="I481" s="6" t="s">
        <v>540</v>
      </c>
      <c r="J481" s="6" t="s">
        <v>853</v>
      </c>
      <c r="K481" s="6" t="s">
        <v>7</v>
      </c>
    </row>
    <row r="482" spans="1:11">
      <c r="C482" s="6" t="s">
        <v>5799</v>
      </c>
      <c r="D482" s="6" t="s">
        <v>3873</v>
      </c>
      <c r="E482" s="6" t="s">
        <v>5800</v>
      </c>
      <c r="F482" s="6" t="s">
        <v>5134</v>
      </c>
      <c r="G482" t="str">
        <f t="shared" si="20"/>
        <v>arCOG04703</v>
      </c>
      <c r="H482">
        <f t="shared" si="19"/>
        <v>3</v>
      </c>
      <c r="I482" s="6" t="s">
        <v>1611</v>
      </c>
      <c r="J482" s="6" t="s">
        <v>1612</v>
      </c>
      <c r="K482" s="6" t="s">
        <v>27</v>
      </c>
    </row>
    <row r="483" spans="1:11">
      <c r="C483" s="6" t="s">
        <v>5801</v>
      </c>
      <c r="D483" s="6" t="s">
        <v>5802</v>
      </c>
      <c r="E483" s="6" t="s">
        <v>5803</v>
      </c>
      <c r="F483" s="6" t="s">
        <v>5804</v>
      </c>
      <c r="G483" t="str">
        <f t="shared" si="20"/>
        <v>arCOG04301</v>
      </c>
      <c r="H483">
        <f t="shared" si="19"/>
        <v>3</v>
      </c>
      <c r="I483" s="6" t="s">
        <v>1628</v>
      </c>
      <c r="J483" s="6" t="s">
        <v>1629</v>
      </c>
      <c r="K483" s="6" t="s">
        <v>23</v>
      </c>
    </row>
    <row r="484" spans="1:11">
      <c r="C484" s="6"/>
      <c r="D484" s="6"/>
      <c r="E484" s="6"/>
      <c r="F484" s="6"/>
      <c r="I484" s="6"/>
      <c r="J484" s="6"/>
      <c r="K484" s="6"/>
    </row>
    <row r="485" spans="1:11">
      <c r="C485" s="6"/>
      <c r="D485" s="6"/>
      <c r="E485" s="6"/>
      <c r="F485" s="6"/>
      <c r="I485" s="6"/>
      <c r="J485" s="6"/>
      <c r="K485" s="6"/>
    </row>
    <row r="486" spans="1:11">
      <c r="C486" s="6"/>
      <c r="D486" s="6"/>
      <c r="E486" s="6"/>
      <c r="F486" s="6"/>
      <c r="I486" s="6"/>
      <c r="J486" s="6"/>
      <c r="K486" s="6"/>
    </row>
    <row r="488" spans="1:11">
      <c r="A488" t="str">
        <f>VLOOKUP(B488,vLOOKUP!$A:$B,2,FALSE)</f>
        <v>Haloferacales</v>
      </c>
      <c r="B488" t="s">
        <v>68</v>
      </c>
      <c r="C488" s="6" t="s">
        <v>5805</v>
      </c>
      <c r="D488" s="6" t="s">
        <v>5806</v>
      </c>
      <c r="E488" s="6" t="s">
        <v>4780</v>
      </c>
      <c r="F488" s="6" t="s">
        <v>5807</v>
      </c>
      <c r="G488" t="str">
        <f t="shared" si="20"/>
        <v>arCOG04389</v>
      </c>
      <c r="H488">
        <f t="shared" ref="H488:H522" si="21">COUNTIF($G:$G,G488)</f>
        <v>1</v>
      </c>
      <c r="I488" s="6" t="s">
        <v>540</v>
      </c>
      <c r="J488" s="6" t="s">
        <v>1490</v>
      </c>
      <c r="K488" s="6" t="s">
        <v>2881</v>
      </c>
    </row>
    <row r="489" spans="1:11">
      <c r="C489" s="6" t="s">
        <v>5808</v>
      </c>
      <c r="D489" s="6" t="s">
        <v>5809</v>
      </c>
      <c r="E489" s="6" t="s">
        <v>5810</v>
      </c>
      <c r="F489" s="6" t="s">
        <v>5604</v>
      </c>
      <c r="G489" t="str">
        <f t="shared" si="20"/>
        <v>arCOG01458</v>
      </c>
      <c r="H489">
        <f t="shared" si="21"/>
        <v>2</v>
      </c>
      <c r="I489" s="6" t="s">
        <v>1729</v>
      </c>
      <c r="J489" s="6" t="s">
        <v>1730</v>
      </c>
      <c r="K489" s="6" t="s">
        <v>15</v>
      </c>
    </row>
    <row r="490" spans="1:11">
      <c r="C490" s="6" t="s">
        <v>5811</v>
      </c>
      <c r="D490" s="6" t="s">
        <v>5812</v>
      </c>
      <c r="E490" s="6" t="s">
        <v>5813</v>
      </c>
      <c r="F490" s="6" t="s">
        <v>5814</v>
      </c>
      <c r="G490" t="str">
        <f t="shared" si="20"/>
        <v>arCOG06373</v>
      </c>
      <c r="H490">
        <f t="shared" si="21"/>
        <v>2</v>
      </c>
      <c r="I490" s="6" t="s">
        <v>540</v>
      </c>
      <c r="J490" s="6" t="s">
        <v>540</v>
      </c>
      <c r="K490" s="6" t="s">
        <v>540</v>
      </c>
    </row>
    <row r="491" spans="1:11">
      <c r="C491" s="6" t="s">
        <v>5815</v>
      </c>
      <c r="D491" s="6" t="s">
        <v>5558</v>
      </c>
      <c r="E491" s="6" t="s">
        <v>4855</v>
      </c>
      <c r="F491" s="6" t="s">
        <v>5816</v>
      </c>
      <c r="G491" t="str">
        <f t="shared" si="20"/>
        <v>arCOG01008</v>
      </c>
      <c r="H491">
        <f t="shared" si="21"/>
        <v>1</v>
      </c>
      <c r="I491" s="6" t="s">
        <v>540</v>
      </c>
      <c r="J491" s="6" t="s">
        <v>821</v>
      </c>
      <c r="K491" s="6" t="s">
        <v>3</v>
      </c>
    </row>
    <row r="492" spans="1:11">
      <c r="C492" s="6" t="s">
        <v>5817</v>
      </c>
      <c r="D492" s="6" t="s">
        <v>5818</v>
      </c>
      <c r="E492" s="6" t="s">
        <v>5819</v>
      </c>
      <c r="F492" s="6" t="s">
        <v>5820</v>
      </c>
      <c r="G492" t="str">
        <f t="shared" si="20"/>
        <v>arCOG01643</v>
      </c>
      <c r="H492">
        <f t="shared" si="21"/>
        <v>1</v>
      </c>
      <c r="I492" s="6" t="s">
        <v>540</v>
      </c>
      <c r="J492" s="6" t="s">
        <v>2025</v>
      </c>
      <c r="K492" s="6" t="s">
        <v>2881</v>
      </c>
    </row>
    <row r="493" spans="1:11">
      <c r="C493" s="6" t="s">
        <v>5821</v>
      </c>
      <c r="D493" s="6" t="s">
        <v>5822</v>
      </c>
      <c r="E493" s="6" t="s">
        <v>5632</v>
      </c>
      <c r="F493" s="6" t="s">
        <v>5823</v>
      </c>
      <c r="G493" t="str">
        <f t="shared" si="20"/>
        <v>arCOG04554</v>
      </c>
      <c r="H493">
        <f t="shared" si="21"/>
        <v>1</v>
      </c>
      <c r="I493" s="6" t="s">
        <v>2026</v>
      </c>
      <c r="J493" s="6" t="s">
        <v>1047</v>
      </c>
      <c r="K493" s="6" t="s">
        <v>3</v>
      </c>
    </row>
    <row r="494" spans="1:11">
      <c r="C494" s="6" t="s">
        <v>5824</v>
      </c>
      <c r="D494" s="6" t="s">
        <v>5825</v>
      </c>
      <c r="E494" s="6" t="s">
        <v>5826</v>
      </c>
      <c r="F494" s="6" t="s">
        <v>5827</v>
      </c>
      <c r="G494" t="str">
        <f t="shared" si="20"/>
        <v>arCOG00695</v>
      </c>
      <c r="H494">
        <f t="shared" si="21"/>
        <v>1</v>
      </c>
      <c r="I494" s="6" t="s">
        <v>540</v>
      </c>
      <c r="J494" s="6" t="s">
        <v>2028</v>
      </c>
      <c r="K494" s="6" t="s">
        <v>21</v>
      </c>
    </row>
    <row r="495" spans="1:11">
      <c r="C495" s="6" t="s">
        <v>5828</v>
      </c>
      <c r="D495" s="6" t="s">
        <v>5829</v>
      </c>
      <c r="E495" s="6" t="s">
        <v>5236</v>
      </c>
      <c r="F495" s="6" t="s">
        <v>4601</v>
      </c>
      <c r="G495" t="str">
        <f t="shared" si="20"/>
        <v>arCOG04767</v>
      </c>
      <c r="H495">
        <f t="shared" si="21"/>
        <v>7</v>
      </c>
      <c r="I495" s="6" t="s">
        <v>1556</v>
      </c>
      <c r="J495" s="6" t="s">
        <v>1557</v>
      </c>
      <c r="K495" s="6" t="s">
        <v>2920</v>
      </c>
    </row>
    <row r="496" spans="1:11">
      <c r="C496" s="6" t="s">
        <v>5830</v>
      </c>
      <c r="D496" s="6" t="s">
        <v>5831</v>
      </c>
      <c r="E496" s="6" t="s">
        <v>5399</v>
      </c>
      <c r="F496" s="6" t="s">
        <v>5832</v>
      </c>
      <c r="G496" t="str">
        <f t="shared" si="20"/>
        <v>arCOG02053</v>
      </c>
      <c r="H496">
        <f t="shared" si="21"/>
        <v>5</v>
      </c>
      <c r="I496" s="6" t="s">
        <v>540</v>
      </c>
      <c r="J496" s="6" t="s">
        <v>1571</v>
      </c>
      <c r="K496" s="6" t="s">
        <v>7</v>
      </c>
    </row>
    <row r="497" spans="3:11">
      <c r="C497" s="6" t="s">
        <v>5833</v>
      </c>
      <c r="D497" s="6" t="s">
        <v>5834</v>
      </c>
      <c r="E497" s="6" t="s">
        <v>5033</v>
      </c>
      <c r="F497" s="6" t="s">
        <v>5835</v>
      </c>
      <c r="G497" t="str">
        <f t="shared" si="20"/>
        <v>arCOG04781</v>
      </c>
      <c r="H497">
        <f t="shared" si="21"/>
        <v>2</v>
      </c>
      <c r="I497" s="6" t="s">
        <v>540</v>
      </c>
      <c r="J497" s="6" t="s">
        <v>540</v>
      </c>
      <c r="K497" s="6" t="s">
        <v>540</v>
      </c>
    </row>
    <row r="498" spans="3:11">
      <c r="C498" s="6" t="s">
        <v>5836</v>
      </c>
      <c r="D498" s="6" t="s">
        <v>5837</v>
      </c>
      <c r="E498" s="6" t="s">
        <v>5838</v>
      </c>
      <c r="F498" s="6" t="s">
        <v>4484</v>
      </c>
      <c r="G498" t="str">
        <f t="shared" si="20"/>
        <v>arCOG02910</v>
      </c>
      <c r="H498">
        <f t="shared" si="21"/>
        <v>2</v>
      </c>
      <c r="I498" s="6" t="s">
        <v>540</v>
      </c>
      <c r="J498" s="6" t="s">
        <v>1626</v>
      </c>
      <c r="K498" s="6" t="s">
        <v>7</v>
      </c>
    </row>
    <row r="499" spans="3:11">
      <c r="C499" s="6" t="s">
        <v>5839</v>
      </c>
      <c r="D499" s="6" t="s">
        <v>3873</v>
      </c>
      <c r="E499" s="6" t="s">
        <v>5840</v>
      </c>
      <c r="F499" s="6" t="s">
        <v>4476</v>
      </c>
      <c r="G499" t="str">
        <f t="shared" si="20"/>
        <v>arCOG00706</v>
      </c>
      <c r="H499">
        <f t="shared" si="21"/>
        <v>6</v>
      </c>
      <c r="I499" s="6" t="s">
        <v>1559</v>
      </c>
      <c r="J499" s="6" t="s">
        <v>1560</v>
      </c>
      <c r="K499" s="6" t="s">
        <v>15</v>
      </c>
    </row>
    <row r="500" spans="3:11">
      <c r="C500" s="6" t="s">
        <v>5841</v>
      </c>
      <c r="D500" s="6" t="s">
        <v>5842</v>
      </c>
      <c r="E500" s="6" t="s">
        <v>4561</v>
      </c>
      <c r="F500" s="6" t="s">
        <v>5843</v>
      </c>
      <c r="G500" t="e">
        <f t="shared" si="20"/>
        <v>#VALUE!</v>
      </c>
      <c r="H500">
        <f t="shared" si="21"/>
        <v>6</v>
      </c>
      <c r="I500" s="6" t="s">
        <v>540</v>
      </c>
      <c r="J500" s="6" t="s">
        <v>540</v>
      </c>
      <c r="K500" s="6" t="s">
        <v>540</v>
      </c>
    </row>
    <row r="501" spans="3:11">
      <c r="C501" s="6" t="s">
        <v>5844</v>
      </c>
      <c r="D501" s="6" t="s">
        <v>5845</v>
      </c>
      <c r="E501" s="6" t="s">
        <v>3878</v>
      </c>
      <c r="F501" s="6" t="s">
        <v>4830</v>
      </c>
      <c r="G501" t="str">
        <f t="shared" si="20"/>
        <v>arCOG01568</v>
      </c>
      <c r="H501">
        <f t="shared" si="21"/>
        <v>5</v>
      </c>
      <c r="I501" s="6" t="s">
        <v>540</v>
      </c>
      <c r="J501" s="6" t="s">
        <v>1569</v>
      </c>
      <c r="K501" s="6" t="s">
        <v>9</v>
      </c>
    </row>
    <row r="502" spans="3:11">
      <c r="C502" s="6" t="s">
        <v>5846</v>
      </c>
      <c r="D502" s="6" t="s">
        <v>5847</v>
      </c>
      <c r="E502" s="6" t="s">
        <v>5848</v>
      </c>
      <c r="F502" s="6" t="s">
        <v>4534</v>
      </c>
      <c r="G502" t="str">
        <f t="shared" si="20"/>
        <v>arCOG00657</v>
      </c>
      <c r="H502">
        <f t="shared" si="21"/>
        <v>18</v>
      </c>
      <c r="I502" s="6" t="s">
        <v>1536</v>
      </c>
      <c r="J502" s="6" t="s">
        <v>1537</v>
      </c>
      <c r="K502" s="6" t="s">
        <v>23</v>
      </c>
    </row>
    <row r="503" spans="3:11">
      <c r="C503" s="6" t="s">
        <v>5849</v>
      </c>
      <c r="D503" s="6" t="s">
        <v>5850</v>
      </c>
      <c r="E503" s="6" t="s">
        <v>5851</v>
      </c>
      <c r="F503" s="6" t="s">
        <v>4538</v>
      </c>
      <c r="G503" t="str">
        <f t="shared" si="20"/>
        <v>arCOG04472</v>
      </c>
      <c r="H503">
        <f t="shared" si="21"/>
        <v>19</v>
      </c>
      <c r="I503" s="6" t="s">
        <v>1532</v>
      </c>
      <c r="J503" s="6" t="s">
        <v>1533</v>
      </c>
      <c r="K503" s="6" t="s">
        <v>23</v>
      </c>
    </row>
    <row r="504" spans="3:11">
      <c r="C504" s="6" t="s">
        <v>5852</v>
      </c>
      <c r="D504" s="6" t="s">
        <v>5853</v>
      </c>
      <c r="E504" s="6" t="s">
        <v>5854</v>
      </c>
      <c r="F504" s="6" t="s">
        <v>4546</v>
      </c>
      <c r="G504" t="str">
        <f t="shared" si="20"/>
        <v>arCOG02202</v>
      </c>
      <c r="H504">
        <f t="shared" si="21"/>
        <v>22</v>
      </c>
      <c r="I504" s="6" t="s">
        <v>535</v>
      </c>
      <c r="J504" s="6" t="s">
        <v>536</v>
      </c>
      <c r="K504" s="6" t="s">
        <v>2898</v>
      </c>
    </row>
    <row r="505" spans="3:11">
      <c r="C505" s="6" t="s">
        <v>5855</v>
      </c>
      <c r="D505" s="6" t="s">
        <v>5856</v>
      </c>
      <c r="E505" s="6" t="s">
        <v>5582</v>
      </c>
      <c r="F505" s="6" t="s">
        <v>4550</v>
      </c>
      <c r="G505" t="str">
        <f t="shared" si="20"/>
        <v>arCOG03015</v>
      </c>
      <c r="H505">
        <f t="shared" si="21"/>
        <v>20</v>
      </c>
      <c r="I505" s="6" t="s">
        <v>1529</v>
      </c>
      <c r="J505" s="6" t="s">
        <v>1530</v>
      </c>
      <c r="K505" s="6" t="s">
        <v>9</v>
      </c>
    </row>
    <row r="506" spans="3:11">
      <c r="C506" s="6" t="s">
        <v>5857</v>
      </c>
      <c r="D506" s="6" t="s">
        <v>5858</v>
      </c>
      <c r="E506" s="6" t="s">
        <v>5859</v>
      </c>
      <c r="F506" s="6" t="s">
        <v>4558</v>
      </c>
      <c r="G506" t="str">
        <f t="shared" si="20"/>
        <v>arCOG01891</v>
      </c>
      <c r="H506">
        <f t="shared" si="21"/>
        <v>19</v>
      </c>
      <c r="I506" s="6" t="s">
        <v>669</v>
      </c>
      <c r="J506" s="6" t="s">
        <v>1534</v>
      </c>
      <c r="K506" s="6" t="s">
        <v>21</v>
      </c>
    </row>
    <row r="507" spans="3:11">
      <c r="C507" s="6" t="s">
        <v>5860</v>
      </c>
      <c r="D507" s="6" t="s">
        <v>5485</v>
      </c>
      <c r="E507" s="6" t="s">
        <v>5486</v>
      </c>
      <c r="F507" s="6" t="s">
        <v>4562</v>
      </c>
      <c r="G507" t="str">
        <f t="shared" si="20"/>
        <v>arCOG06366</v>
      </c>
      <c r="H507">
        <f t="shared" si="21"/>
        <v>10</v>
      </c>
      <c r="I507" s="6" t="s">
        <v>540</v>
      </c>
      <c r="J507" s="6" t="s">
        <v>540</v>
      </c>
      <c r="K507" s="6" t="s">
        <v>540</v>
      </c>
    </row>
    <row r="508" spans="3:11">
      <c r="C508" s="6" t="s">
        <v>5861</v>
      </c>
      <c r="D508" s="6" t="s">
        <v>5862</v>
      </c>
      <c r="E508" s="6" t="s">
        <v>5477</v>
      </c>
      <c r="F508" s="6" t="s">
        <v>4570</v>
      </c>
      <c r="G508" t="str">
        <f t="shared" si="20"/>
        <v>arCOG01117</v>
      </c>
      <c r="H508">
        <f t="shared" si="21"/>
        <v>26</v>
      </c>
      <c r="I508" s="6" t="s">
        <v>540</v>
      </c>
      <c r="J508" s="6" t="s">
        <v>1527</v>
      </c>
      <c r="K508" s="6" t="s">
        <v>3</v>
      </c>
    </row>
    <row r="509" spans="3:11">
      <c r="C509" s="6" t="s">
        <v>5863</v>
      </c>
      <c r="D509" s="6" t="s">
        <v>5864</v>
      </c>
      <c r="E509" s="6" t="s">
        <v>4677</v>
      </c>
      <c r="F509" s="6" t="s">
        <v>4574</v>
      </c>
      <c r="G509" t="str">
        <f t="shared" si="20"/>
        <v>arCOG01957</v>
      </c>
      <c r="H509">
        <f t="shared" si="21"/>
        <v>11</v>
      </c>
      <c r="I509" s="6" t="s">
        <v>1546</v>
      </c>
      <c r="J509" s="6" t="s">
        <v>1547</v>
      </c>
      <c r="K509" s="6" t="s">
        <v>27</v>
      </c>
    </row>
    <row r="510" spans="3:11">
      <c r="C510" s="6" t="s">
        <v>5865</v>
      </c>
      <c r="D510" s="6" t="s">
        <v>5866</v>
      </c>
      <c r="E510" s="6" t="s">
        <v>5867</v>
      </c>
      <c r="F510" s="6" t="s">
        <v>4578</v>
      </c>
      <c r="G510" t="str">
        <f t="shared" si="20"/>
        <v>arCOG01117</v>
      </c>
      <c r="H510">
        <f t="shared" si="21"/>
        <v>26</v>
      </c>
      <c r="I510" s="6" t="s">
        <v>4579</v>
      </c>
      <c r="J510" s="6" t="s">
        <v>1527</v>
      </c>
      <c r="K510" s="6" t="s">
        <v>3</v>
      </c>
    </row>
    <row r="511" spans="3:11">
      <c r="C511" s="6" t="s">
        <v>5868</v>
      </c>
      <c r="D511" s="6" t="s">
        <v>5869</v>
      </c>
      <c r="E511" s="6" t="s">
        <v>5870</v>
      </c>
      <c r="F511" s="6" t="s">
        <v>4583</v>
      </c>
      <c r="G511" t="str">
        <f t="shared" si="20"/>
        <v>arCOG04764</v>
      </c>
      <c r="H511">
        <f t="shared" si="21"/>
        <v>15</v>
      </c>
      <c r="I511" s="6" t="s">
        <v>540</v>
      </c>
      <c r="J511" s="6" t="s">
        <v>540</v>
      </c>
      <c r="K511" s="6" t="s">
        <v>540</v>
      </c>
    </row>
    <row r="512" spans="3:11">
      <c r="C512" s="6" t="s">
        <v>5871</v>
      </c>
      <c r="D512" s="6" t="s">
        <v>5872</v>
      </c>
      <c r="E512" s="6" t="s">
        <v>4596</v>
      </c>
      <c r="F512" s="6" t="s">
        <v>5082</v>
      </c>
      <c r="G512" t="str">
        <f t="shared" si="20"/>
        <v>arCOG06897</v>
      </c>
      <c r="H512">
        <f t="shared" si="21"/>
        <v>3</v>
      </c>
      <c r="I512" s="6" t="s">
        <v>540</v>
      </c>
      <c r="J512" s="6" t="s">
        <v>1609</v>
      </c>
      <c r="K512" s="6" t="s">
        <v>2881</v>
      </c>
    </row>
    <row r="513" spans="1:11">
      <c r="C513" s="6" t="s">
        <v>5873</v>
      </c>
      <c r="D513" s="6" t="s">
        <v>5874</v>
      </c>
      <c r="E513" s="6" t="s">
        <v>5875</v>
      </c>
      <c r="F513" s="6" t="s">
        <v>5876</v>
      </c>
      <c r="G513" t="str">
        <f t="shared" si="20"/>
        <v>arCOG04718</v>
      </c>
      <c r="H513">
        <f t="shared" si="21"/>
        <v>1</v>
      </c>
      <c r="I513" s="6" t="s">
        <v>540</v>
      </c>
      <c r="J513" s="6" t="s">
        <v>540</v>
      </c>
      <c r="K513" s="6" t="s">
        <v>540</v>
      </c>
    </row>
    <row r="514" spans="1:11">
      <c r="C514" s="6" t="s">
        <v>5877</v>
      </c>
      <c r="D514" s="6" t="s">
        <v>3873</v>
      </c>
      <c r="E514" s="6" t="s">
        <v>5878</v>
      </c>
      <c r="F514" s="6" t="s">
        <v>5879</v>
      </c>
      <c r="G514" t="str">
        <f t="shared" si="20"/>
        <v>arCOG01185</v>
      </c>
      <c r="H514">
        <f t="shared" si="21"/>
        <v>1</v>
      </c>
      <c r="I514" s="6" t="s">
        <v>2031</v>
      </c>
      <c r="J514" s="6" t="s">
        <v>2032</v>
      </c>
      <c r="K514" s="6" t="s">
        <v>7</v>
      </c>
    </row>
    <row r="515" spans="1:11">
      <c r="C515" s="6" t="s">
        <v>5880</v>
      </c>
      <c r="D515" s="6" t="s">
        <v>5881</v>
      </c>
      <c r="E515" s="6" t="s">
        <v>4516</v>
      </c>
      <c r="F515" s="6" t="s">
        <v>5882</v>
      </c>
      <c r="G515" t="str">
        <f t="shared" si="20"/>
        <v>arCOG04182</v>
      </c>
      <c r="H515">
        <f t="shared" si="21"/>
        <v>1</v>
      </c>
      <c r="I515" s="6" t="s">
        <v>581</v>
      </c>
      <c r="J515" s="6" t="s">
        <v>582</v>
      </c>
      <c r="K515" s="6" t="s">
        <v>2915</v>
      </c>
    </row>
    <row r="516" spans="1:11">
      <c r="C516" s="6" t="s">
        <v>5883</v>
      </c>
      <c r="D516" s="6" t="s">
        <v>5884</v>
      </c>
      <c r="E516" s="6" t="s">
        <v>5198</v>
      </c>
      <c r="F516" s="6" t="s">
        <v>5885</v>
      </c>
      <c r="G516" t="str">
        <f t="shared" si="20"/>
        <v>arCOG04733</v>
      </c>
      <c r="H516">
        <f t="shared" si="21"/>
        <v>2</v>
      </c>
      <c r="I516" s="6" t="s">
        <v>540</v>
      </c>
      <c r="J516" s="6" t="s">
        <v>1280</v>
      </c>
      <c r="K516" s="6" t="s">
        <v>2881</v>
      </c>
    </row>
    <row r="517" spans="1:11">
      <c r="C517" s="6" t="s">
        <v>5886</v>
      </c>
      <c r="D517" s="6" t="s">
        <v>5887</v>
      </c>
      <c r="E517" s="6" t="s">
        <v>5627</v>
      </c>
      <c r="F517" s="6" t="s">
        <v>5888</v>
      </c>
      <c r="G517" t="str">
        <f t="shared" si="20"/>
        <v>arCOG06313</v>
      </c>
      <c r="H517">
        <f t="shared" si="21"/>
        <v>1</v>
      </c>
      <c r="I517" s="6" t="s">
        <v>540</v>
      </c>
      <c r="J517" s="6" t="s">
        <v>540</v>
      </c>
      <c r="K517" s="6" t="s">
        <v>540</v>
      </c>
    </row>
    <row r="518" spans="1:11">
      <c r="C518" s="6" t="s">
        <v>5889</v>
      </c>
      <c r="D518" s="6" t="s">
        <v>5890</v>
      </c>
      <c r="E518" s="6" t="s">
        <v>5891</v>
      </c>
      <c r="F518" s="6" t="s">
        <v>5892</v>
      </c>
      <c r="G518" t="str">
        <f t="shared" si="20"/>
        <v>arCOG10644</v>
      </c>
      <c r="H518">
        <f t="shared" si="21"/>
        <v>1</v>
      </c>
      <c r="I518" s="6" t="s">
        <v>540</v>
      </c>
      <c r="J518" s="6" t="s">
        <v>540</v>
      </c>
      <c r="K518" s="6" t="s">
        <v>540</v>
      </c>
    </row>
    <row r="519" spans="1:11">
      <c r="C519" s="6" t="s">
        <v>5893</v>
      </c>
      <c r="D519" s="6" t="s">
        <v>5894</v>
      </c>
      <c r="E519" s="6" t="s">
        <v>5895</v>
      </c>
      <c r="F519" s="6" t="s">
        <v>5896</v>
      </c>
      <c r="G519" t="str">
        <f t="shared" si="20"/>
        <v>arCOG00541</v>
      </c>
      <c r="H519">
        <f t="shared" si="21"/>
        <v>1</v>
      </c>
      <c r="I519" s="6" t="s">
        <v>2036</v>
      </c>
      <c r="J519" s="6" t="s">
        <v>2037</v>
      </c>
      <c r="K519" s="6" t="s">
        <v>2915</v>
      </c>
    </row>
    <row r="520" spans="1:11">
      <c r="C520" s="6" t="s">
        <v>5897</v>
      </c>
      <c r="D520" s="6" t="s">
        <v>5898</v>
      </c>
      <c r="E520" s="6" t="s">
        <v>5621</v>
      </c>
      <c r="F520" s="6" t="s">
        <v>5899</v>
      </c>
      <c r="G520" t="str">
        <f t="shared" si="20"/>
        <v>arCOG06352</v>
      </c>
      <c r="H520">
        <f t="shared" si="21"/>
        <v>1</v>
      </c>
      <c r="I520" s="6" t="s">
        <v>540</v>
      </c>
      <c r="J520" s="6" t="s">
        <v>540</v>
      </c>
      <c r="K520" s="6" t="s">
        <v>540</v>
      </c>
    </row>
    <row r="521" spans="1:11">
      <c r="C521" s="6" t="s">
        <v>5900</v>
      </c>
      <c r="D521" s="6" t="s">
        <v>5901</v>
      </c>
      <c r="E521" s="6" t="s">
        <v>3916</v>
      </c>
      <c r="F521" s="6" t="s">
        <v>5902</v>
      </c>
      <c r="G521" t="str">
        <f t="shared" si="20"/>
        <v>arCOG06323</v>
      </c>
      <c r="H521">
        <f t="shared" si="21"/>
        <v>1</v>
      </c>
      <c r="I521" s="6" t="s">
        <v>540</v>
      </c>
      <c r="J521" s="6" t="s">
        <v>540</v>
      </c>
      <c r="K521" s="6" t="s">
        <v>540</v>
      </c>
    </row>
    <row r="522" spans="1:11">
      <c r="C522" s="6" t="s">
        <v>5903</v>
      </c>
      <c r="D522" s="6" t="s">
        <v>5904</v>
      </c>
      <c r="E522" s="6" t="s">
        <v>5905</v>
      </c>
      <c r="F522" s="6" t="s">
        <v>5906</v>
      </c>
      <c r="G522" t="str">
        <f t="shared" si="20"/>
        <v>arCOG06319</v>
      </c>
      <c r="H522">
        <f t="shared" si="21"/>
        <v>1</v>
      </c>
      <c r="I522" s="6" t="s">
        <v>540</v>
      </c>
      <c r="J522" s="6" t="s">
        <v>540</v>
      </c>
      <c r="K522" s="6" t="s">
        <v>540</v>
      </c>
    </row>
    <row r="523" spans="1:11">
      <c r="C523" s="6"/>
      <c r="D523" s="6"/>
      <c r="E523" s="6"/>
      <c r="F523" s="6"/>
      <c r="I523" s="6"/>
      <c r="J523" s="6"/>
      <c r="K523" s="6"/>
    </row>
    <row r="524" spans="1:11">
      <c r="C524" s="6"/>
      <c r="D524" s="6"/>
      <c r="E524" s="6"/>
      <c r="F524" s="6"/>
      <c r="I524" s="6"/>
      <c r="J524" s="6"/>
      <c r="K524" s="6"/>
    </row>
    <row r="525" spans="1:11">
      <c r="C525" s="6"/>
      <c r="D525" s="6"/>
      <c r="E525" s="6"/>
      <c r="F525" s="6"/>
      <c r="I525" s="6"/>
      <c r="J525" s="6"/>
      <c r="K525" s="6"/>
    </row>
    <row r="527" spans="1:11">
      <c r="A527" t="str">
        <f>VLOOKUP(B527,vLOOKUP!$A:$B,2,FALSE)</f>
        <v>Halobacteriales</v>
      </c>
      <c r="B527" t="s">
        <v>123</v>
      </c>
      <c r="C527" s="6" t="s">
        <v>5907</v>
      </c>
      <c r="D527" s="6" t="s">
        <v>5908</v>
      </c>
      <c r="E527" s="6" t="s">
        <v>5909</v>
      </c>
      <c r="F527" s="6" t="s">
        <v>5804</v>
      </c>
      <c r="G527" t="str">
        <f t="shared" ref="G527:G587" si="22">LEFT(RIGHT(F527,(LEN(F527)-FIND("arCOG",F527)+1)),10)</f>
        <v>arCOG04301</v>
      </c>
      <c r="H527">
        <f t="shared" ref="H527:H566" si="23">COUNTIF($G:$G,G527)</f>
        <v>3</v>
      </c>
      <c r="I527" s="6" t="s">
        <v>1628</v>
      </c>
      <c r="J527" s="6" t="s">
        <v>1629</v>
      </c>
      <c r="K527" s="6" t="s">
        <v>23</v>
      </c>
    </row>
    <row r="528" spans="1:11">
      <c r="C528" s="6" t="s">
        <v>5910</v>
      </c>
      <c r="D528" s="6" t="s">
        <v>5911</v>
      </c>
      <c r="E528" s="6" t="s">
        <v>5859</v>
      </c>
      <c r="F528" s="6" t="s">
        <v>5912</v>
      </c>
      <c r="G528" t="str">
        <f t="shared" si="22"/>
        <v>arCOG02037</v>
      </c>
      <c r="H528">
        <f t="shared" si="23"/>
        <v>1</v>
      </c>
      <c r="I528" s="6" t="s">
        <v>540</v>
      </c>
      <c r="J528" s="6" t="s">
        <v>2042</v>
      </c>
      <c r="K528" s="6" t="s">
        <v>3</v>
      </c>
    </row>
    <row r="529" spans="3:11">
      <c r="C529" s="6" t="s">
        <v>5913</v>
      </c>
      <c r="D529" s="6" t="s">
        <v>5914</v>
      </c>
      <c r="E529" s="6" t="s">
        <v>4620</v>
      </c>
      <c r="F529" s="6" t="s">
        <v>5915</v>
      </c>
      <c r="G529" t="str">
        <f t="shared" si="22"/>
        <v>arCOG02007</v>
      </c>
      <c r="H529">
        <f t="shared" si="23"/>
        <v>2</v>
      </c>
      <c r="I529" s="6" t="s">
        <v>540</v>
      </c>
      <c r="J529" s="6" t="s">
        <v>1737</v>
      </c>
      <c r="K529" s="6" t="s">
        <v>2920</v>
      </c>
    </row>
    <row r="530" spans="3:11">
      <c r="C530" s="6" t="s">
        <v>5916</v>
      </c>
      <c r="D530" s="6" t="s">
        <v>5917</v>
      </c>
      <c r="E530" s="6" t="s">
        <v>4809</v>
      </c>
      <c r="F530" s="6" t="s">
        <v>5918</v>
      </c>
      <c r="G530" t="str">
        <f t="shared" si="22"/>
        <v>arCOG03059</v>
      </c>
      <c r="H530">
        <f t="shared" si="23"/>
        <v>2</v>
      </c>
      <c r="I530" s="6" t="s">
        <v>1739</v>
      </c>
      <c r="J530" s="6" t="s">
        <v>1740</v>
      </c>
      <c r="K530" s="6" t="s">
        <v>2881</v>
      </c>
    </row>
    <row r="531" spans="3:11">
      <c r="C531" s="6" t="s">
        <v>5919</v>
      </c>
      <c r="D531" s="6" t="s">
        <v>5920</v>
      </c>
      <c r="E531" s="6" t="s">
        <v>5921</v>
      </c>
      <c r="F531" s="6" t="s">
        <v>5922</v>
      </c>
      <c r="G531" t="str">
        <f t="shared" si="22"/>
        <v>arCOG07542</v>
      </c>
      <c r="H531">
        <f t="shared" si="23"/>
        <v>1</v>
      </c>
      <c r="I531" s="6" t="s">
        <v>540</v>
      </c>
      <c r="J531" s="6" t="s">
        <v>540</v>
      </c>
      <c r="K531" s="6" t="s">
        <v>540</v>
      </c>
    </row>
    <row r="532" spans="3:11">
      <c r="C532" s="6" t="s">
        <v>5923</v>
      </c>
      <c r="D532" s="6" t="s">
        <v>5924</v>
      </c>
      <c r="E532" s="6" t="s">
        <v>5715</v>
      </c>
      <c r="F532" s="6" t="s">
        <v>5925</v>
      </c>
      <c r="G532" t="str">
        <f t="shared" si="22"/>
        <v>arCOG04776</v>
      </c>
      <c r="H532">
        <f t="shared" si="23"/>
        <v>1</v>
      </c>
      <c r="I532" s="6" t="s">
        <v>540</v>
      </c>
      <c r="J532" s="6" t="s">
        <v>540</v>
      </c>
      <c r="K532" s="6" t="s">
        <v>540</v>
      </c>
    </row>
    <row r="533" spans="3:11">
      <c r="C533" s="6" t="s">
        <v>5926</v>
      </c>
      <c r="D533" s="6" t="s">
        <v>5927</v>
      </c>
      <c r="E533" s="6" t="s">
        <v>4681</v>
      </c>
      <c r="F533" s="6" t="s">
        <v>4621</v>
      </c>
      <c r="G533" t="str">
        <f t="shared" si="22"/>
        <v>arCOG01628</v>
      </c>
      <c r="H533">
        <f t="shared" si="23"/>
        <v>5</v>
      </c>
      <c r="I533" s="6" t="s">
        <v>1567</v>
      </c>
      <c r="J533" s="6" t="s">
        <v>1527</v>
      </c>
      <c r="K533" s="6" t="s">
        <v>3</v>
      </c>
    </row>
    <row r="534" spans="3:11">
      <c r="C534" s="6" t="s">
        <v>5928</v>
      </c>
      <c r="D534" s="6" t="s">
        <v>5929</v>
      </c>
      <c r="E534" s="6" t="s">
        <v>5930</v>
      </c>
      <c r="F534" s="6" t="s">
        <v>4617</v>
      </c>
      <c r="G534" t="str">
        <f t="shared" si="22"/>
        <v>arCOG02012</v>
      </c>
      <c r="H534">
        <f t="shared" si="23"/>
        <v>5</v>
      </c>
      <c r="I534" s="6" t="s">
        <v>1564</v>
      </c>
      <c r="J534" s="6" t="s">
        <v>1565</v>
      </c>
      <c r="K534" s="6" t="s">
        <v>19</v>
      </c>
    </row>
    <row r="535" spans="3:11">
      <c r="C535" s="6" t="s">
        <v>5931</v>
      </c>
      <c r="D535" s="6" t="s">
        <v>5932</v>
      </c>
      <c r="E535" s="6" t="s">
        <v>4813</v>
      </c>
      <c r="F535" s="6" t="s">
        <v>4601</v>
      </c>
      <c r="G535" t="str">
        <f t="shared" si="22"/>
        <v>arCOG04767</v>
      </c>
      <c r="H535">
        <f t="shared" si="23"/>
        <v>7</v>
      </c>
      <c r="I535" s="6" t="s">
        <v>1556</v>
      </c>
      <c r="J535" s="6" t="s">
        <v>1557</v>
      </c>
      <c r="K535" s="6" t="s">
        <v>2920</v>
      </c>
    </row>
    <row r="536" spans="3:11">
      <c r="C536" s="6" t="s">
        <v>5933</v>
      </c>
      <c r="D536" s="6" t="s">
        <v>5934</v>
      </c>
      <c r="E536" s="6" t="s">
        <v>5606</v>
      </c>
      <c r="F536" s="6" t="s">
        <v>4590</v>
      </c>
      <c r="G536" t="str">
        <f t="shared" si="22"/>
        <v>arCOG04765</v>
      </c>
      <c r="H536">
        <f t="shared" si="23"/>
        <v>7</v>
      </c>
      <c r="I536" s="6" t="s">
        <v>540</v>
      </c>
      <c r="J536" s="6" t="s">
        <v>540</v>
      </c>
      <c r="K536" s="6" t="s">
        <v>540</v>
      </c>
    </row>
    <row r="537" spans="3:11">
      <c r="C537" s="6" t="s">
        <v>5935</v>
      </c>
      <c r="D537" s="6" t="s">
        <v>5936</v>
      </c>
      <c r="E537" s="6" t="s">
        <v>5937</v>
      </c>
      <c r="F537" s="6" t="s">
        <v>5938</v>
      </c>
      <c r="G537" t="str">
        <f t="shared" si="22"/>
        <v>arCOG01085</v>
      </c>
      <c r="H537">
        <f t="shared" si="23"/>
        <v>1</v>
      </c>
      <c r="I537" s="6" t="s">
        <v>2046</v>
      </c>
      <c r="J537" s="6" t="s">
        <v>2047</v>
      </c>
      <c r="K537" s="6" t="s">
        <v>25</v>
      </c>
    </row>
    <row r="538" spans="3:11">
      <c r="C538" s="6" t="s">
        <v>5939</v>
      </c>
      <c r="D538" s="6" t="s">
        <v>5940</v>
      </c>
      <c r="E538" s="6" t="s">
        <v>5941</v>
      </c>
      <c r="F538" s="6" t="s">
        <v>5942</v>
      </c>
      <c r="G538" t="str">
        <f t="shared" si="22"/>
        <v>arCOG04701</v>
      </c>
      <c r="H538">
        <f t="shared" si="23"/>
        <v>2</v>
      </c>
      <c r="I538" s="6" t="s">
        <v>1742</v>
      </c>
      <c r="J538" s="6" t="s">
        <v>1743</v>
      </c>
      <c r="K538" s="6" t="s">
        <v>2898</v>
      </c>
    </row>
    <row r="539" spans="3:11">
      <c r="C539" s="6" t="s">
        <v>5943</v>
      </c>
      <c r="D539" s="6" t="s">
        <v>5944</v>
      </c>
      <c r="E539" s="6" t="s">
        <v>5945</v>
      </c>
      <c r="F539" s="6" t="s">
        <v>5946</v>
      </c>
      <c r="G539" t="str">
        <f t="shared" si="22"/>
        <v>arCOG04701</v>
      </c>
      <c r="H539">
        <f t="shared" si="23"/>
        <v>2</v>
      </c>
      <c r="I539" s="6" t="s">
        <v>2398</v>
      </c>
      <c r="J539" s="6" t="s">
        <v>1743</v>
      </c>
      <c r="K539" s="6" t="s">
        <v>2898</v>
      </c>
    </row>
    <row r="540" spans="3:11">
      <c r="C540" s="6" t="s">
        <v>4960</v>
      </c>
      <c r="D540" s="6" t="s">
        <v>5947</v>
      </c>
      <c r="E540" s="6" t="s">
        <v>4946</v>
      </c>
      <c r="F540" s="6" t="s">
        <v>4583</v>
      </c>
      <c r="G540" t="str">
        <f t="shared" si="22"/>
        <v>arCOG04764</v>
      </c>
      <c r="H540">
        <f t="shared" si="23"/>
        <v>15</v>
      </c>
      <c r="I540" s="6" t="s">
        <v>540</v>
      </c>
      <c r="J540" s="6" t="s">
        <v>540</v>
      </c>
      <c r="K540" s="6" t="s">
        <v>540</v>
      </c>
    </row>
    <row r="541" spans="3:11">
      <c r="C541" s="6" t="s">
        <v>5948</v>
      </c>
      <c r="D541" s="6" t="s">
        <v>5949</v>
      </c>
      <c r="E541" s="6" t="s">
        <v>5950</v>
      </c>
      <c r="F541" s="6" t="s">
        <v>4578</v>
      </c>
      <c r="G541" t="str">
        <f t="shared" si="22"/>
        <v>arCOG01117</v>
      </c>
      <c r="H541">
        <f t="shared" si="23"/>
        <v>26</v>
      </c>
      <c r="I541" s="6" t="s">
        <v>4579</v>
      </c>
      <c r="J541" s="6" t="s">
        <v>1527</v>
      </c>
      <c r="K541" s="6" t="s">
        <v>3</v>
      </c>
    </row>
    <row r="542" spans="3:11">
      <c r="C542" s="6" t="s">
        <v>5951</v>
      </c>
      <c r="D542" s="6" t="s">
        <v>5952</v>
      </c>
      <c r="E542" s="6" t="s">
        <v>5953</v>
      </c>
      <c r="F542" s="6" t="s">
        <v>4574</v>
      </c>
      <c r="G542" t="str">
        <f t="shared" si="22"/>
        <v>arCOG01957</v>
      </c>
      <c r="H542">
        <f t="shared" si="23"/>
        <v>11</v>
      </c>
      <c r="I542" s="6" t="s">
        <v>1546</v>
      </c>
      <c r="J542" s="6" t="s">
        <v>1547</v>
      </c>
      <c r="K542" s="6" t="s">
        <v>27</v>
      </c>
    </row>
    <row r="543" spans="3:11">
      <c r="C543" s="6" t="s">
        <v>5954</v>
      </c>
      <c r="D543" s="6" t="s">
        <v>5955</v>
      </c>
      <c r="E543" s="6" t="s">
        <v>5956</v>
      </c>
      <c r="F543" s="6" t="s">
        <v>4570</v>
      </c>
      <c r="G543" t="str">
        <f t="shared" si="22"/>
        <v>arCOG01117</v>
      </c>
      <c r="H543">
        <f t="shared" si="23"/>
        <v>26</v>
      </c>
      <c r="I543" s="6" t="s">
        <v>540</v>
      </c>
      <c r="J543" s="6" t="s">
        <v>1527</v>
      </c>
      <c r="K543" s="6" t="s">
        <v>3</v>
      </c>
    </row>
    <row r="544" spans="3:11">
      <c r="C544" s="6" t="s">
        <v>5957</v>
      </c>
      <c r="D544" s="6" t="s">
        <v>5958</v>
      </c>
      <c r="E544" s="6" t="s">
        <v>5959</v>
      </c>
      <c r="F544" s="6" t="s">
        <v>4566</v>
      </c>
      <c r="G544" t="str">
        <f t="shared" si="22"/>
        <v>arCOG01054</v>
      </c>
      <c r="H544">
        <f t="shared" si="23"/>
        <v>4</v>
      </c>
      <c r="I544" s="6" t="s">
        <v>540</v>
      </c>
      <c r="J544" s="6" t="s">
        <v>1576</v>
      </c>
      <c r="K544" s="6" t="s">
        <v>15</v>
      </c>
    </row>
    <row r="545" spans="3:11">
      <c r="C545" s="6" t="s">
        <v>5960</v>
      </c>
      <c r="D545" s="6" t="s">
        <v>5961</v>
      </c>
      <c r="E545" s="6" t="s">
        <v>5962</v>
      </c>
      <c r="F545" s="6" t="s">
        <v>4562</v>
      </c>
      <c r="G545" t="str">
        <f t="shared" si="22"/>
        <v>arCOG06366</v>
      </c>
      <c r="H545">
        <f t="shared" si="23"/>
        <v>10</v>
      </c>
      <c r="I545" s="6" t="s">
        <v>540</v>
      </c>
      <c r="J545" s="6" t="s">
        <v>540</v>
      </c>
      <c r="K545" s="6" t="s">
        <v>540</v>
      </c>
    </row>
    <row r="546" spans="3:11">
      <c r="C546" s="6" t="s">
        <v>4952</v>
      </c>
      <c r="D546" s="6" t="s">
        <v>5963</v>
      </c>
      <c r="E546" s="6" t="s">
        <v>4768</v>
      </c>
      <c r="F546" s="6" t="s">
        <v>4558</v>
      </c>
      <c r="G546" t="str">
        <f t="shared" si="22"/>
        <v>arCOG01891</v>
      </c>
      <c r="H546">
        <f t="shared" si="23"/>
        <v>19</v>
      </c>
      <c r="I546" s="6" t="s">
        <v>669</v>
      </c>
      <c r="J546" s="6" t="s">
        <v>1534</v>
      </c>
      <c r="K546" s="6" t="s">
        <v>21</v>
      </c>
    </row>
    <row r="547" spans="3:11">
      <c r="C547" s="6" t="s">
        <v>5964</v>
      </c>
      <c r="D547" s="6" t="s">
        <v>5965</v>
      </c>
      <c r="E547" s="6" t="s">
        <v>5966</v>
      </c>
      <c r="F547" s="6" t="s">
        <v>4550</v>
      </c>
      <c r="G547" t="str">
        <f t="shared" si="22"/>
        <v>arCOG03015</v>
      </c>
      <c r="H547">
        <f t="shared" si="23"/>
        <v>20</v>
      </c>
      <c r="I547" s="6" t="s">
        <v>540</v>
      </c>
      <c r="J547" s="6" t="s">
        <v>1530</v>
      </c>
      <c r="K547" s="6" t="s">
        <v>9</v>
      </c>
    </row>
    <row r="548" spans="3:11">
      <c r="C548" s="6" t="s">
        <v>5967</v>
      </c>
      <c r="D548" s="6" t="s">
        <v>5968</v>
      </c>
      <c r="E548" s="6" t="s">
        <v>5969</v>
      </c>
      <c r="F548" s="6" t="s">
        <v>4546</v>
      </c>
      <c r="G548" t="str">
        <f t="shared" si="22"/>
        <v>arCOG02202</v>
      </c>
      <c r="H548">
        <f t="shared" si="23"/>
        <v>22</v>
      </c>
      <c r="I548" s="6" t="s">
        <v>535</v>
      </c>
      <c r="J548" s="6" t="s">
        <v>536</v>
      </c>
      <c r="K548" s="6" t="s">
        <v>2898</v>
      </c>
    </row>
    <row r="549" spans="3:11">
      <c r="C549" s="6" t="s">
        <v>5970</v>
      </c>
      <c r="D549" s="6" t="s">
        <v>5971</v>
      </c>
      <c r="E549" s="6" t="s">
        <v>5972</v>
      </c>
      <c r="F549" s="6" t="s">
        <v>4542</v>
      </c>
      <c r="G549" t="str">
        <f t="shared" si="22"/>
        <v>arCOG03888</v>
      </c>
      <c r="H549">
        <f t="shared" si="23"/>
        <v>11</v>
      </c>
      <c r="I549" s="6" t="s">
        <v>540</v>
      </c>
      <c r="J549" s="6" t="s">
        <v>540</v>
      </c>
      <c r="K549" s="6" t="s">
        <v>540</v>
      </c>
    </row>
    <row r="550" spans="3:11">
      <c r="C550" s="6" t="s">
        <v>5973</v>
      </c>
      <c r="D550" s="6" t="s">
        <v>5974</v>
      </c>
      <c r="E550" s="6" t="s">
        <v>5975</v>
      </c>
      <c r="F550" s="6" t="s">
        <v>4538</v>
      </c>
      <c r="G550" t="str">
        <f t="shared" si="22"/>
        <v>arCOG04472</v>
      </c>
      <c r="H550">
        <f t="shared" si="23"/>
        <v>19</v>
      </c>
      <c r="I550" s="6" t="s">
        <v>1532</v>
      </c>
      <c r="J550" s="6" t="s">
        <v>1533</v>
      </c>
      <c r="K550" s="6" t="s">
        <v>23</v>
      </c>
    </row>
    <row r="551" spans="3:11">
      <c r="C551" s="6" t="s">
        <v>5976</v>
      </c>
      <c r="D551" s="6" t="s">
        <v>5977</v>
      </c>
      <c r="E551" s="6" t="s">
        <v>5978</v>
      </c>
      <c r="F551" s="6" t="s">
        <v>4534</v>
      </c>
      <c r="G551" t="str">
        <f t="shared" si="22"/>
        <v>arCOG00657</v>
      </c>
      <c r="H551">
        <f t="shared" si="23"/>
        <v>18</v>
      </c>
      <c r="I551" s="6" t="s">
        <v>1536</v>
      </c>
      <c r="J551" s="6" t="s">
        <v>1537</v>
      </c>
      <c r="K551" s="6" t="s">
        <v>23</v>
      </c>
    </row>
    <row r="552" spans="3:11">
      <c r="C552" s="6" t="s">
        <v>5979</v>
      </c>
      <c r="D552" s="6" t="s">
        <v>5980</v>
      </c>
      <c r="E552" s="6" t="s">
        <v>5660</v>
      </c>
      <c r="F552" s="6" t="s">
        <v>4523</v>
      </c>
      <c r="G552" t="str">
        <f t="shared" si="22"/>
        <v>arCOG00656</v>
      </c>
      <c r="H552">
        <f t="shared" si="23"/>
        <v>13</v>
      </c>
      <c r="I552" s="6" t="s">
        <v>1542</v>
      </c>
      <c r="J552" s="6" t="s">
        <v>1543</v>
      </c>
      <c r="K552" s="6" t="s">
        <v>23</v>
      </c>
    </row>
    <row r="553" spans="3:11">
      <c r="C553" s="6" t="s">
        <v>5981</v>
      </c>
      <c r="D553" s="6" t="s">
        <v>5982</v>
      </c>
      <c r="E553" s="6" t="s">
        <v>5983</v>
      </c>
      <c r="F553" s="6" t="s">
        <v>4507</v>
      </c>
      <c r="G553" t="str">
        <f t="shared" si="22"/>
        <v>arCOG04421</v>
      </c>
      <c r="H553">
        <f t="shared" si="23"/>
        <v>13</v>
      </c>
      <c r="I553" s="6" t="s">
        <v>1539</v>
      </c>
      <c r="J553" s="6" t="s">
        <v>1540</v>
      </c>
      <c r="K553" s="6" t="s">
        <v>21</v>
      </c>
    </row>
    <row r="554" spans="3:11">
      <c r="C554" s="6" t="s">
        <v>5984</v>
      </c>
      <c r="D554" s="6" t="s">
        <v>5985</v>
      </c>
      <c r="E554" s="6" t="s">
        <v>5986</v>
      </c>
      <c r="F554" s="6" t="s">
        <v>4488</v>
      </c>
      <c r="G554" t="str">
        <f t="shared" si="22"/>
        <v>arCOG01360</v>
      </c>
      <c r="H554">
        <f t="shared" si="23"/>
        <v>8</v>
      </c>
      <c r="I554" s="6" t="s">
        <v>540</v>
      </c>
      <c r="J554" s="6" t="s">
        <v>883</v>
      </c>
      <c r="K554" s="6" t="s">
        <v>2881</v>
      </c>
    </row>
    <row r="555" spans="3:11">
      <c r="C555" s="6" t="s">
        <v>5987</v>
      </c>
      <c r="D555" s="6" t="s">
        <v>5988</v>
      </c>
      <c r="E555" s="6" t="s">
        <v>5768</v>
      </c>
      <c r="F555" s="6" t="s">
        <v>5989</v>
      </c>
      <c r="G555" t="str">
        <f t="shared" si="22"/>
        <v>arCOG04745</v>
      </c>
      <c r="H555">
        <f t="shared" si="23"/>
        <v>1</v>
      </c>
      <c r="I555" s="6" t="s">
        <v>540</v>
      </c>
      <c r="J555" s="6" t="s">
        <v>540</v>
      </c>
      <c r="K555" s="6" t="s">
        <v>540</v>
      </c>
    </row>
    <row r="556" spans="3:11">
      <c r="C556" s="6" t="s">
        <v>5990</v>
      </c>
      <c r="D556" s="6" t="s">
        <v>5991</v>
      </c>
      <c r="E556" s="6" t="s">
        <v>5992</v>
      </c>
      <c r="F556" s="6" t="s">
        <v>5993</v>
      </c>
      <c r="G556" t="str">
        <f t="shared" si="22"/>
        <v>arCOG06351</v>
      </c>
      <c r="H556">
        <f t="shared" si="23"/>
        <v>1</v>
      </c>
      <c r="I556" s="6" t="s">
        <v>540</v>
      </c>
      <c r="J556" s="6" t="s">
        <v>540</v>
      </c>
      <c r="K556" s="6" t="s">
        <v>540</v>
      </c>
    </row>
    <row r="557" spans="3:11">
      <c r="C557" s="6" t="s">
        <v>5994</v>
      </c>
      <c r="D557" s="6" t="s">
        <v>5995</v>
      </c>
      <c r="E557" s="6" t="s">
        <v>5996</v>
      </c>
      <c r="F557" s="6" t="s">
        <v>4492</v>
      </c>
      <c r="G557" t="str">
        <f t="shared" si="22"/>
        <v>arCOG00102</v>
      </c>
      <c r="H557">
        <f t="shared" si="23"/>
        <v>11</v>
      </c>
      <c r="I557" s="6" t="s">
        <v>613</v>
      </c>
      <c r="J557" s="6" t="s">
        <v>611</v>
      </c>
      <c r="K557" s="6" t="s">
        <v>21</v>
      </c>
    </row>
    <row r="558" spans="3:11">
      <c r="C558" s="6" t="s">
        <v>5997</v>
      </c>
      <c r="D558" s="6" t="s">
        <v>5998</v>
      </c>
      <c r="E558" s="6" t="s">
        <v>5695</v>
      </c>
      <c r="F558" s="6" t="s">
        <v>4496</v>
      </c>
      <c r="G558" t="str">
        <f t="shared" si="22"/>
        <v>arCOG04462</v>
      </c>
      <c r="H558">
        <f t="shared" si="23"/>
        <v>11</v>
      </c>
      <c r="I558" s="6" t="s">
        <v>610</v>
      </c>
      <c r="J558" s="6" t="s">
        <v>611</v>
      </c>
      <c r="K558" s="6" t="s">
        <v>21</v>
      </c>
    </row>
    <row r="559" spans="3:11">
      <c r="C559" s="6" t="s">
        <v>5999</v>
      </c>
      <c r="D559" s="6" t="s">
        <v>6000</v>
      </c>
      <c r="E559" s="6" t="s">
        <v>6001</v>
      </c>
      <c r="F559" s="6" t="s">
        <v>4503</v>
      </c>
      <c r="G559" t="str">
        <f t="shared" si="22"/>
        <v>arCOG02826</v>
      </c>
      <c r="H559">
        <f t="shared" si="23"/>
        <v>9</v>
      </c>
      <c r="I559" s="6" t="s">
        <v>1550</v>
      </c>
      <c r="J559" s="6" t="s">
        <v>1551</v>
      </c>
      <c r="K559" s="6" t="s">
        <v>21</v>
      </c>
    </row>
    <row r="560" spans="3:11">
      <c r="C560" s="6" t="s">
        <v>6002</v>
      </c>
      <c r="D560" s="6" t="s">
        <v>6003</v>
      </c>
      <c r="E560" s="6" t="s">
        <v>6004</v>
      </c>
      <c r="F560" s="6" t="s">
        <v>6005</v>
      </c>
      <c r="G560" t="str">
        <f t="shared" si="22"/>
        <v>arCOG04525</v>
      </c>
      <c r="H560">
        <f t="shared" si="23"/>
        <v>1</v>
      </c>
      <c r="I560" s="6" t="s">
        <v>540</v>
      </c>
      <c r="J560" s="6" t="s">
        <v>2051</v>
      </c>
      <c r="K560" s="6" t="s">
        <v>2881</v>
      </c>
    </row>
    <row r="561" spans="1:11">
      <c r="C561" s="6" t="s">
        <v>6006</v>
      </c>
      <c r="D561" s="6" t="s">
        <v>6007</v>
      </c>
      <c r="E561" s="6" t="s">
        <v>6008</v>
      </c>
      <c r="F561" s="6" t="s">
        <v>6009</v>
      </c>
      <c r="G561" t="str">
        <f t="shared" si="22"/>
        <v>arCOG00606</v>
      </c>
      <c r="H561">
        <f t="shared" si="23"/>
        <v>2</v>
      </c>
      <c r="I561" s="6" t="s">
        <v>540</v>
      </c>
      <c r="J561" s="6" t="s">
        <v>6010</v>
      </c>
      <c r="K561" s="6" t="s">
        <v>2881</v>
      </c>
    </row>
    <row r="562" spans="1:11">
      <c r="C562" s="6" t="s">
        <v>6011</v>
      </c>
      <c r="D562" s="6" t="s">
        <v>6012</v>
      </c>
      <c r="E562" s="6" t="s">
        <v>3886</v>
      </c>
      <c r="F562" s="6" t="s">
        <v>6013</v>
      </c>
      <c r="G562" t="str">
        <f t="shared" si="22"/>
        <v>arCOG00702</v>
      </c>
      <c r="H562">
        <f t="shared" si="23"/>
        <v>1</v>
      </c>
      <c r="I562" s="6" t="s">
        <v>540</v>
      </c>
      <c r="J562" s="6" t="s">
        <v>696</v>
      </c>
      <c r="K562" s="6" t="s">
        <v>2920</v>
      </c>
    </row>
    <row r="563" spans="1:11">
      <c r="C563" s="6" t="s">
        <v>6014</v>
      </c>
      <c r="D563" s="6" t="s">
        <v>6015</v>
      </c>
      <c r="E563" s="6" t="s">
        <v>6016</v>
      </c>
      <c r="F563" s="6" t="s">
        <v>6017</v>
      </c>
      <c r="G563" t="str">
        <f t="shared" si="22"/>
        <v>arCOG09291</v>
      </c>
      <c r="H563">
        <f t="shared" si="23"/>
        <v>1</v>
      </c>
      <c r="I563" s="6" t="s">
        <v>540</v>
      </c>
      <c r="J563" s="6" t="s">
        <v>540</v>
      </c>
      <c r="K563" s="6" t="s">
        <v>540</v>
      </c>
    </row>
    <row r="564" spans="1:11">
      <c r="C564" s="6" t="s">
        <v>6018</v>
      </c>
      <c r="D564" s="6" t="s">
        <v>6019</v>
      </c>
      <c r="E564" s="6" t="s">
        <v>5171</v>
      </c>
      <c r="F564" s="6" t="s">
        <v>6020</v>
      </c>
      <c r="G564" t="str">
        <f t="shared" si="22"/>
        <v>arCOG06738</v>
      </c>
      <c r="H564">
        <f t="shared" si="23"/>
        <v>1</v>
      </c>
      <c r="I564" s="6" t="s">
        <v>540</v>
      </c>
      <c r="J564" s="6" t="s">
        <v>2054</v>
      </c>
      <c r="K564" s="6" t="s">
        <v>2920</v>
      </c>
    </row>
    <row r="565" spans="1:11">
      <c r="C565" s="6" t="s">
        <v>6021</v>
      </c>
      <c r="D565" s="6" t="s">
        <v>6022</v>
      </c>
      <c r="E565" s="6" t="s">
        <v>6023</v>
      </c>
      <c r="F565" s="6" t="s">
        <v>6024</v>
      </c>
      <c r="G565" t="str">
        <f t="shared" si="22"/>
        <v>arCOG03924</v>
      </c>
      <c r="H565">
        <f t="shared" si="23"/>
        <v>1</v>
      </c>
      <c r="I565" s="6" t="s">
        <v>540</v>
      </c>
      <c r="J565" s="6" t="s">
        <v>1674</v>
      </c>
      <c r="K565" s="6" t="s">
        <v>3</v>
      </c>
    </row>
    <row r="566" spans="1:11">
      <c r="C566" s="6" t="s">
        <v>6025</v>
      </c>
      <c r="D566" s="6" t="s">
        <v>3873</v>
      </c>
      <c r="E566" s="6" t="s">
        <v>6026</v>
      </c>
      <c r="F566" s="6" t="s">
        <v>4905</v>
      </c>
      <c r="G566" t="str">
        <f t="shared" si="22"/>
        <v>arCOG00990</v>
      </c>
      <c r="H566">
        <f t="shared" si="23"/>
        <v>3</v>
      </c>
      <c r="I566" s="6" t="s">
        <v>1601</v>
      </c>
      <c r="J566" s="6" t="s">
        <v>1602</v>
      </c>
      <c r="K566" s="6" t="s">
        <v>2915</v>
      </c>
    </row>
    <row r="567" spans="1:11">
      <c r="C567" s="6"/>
      <c r="D567" s="6"/>
      <c r="E567" s="6"/>
      <c r="F567" s="6"/>
      <c r="I567" s="6"/>
      <c r="J567" s="6"/>
      <c r="K567" s="6"/>
    </row>
    <row r="568" spans="1:11">
      <c r="C568" s="6"/>
      <c r="D568" s="6"/>
      <c r="E568" s="6"/>
      <c r="F568" s="6"/>
      <c r="I568" s="6"/>
      <c r="J568" s="6"/>
      <c r="K568" s="6"/>
    </row>
    <row r="569" spans="1:11">
      <c r="C569" s="6"/>
      <c r="D569" s="6"/>
      <c r="E569" s="6"/>
      <c r="F569" s="6"/>
      <c r="I569" s="6"/>
      <c r="J569" s="6"/>
      <c r="K569" s="6"/>
    </row>
    <row r="571" spans="1:11">
      <c r="A571" t="str">
        <f>VLOOKUP(B571,vLOOKUP!$A:$B,2,FALSE)</f>
        <v>Halobacteriales</v>
      </c>
      <c r="B571" t="s">
        <v>117</v>
      </c>
      <c r="C571" s="6" t="s">
        <v>6027</v>
      </c>
      <c r="D571" s="6" t="s">
        <v>6028</v>
      </c>
      <c r="E571" s="6" t="s">
        <v>6029</v>
      </c>
      <c r="F571" s="6" t="s">
        <v>6030</v>
      </c>
      <c r="G571" t="str">
        <f t="shared" si="22"/>
        <v>arCOG02776</v>
      </c>
      <c r="H571">
        <f t="shared" ref="H571:H608" si="24">COUNTIF($G:$G,G571)</f>
        <v>1</v>
      </c>
      <c r="I571" s="6" t="s">
        <v>540</v>
      </c>
      <c r="J571" s="6" t="s">
        <v>540</v>
      </c>
      <c r="K571" s="6" t="s">
        <v>540</v>
      </c>
    </row>
    <row r="572" spans="1:11">
      <c r="C572" s="6" t="s">
        <v>6031</v>
      </c>
      <c r="D572" s="6" t="s">
        <v>6032</v>
      </c>
      <c r="E572" s="6" t="s">
        <v>4708</v>
      </c>
      <c r="F572" s="6" t="s">
        <v>6033</v>
      </c>
      <c r="G572" t="str">
        <f t="shared" si="22"/>
        <v>arCOG06153</v>
      </c>
      <c r="H572">
        <f t="shared" si="24"/>
        <v>1</v>
      </c>
      <c r="I572" s="6" t="s">
        <v>540</v>
      </c>
      <c r="J572" s="6" t="s">
        <v>540</v>
      </c>
      <c r="K572" s="6" t="s">
        <v>540</v>
      </c>
    </row>
    <row r="573" spans="1:11">
      <c r="C573" s="6" t="s">
        <v>6034</v>
      </c>
      <c r="D573" s="6" t="s">
        <v>3873</v>
      </c>
      <c r="E573" s="6" t="s">
        <v>6035</v>
      </c>
      <c r="F573" s="6" t="s">
        <v>4968</v>
      </c>
      <c r="G573" t="str">
        <f t="shared" si="22"/>
        <v>arCOG00280</v>
      </c>
      <c r="H573">
        <f t="shared" si="24"/>
        <v>5</v>
      </c>
      <c r="I573" s="6" t="s">
        <v>540</v>
      </c>
      <c r="J573" s="6" t="s">
        <v>1573</v>
      </c>
      <c r="K573" s="6" t="s">
        <v>5</v>
      </c>
    </row>
    <row r="574" spans="1:11">
      <c r="C574" s="6" t="s">
        <v>6036</v>
      </c>
      <c r="D574" s="6" t="s">
        <v>6037</v>
      </c>
      <c r="E574" s="6" t="s">
        <v>6038</v>
      </c>
      <c r="F574" s="6" t="s">
        <v>6039</v>
      </c>
      <c r="G574" t="str">
        <f t="shared" si="22"/>
        <v>arCOG08107</v>
      </c>
      <c r="H574">
        <f t="shared" si="24"/>
        <v>1</v>
      </c>
      <c r="I574" s="6" t="s">
        <v>540</v>
      </c>
      <c r="J574" s="6" t="s">
        <v>2059</v>
      </c>
      <c r="K574" s="6" t="s">
        <v>5</v>
      </c>
    </row>
    <row r="575" spans="1:11">
      <c r="C575" s="6" t="s">
        <v>6040</v>
      </c>
      <c r="D575" s="6" t="s">
        <v>6041</v>
      </c>
      <c r="E575" s="6" t="s">
        <v>6042</v>
      </c>
      <c r="F575" s="6" t="s">
        <v>5313</v>
      </c>
      <c r="G575" t="str">
        <f t="shared" si="22"/>
        <v>arCOG04777</v>
      </c>
      <c r="H575">
        <f t="shared" si="24"/>
        <v>4</v>
      </c>
      <c r="I575" s="6" t="s">
        <v>540</v>
      </c>
      <c r="J575" s="6" t="s">
        <v>540</v>
      </c>
      <c r="K575" s="6" t="s">
        <v>540</v>
      </c>
    </row>
    <row r="576" spans="1:11">
      <c r="C576" s="6" t="s">
        <v>6043</v>
      </c>
      <c r="D576" s="6" t="s">
        <v>6044</v>
      </c>
      <c r="E576" s="6" t="s">
        <v>5198</v>
      </c>
      <c r="F576" s="6" t="s">
        <v>6045</v>
      </c>
      <c r="G576" t="str">
        <f t="shared" si="22"/>
        <v>arCOG03366</v>
      </c>
      <c r="H576">
        <f t="shared" si="24"/>
        <v>1</v>
      </c>
      <c r="I576" s="6" t="s">
        <v>540</v>
      </c>
      <c r="J576" s="6" t="s">
        <v>540</v>
      </c>
      <c r="K576" s="6" t="s">
        <v>540</v>
      </c>
    </row>
    <row r="577" spans="3:11">
      <c r="C577" s="6" t="s">
        <v>6046</v>
      </c>
      <c r="D577" s="6" t="s">
        <v>6047</v>
      </c>
      <c r="E577" s="6" t="s">
        <v>4975</v>
      </c>
      <c r="F577" s="6" t="s">
        <v>6048</v>
      </c>
      <c r="G577" t="str">
        <f t="shared" si="22"/>
        <v>arCOG04124</v>
      </c>
      <c r="H577">
        <f t="shared" si="24"/>
        <v>1</v>
      </c>
      <c r="I577" s="6" t="s">
        <v>540</v>
      </c>
      <c r="J577" s="6" t="s">
        <v>2062</v>
      </c>
      <c r="K577" s="6" t="s">
        <v>2881</v>
      </c>
    </row>
    <row r="578" spans="3:11">
      <c r="C578" s="6" t="s">
        <v>6049</v>
      </c>
      <c r="D578" s="6" t="s">
        <v>6050</v>
      </c>
      <c r="E578" s="6" t="s">
        <v>6051</v>
      </c>
      <c r="F578" s="6" t="s">
        <v>6052</v>
      </c>
      <c r="G578" t="str">
        <f t="shared" si="22"/>
        <v>arCOG03020</v>
      </c>
      <c r="H578">
        <f t="shared" si="24"/>
        <v>2</v>
      </c>
      <c r="I578" s="6" t="s">
        <v>540</v>
      </c>
      <c r="J578" s="6" t="s">
        <v>540</v>
      </c>
      <c r="K578" s="6" t="s">
        <v>540</v>
      </c>
    </row>
    <row r="579" spans="3:11">
      <c r="C579" s="6" t="s">
        <v>6053</v>
      </c>
      <c r="D579" s="6" t="s">
        <v>3873</v>
      </c>
      <c r="E579" s="6" t="s">
        <v>6054</v>
      </c>
      <c r="F579" s="6" t="s">
        <v>6055</v>
      </c>
      <c r="G579" t="str">
        <f t="shared" si="22"/>
        <v>arCOG04387</v>
      </c>
      <c r="H579">
        <f t="shared" si="24"/>
        <v>1</v>
      </c>
      <c r="I579" s="6" t="s">
        <v>2064</v>
      </c>
      <c r="J579" s="6" t="s">
        <v>2065</v>
      </c>
      <c r="K579" s="6" t="s">
        <v>21</v>
      </c>
    </row>
    <row r="580" spans="3:11">
      <c r="C580" s="6" t="s">
        <v>6056</v>
      </c>
      <c r="D580" s="6" t="s">
        <v>6057</v>
      </c>
      <c r="E580" s="6" t="s">
        <v>5875</v>
      </c>
      <c r="F580" s="6" t="s">
        <v>6058</v>
      </c>
      <c r="G580" t="str">
        <f t="shared" si="22"/>
        <v>arCOG01345</v>
      </c>
      <c r="H580">
        <f t="shared" si="24"/>
        <v>1</v>
      </c>
      <c r="I580" s="6" t="s">
        <v>540</v>
      </c>
      <c r="J580" s="6" t="s">
        <v>1047</v>
      </c>
      <c r="K580" s="6" t="s">
        <v>3</v>
      </c>
    </row>
    <row r="581" spans="3:11">
      <c r="C581" s="6" t="s">
        <v>6059</v>
      </c>
      <c r="D581" s="6" t="s">
        <v>3873</v>
      </c>
      <c r="E581" s="6" t="s">
        <v>6060</v>
      </c>
      <c r="F581" s="6" t="s">
        <v>6061</v>
      </c>
      <c r="G581" t="str">
        <f t="shared" si="22"/>
        <v>arCOG03730</v>
      </c>
      <c r="H581">
        <f t="shared" si="24"/>
        <v>1</v>
      </c>
      <c r="I581" s="6" t="s">
        <v>540</v>
      </c>
      <c r="J581" s="6" t="s">
        <v>1706</v>
      </c>
      <c r="K581" s="6" t="s">
        <v>2881</v>
      </c>
    </row>
    <row r="582" spans="3:11">
      <c r="C582" s="6" t="s">
        <v>6062</v>
      </c>
      <c r="D582" s="6" t="s">
        <v>6063</v>
      </c>
      <c r="E582" s="6" t="s">
        <v>5683</v>
      </c>
      <c r="F582" s="6" t="s">
        <v>6064</v>
      </c>
      <c r="G582" t="str">
        <f t="shared" si="22"/>
        <v>arCOG04643</v>
      </c>
      <c r="H582">
        <f t="shared" si="24"/>
        <v>1</v>
      </c>
      <c r="I582" s="6" t="s">
        <v>540</v>
      </c>
      <c r="J582" s="6" t="s">
        <v>540</v>
      </c>
      <c r="K582" s="6" t="s">
        <v>540</v>
      </c>
    </row>
    <row r="583" spans="3:11">
      <c r="C583" s="6" t="s">
        <v>6065</v>
      </c>
      <c r="D583" s="6" t="s">
        <v>6066</v>
      </c>
      <c r="E583" s="6" t="s">
        <v>3896</v>
      </c>
      <c r="F583" s="6" t="s">
        <v>6067</v>
      </c>
      <c r="G583" t="str">
        <f t="shared" si="22"/>
        <v>arCOG06261</v>
      </c>
      <c r="H583">
        <f t="shared" si="24"/>
        <v>1</v>
      </c>
      <c r="I583" s="6" t="s">
        <v>540</v>
      </c>
      <c r="J583" s="6" t="s">
        <v>540</v>
      </c>
      <c r="K583" s="6" t="s">
        <v>540</v>
      </c>
    </row>
    <row r="584" spans="3:11">
      <c r="C584" s="6" t="s">
        <v>6068</v>
      </c>
      <c r="D584" s="6" t="s">
        <v>3873</v>
      </c>
      <c r="E584" s="6" t="s">
        <v>6069</v>
      </c>
      <c r="F584" s="6" t="s">
        <v>6070</v>
      </c>
      <c r="G584" t="str">
        <f t="shared" si="22"/>
        <v>arCOG01237</v>
      </c>
      <c r="H584">
        <f t="shared" si="24"/>
        <v>1</v>
      </c>
      <c r="I584" s="6" t="s">
        <v>2071</v>
      </c>
      <c r="J584" s="6" t="s">
        <v>2072</v>
      </c>
      <c r="K584" s="6" t="s">
        <v>15</v>
      </c>
    </row>
    <row r="585" spans="3:11">
      <c r="C585" s="6" t="s">
        <v>6071</v>
      </c>
      <c r="D585" s="6" t="s">
        <v>6072</v>
      </c>
      <c r="E585" s="6" t="s">
        <v>5368</v>
      </c>
      <c r="F585" s="6" t="s">
        <v>6073</v>
      </c>
      <c r="G585" t="str">
        <f t="shared" si="22"/>
        <v>arCOG06260</v>
      </c>
      <c r="H585">
        <f t="shared" si="24"/>
        <v>1</v>
      </c>
      <c r="I585" s="6" t="s">
        <v>540</v>
      </c>
      <c r="J585" s="6" t="s">
        <v>540</v>
      </c>
      <c r="K585" s="6" t="s">
        <v>540</v>
      </c>
    </row>
    <row r="586" spans="3:11">
      <c r="C586" s="6" t="s">
        <v>6074</v>
      </c>
      <c r="D586" s="6" t="s">
        <v>6075</v>
      </c>
      <c r="E586" s="6" t="s">
        <v>6076</v>
      </c>
      <c r="F586" s="6" t="s">
        <v>6077</v>
      </c>
      <c r="G586" t="str">
        <f t="shared" si="22"/>
        <v>arCOG01736</v>
      </c>
      <c r="H586">
        <f t="shared" si="24"/>
        <v>1</v>
      </c>
      <c r="I586" s="6" t="s">
        <v>540</v>
      </c>
      <c r="J586" s="6" t="s">
        <v>2074</v>
      </c>
      <c r="K586" s="6" t="s">
        <v>2915</v>
      </c>
    </row>
    <row r="587" spans="3:11">
      <c r="C587" s="6" t="s">
        <v>6078</v>
      </c>
      <c r="D587" s="6" t="s">
        <v>3873</v>
      </c>
      <c r="E587" s="6" t="s">
        <v>6079</v>
      </c>
      <c r="F587" s="6" t="s">
        <v>6080</v>
      </c>
      <c r="G587" t="str">
        <f t="shared" si="22"/>
        <v>arCOG04201</v>
      </c>
      <c r="H587">
        <f t="shared" si="24"/>
        <v>1</v>
      </c>
      <c r="I587" s="6" t="s">
        <v>2076</v>
      </c>
      <c r="J587" s="6" t="s">
        <v>2077</v>
      </c>
      <c r="K587" s="6" t="s">
        <v>25</v>
      </c>
    </row>
    <row r="588" spans="3:11">
      <c r="C588" s="6" t="s">
        <v>6081</v>
      </c>
      <c r="D588" s="6" t="s">
        <v>3873</v>
      </c>
      <c r="E588" s="6" t="s">
        <v>6082</v>
      </c>
      <c r="F588" s="6" t="s">
        <v>6083</v>
      </c>
      <c r="G588" t="str">
        <f t="shared" ref="G588:G650" si="25">LEFT(RIGHT(F588,(LEN(F588)-FIND("arCOG",F588)+1)),10)</f>
        <v>arCOG04232</v>
      </c>
      <c r="H588">
        <f t="shared" si="24"/>
        <v>2</v>
      </c>
      <c r="I588" s="6" t="s">
        <v>1746</v>
      </c>
      <c r="J588" s="6" t="s">
        <v>1747</v>
      </c>
      <c r="K588" s="6" t="s">
        <v>25</v>
      </c>
    </row>
    <row r="589" spans="3:11">
      <c r="C589" s="6" t="s">
        <v>6084</v>
      </c>
      <c r="D589" s="6" t="s">
        <v>6085</v>
      </c>
      <c r="E589" s="6" t="s">
        <v>3960</v>
      </c>
      <c r="F589" s="6" t="s">
        <v>4558</v>
      </c>
      <c r="G589" t="str">
        <f t="shared" si="25"/>
        <v>arCOG01891</v>
      </c>
      <c r="H589">
        <f t="shared" si="24"/>
        <v>19</v>
      </c>
      <c r="I589" s="6" t="s">
        <v>669</v>
      </c>
      <c r="J589" s="6" t="s">
        <v>1534</v>
      </c>
      <c r="K589" s="6" t="s">
        <v>21</v>
      </c>
    </row>
    <row r="590" spans="3:11">
      <c r="C590" s="6" t="s">
        <v>6086</v>
      </c>
      <c r="D590" s="6" t="s">
        <v>6087</v>
      </c>
      <c r="E590" s="6" t="s">
        <v>5224</v>
      </c>
      <c r="F590" s="6" t="s">
        <v>4550</v>
      </c>
      <c r="G590" t="str">
        <f t="shared" si="25"/>
        <v>arCOG03015</v>
      </c>
      <c r="H590">
        <f t="shared" si="24"/>
        <v>20</v>
      </c>
      <c r="I590" s="6" t="s">
        <v>1529</v>
      </c>
      <c r="J590" s="6" t="s">
        <v>1530</v>
      </c>
      <c r="K590" s="6" t="s">
        <v>9</v>
      </c>
    </row>
    <row r="591" spans="3:11">
      <c r="C591" s="6" t="s">
        <v>6088</v>
      </c>
      <c r="D591" s="6" t="s">
        <v>6089</v>
      </c>
      <c r="E591" s="6" t="s">
        <v>4628</v>
      </c>
      <c r="F591" s="6" t="s">
        <v>4546</v>
      </c>
      <c r="G591" t="str">
        <f t="shared" si="25"/>
        <v>arCOG02202</v>
      </c>
      <c r="H591">
        <f t="shared" si="24"/>
        <v>22</v>
      </c>
      <c r="I591" s="6" t="s">
        <v>535</v>
      </c>
      <c r="J591" s="6" t="s">
        <v>536</v>
      </c>
      <c r="K591" s="6" t="s">
        <v>2898</v>
      </c>
    </row>
    <row r="592" spans="3:11">
      <c r="C592" s="6" t="s">
        <v>6090</v>
      </c>
      <c r="D592" s="6" t="s">
        <v>6091</v>
      </c>
      <c r="E592" s="6" t="s">
        <v>6092</v>
      </c>
      <c r="F592" s="6" t="s">
        <v>4542</v>
      </c>
      <c r="G592" t="str">
        <f t="shared" si="25"/>
        <v>arCOG03888</v>
      </c>
      <c r="H592">
        <f t="shared" si="24"/>
        <v>11</v>
      </c>
      <c r="I592" s="6" t="s">
        <v>540</v>
      </c>
      <c r="J592" s="6" t="s">
        <v>540</v>
      </c>
      <c r="K592" s="6" t="s">
        <v>540</v>
      </c>
    </row>
    <row r="593" spans="3:11">
      <c r="C593" s="6" t="s">
        <v>6093</v>
      </c>
      <c r="D593" s="6" t="s">
        <v>6094</v>
      </c>
      <c r="E593" s="6" t="s">
        <v>6095</v>
      </c>
      <c r="F593" s="6" t="s">
        <v>4538</v>
      </c>
      <c r="G593" t="str">
        <f t="shared" si="25"/>
        <v>arCOG04472</v>
      </c>
      <c r="H593">
        <f t="shared" si="24"/>
        <v>19</v>
      </c>
      <c r="I593" s="6" t="s">
        <v>1532</v>
      </c>
      <c r="J593" s="6" t="s">
        <v>1533</v>
      </c>
      <c r="K593" s="6" t="s">
        <v>23</v>
      </c>
    </row>
    <row r="594" spans="3:11">
      <c r="C594" s="6" t="s">
        <v>6096</v>
      </c>
      <c r="D594" s="6" t="s">
        <v>6097</v>
      </c>
      <c r="E594" s="6" t="s">
        <v>6098</v>
      </c>
      <c r="F594" s="6" t="s">
        <v>6099</v>
      </c>
      <c r="G594" t="str">
        <f t="shared" si="25"/>
        <v>arCOG02228</v>
      </c>
      <c r="H594">
        <f t="shared" si="24"/>
        <v>1</v>
      </c>
      <c r="I594" s="6" t="s">
        <v>540</v>
      </c>
      <c r="J594" s="6" t="s">
        <v>2079</v>
      </c>
      <c r="K594" s="6" t="s">
        <v>2881</v>
      </c>
    </row>
    <row r="595" spans="3:11">
      <c r="C595" s="6" t="s">
        <v>6100</v>
      </c>
      <c r="D595" s="6" t="s">
        <v>6101</v>
      </c>
      <c r="E595" s="6" t="s">
        <v>6102</v>
      </c>
      <c r="F595" s="6" t="s">
        <v>4534</v>
      </c>
      <c r="G595" t="str">
        <f t="shared" si="25"/>
        <v>arCOG00657</v>
      </c>
      <c r="H595">
        <f t="shared" si="24"/>
        <v>18</v>
      </c>
      <c r="I595" s="6" t="s">
        <v>1536</v>
      </c>
      <c r="J595" s="6" t="s">
        <v>1537</v>
      </c>
      <c r="K595" s="6" t="s">
        <v>23</v>
      </c>
    </row>
    <row r="596" spans="3:11">
      <c r="C596" s="6" t="s">
        <v>6103</v>
      </c>
      <c r="D596" s="6" t="s">
        <v>3873</v>
      </c>
      <c r="E596" s="6" t="s">
        <v>6104</v>
      </c>
      <c r="F596" s="6" t="s">
        <v>4523</v>
      </c>
      <c r="G596" t="str">
        <f t="shared" si="25"/>
        <v>arCOG00656</v>
      </c>
      <c r="H596">
        <f t="shared" si="24"/>
        <v>13</v>
      </c>
      <c r="I596" s="6" t="s">
        <v>1542</v>
      </c>
      <c r="J596" s="6" t="s">
        <v>1543</v>
      </c>
      <c r="K596" s="6" t="s">
        <v>23</v>
      </c>
    </row>
    <row r="597" spans="3:11">
      <c r="C597" s="6" t="s">
        <v>6105</v>
      </c>
      <c r="D597" s="6" t="s">
        <v>6106</v>
      </c>
      <c r="E597" s="6" t="s">
        <v>6107</v>
      </c>
      <c r="F597" s="6" t="s">
        <v>5652</v>
      </c>
      <c r="G597" t="str">
        <f t="shared" si="25"/>
        <v>arCOG02881</v>
      </c>
      <c r="H597">
        <f t="shared" si="24"/>
        <v>4</v>
      </c>
      <c r="I597" s="6" t="s">
        <v>540</v>
      </c>
      <c r="J597" s="6" t="s">
        <v>1578</v>
      </c>
      <c r="K597" s="6" t="s">
        <v>27</v>
      </c>
    </row>
    <row r="598" spans="3:11">
      <c r="C598" s="6" t="s">
        <v>6108</v>
      </c>
      <c r="D598" s="6" t="s">
        <v>6109</v>
      </c>
      <c r="E598" s="6" t="s">
        <v>6110</v>
      </c>
      <c r="F598" s="6" t="s">
        <v>5099</v>
      </c>
      <c r="G598" t="str">
        <f t="shared" si="25"/>
        <v>arCOG00449</v>
      </c>
      <c r="H598">
        <f t="shared" si="24"/>
        <v>5</v>
      </c>
      <c r="I598" s="6" t="s">
        <v>540</v>
      </c>
      <c r="J598" s="6" t="s">
        <v>1571</v>
      </c>
      <c r="K598" s="6" t="s">
        <v>7</v>
      </c>
    </row>
    <row r="599" spans="3:11">
      <c r="C599" s="6" t="s">
        <v>6111</v>
      </c>
      <c r="D599" s="6" t="s">
        <v>6112</v>
      </c>
      <c r="E599" s="6" t="s">
        <v>6113</v>
      </c>
      <c r="F599" s="6" t="s">
        <v>4507</v>
      </c>
      <c r="G599" t="str">
        <f t="shared" si="25"/>
        <v>arCOG04421</v>
      </c>
      <c r="H599">
        <f t="shared" si="24"/>
        <v>13</v>
      </c>
      <c r="I599" s="6" t="s">
        <v>1539</v>
      </c>
      <c r="J599" s="6" t="s">
        <v>1540</v>
      </c>
      <c r="K599" s="6" t="s">
        <v>21</v>
      </c>
    </row>
    <row r="600" spans="3:11">
      <c r="C600" s="6" t="s">
        <v>6114</v>
      </c>
      <c r="D600" s="6" t="s">
        <v>6115</v>
      </c>
      <c r="E600" s="6" t="s">
        <v>4780</v>
      </c>
      <c r="F600" s="6" t="s">
        <v>6116</v>
      </c>
      <c r="G600" t="str">
        <f t="shared" si="25"/>
        <v>arCOG02021</v>
      </c>
      <c r="H600">
        <f t="shared" si="24"/>
        <v>2</v>
      </c>
      <c r="I600" s="6" t="s">
        <v>540</v>
      </c>
      <c r="J600" s="6" t="s">
        <v>1749</v>
      </c>
      <c r="K600" s="6" t="s">
        <v>27</v>
      </c>
    </row>
    <row r="601" spans="3:11">
      <c r="C601" s="6" t="s">
        <v>5704</v>
      </c>
      <c r="D601" s="6" t="s">
        <v>6117</v>
      </c>
      <c r="E601" s="6" t="s">
        <v>4502</v>
      </c>
      <c r="F601" s="6" t="s">
        <v>4503</v>
      </c>
      <c r="G601" t="str">
        <f t="shared" si="25"/>
        <v>arCOG02826</v>
      </c>
      <c r="H601">
        <f t="shared" si="24"/>
        <v>9</v>
      </c>
      <c r="I601" s="6" t="s">
        <v>1550</v>
      </c>
      <c r="J601" s="6" t="s">
        <v>1551</v>
      </c>
      <c r="K601" s="6" t="s">
        <v>21</v>
      </c>
    </row>
    <row r="602" spans="3:11">
      <c r="C602" s="6" t="s">
        <v>6118</v>
      </c>
      <c r="D602" s="6" t="s">
        <v>6119</v>
      </c>
      <c r="E602" s="6" t="s">
        <v>5350</v>
      </c>
      <c r="F602" s="6" t="s">
        <v>5703</v>
      </c>
      <c r="G602" t="str">
        <f t="shared" si="25"/>
        <v>arCOG06363</v>
      </c>
      <c r="H602">
        <f t="shared" si="24"/>
        <v>2</v>
      </c>
      <c r="I602" s="6" t="s">
        <v>540</v>
      </c>
      <c r="J602" s="6" t="s">
        <v>1733</v>
      </c>
      <c r="K602" s="6" t="s">
        <v>7</v>
      </c>
    </row>
    <row r="603" spans="3:11">
      <c r="C603" s="6" t="s">
        <v>6120</v>
      </c>
      <c r="D603" s="6" t="s">
        <v>6121</v>
      </c>
      <c r="E603" s="6" t="s">
        <v>4573</v>
      </c>
      <c r="F603" s="6" t="s">
        <v>5669</v>
      </c>
      <c r="G603" t="str">
        <f t="shared" si="25"/>
        <v>arCOG02452</v>
      </c>
      <c r="H603">
        <f t="shared" si="24"/>
        <v>3</v>
      </c>
      <c r="I603" s="6" t="s">
        <v>540</v>
      </c>
      <c r="J603" s="6" t="s">
        <v>1626</v>
      </c>
      <c r="K603" s="6" t="s">
        <v>2881</v>
      </c>
    </row>
    <row r="604" spans="3:11">
      <c r="C604" s="6" t="s">
        <v>6122</v>
      </c>
      <c r="D604" s="6" t="s">
        <v>5533</v>
      </c>
      <c r="E604" s="6" t="s">
        <v>5534</v>
      </c>
      <c r="F604" s="6" t="s">
        <v>4496</v>
      </c>
      <c r="G604" t="str">
        <f t="shared" si="25"/>
        <v>arCOG04462</v>
      </c>
      <c r="H604">
        <f t="shared" si="24"/>
        <v>11</v>
      </c>
      <c r="I604" s="6" t="s">
        <v>610</v>
      </c>
      <c r="J604" s="6" t="s">
        <v>611</v>
      </c>
      <c r="K604" s="6" t="s">
        <v>21</v>
      </c>
    </row>
    <row r="605" spans="3:11">
      <c r="C605" s="6" t="s">
        <v>6123</v>
      </c>
      <c r="D605" s="6" t="s">
        <v>6124</v>
      </c>
      <c r="E605" s="6" t="s">
        <v>4940</v>
      </c>
      <c r="F605" s="6" t="s">
        <v>4492</v>
      </c>
      <c r="G605" t="str">
        <f t="shared" si="25"/>
        <v>arCOG00102</v>
      </c>
      <c r="H605">
        <f t="shared" si="24"/>
        <v>11</v>
      </c>
      <c r="I605" s="6" t="s">
        <v>613</v>
      </c>
      <c r="J605" s="6" t="s">
        <v>611</v>
      </c>
      <c r="K605" s="6" t="s">
        <v>21</v>
      </c>
    </row>
    <row r="606" spans="3:11">
      <c r="C606" s="6" t="s">
        <v>6125</v>
      </c>
      <c r="D606" s="6" t="s">
        <v>6126</v>
      </c>
      <c r="E606" s="6" t="s">
        <v>4940</v>
      </c>
      <c r="F606" s="6" t="s">
        <v>6127</v>
      </c>
      <c r="G606" t="str">
        <f t="shared" si="25"/>
        <v>arCOG00194</v>
      </c>
      <c r="H606">
        <f t="shared" si="24"/>
        <v>1</v>
      </c>
      <c r="I606" s="6" t="s">
        <v>540</v>
      </c>
      <c r="J606" s="6" t="s">
        <v>2080</v>
      </c>
      <c r="K606" s="6" t="s">
        <v>19</v>
      </c>
    </row>
    <row r="607" spans="3:11">
      <c r="C607" s="6" t="s">
        <v>6128</v>
      </c>
      <c r="D607" s="6" t="s">
        <v>6129</v>
      </c>
      <c r="E607" s="6" t="s">
        <v>6130</v>
      </c>
      <c r="F607" s="6" t="s">
        <v>6131</v>
      </c>
      <c r="G607" t="str">
        <f t="shared" si="25"/>
        <v>arCOG01462</v>
      </c>
      <c r="H607">
        <f t="shared" si="24"/>
        <v>1</v>
      </c>
      <c r="I607" s="6" t="s">
        <v>540</v>
      </c>
      <c r="J607" s="6" t="s">
        <v>1013</v>
      </c>
      <c r="K607" s="6" t="s">
        <v>15</v>
      </c>
    </row>
    <row r="608" spans="3:11">
      <c r="C608" s="6" t="s">
        <v>6132</v>
      </c>
      <c r="D608" s="6" t="s">
        <v>6133</v>
      </c>
      <c r="E608" s="6" t="s">
        <v>4596</v>
      </c>
      <c r="F608" s="6" t="s">
        <v>6134</v>
      </c>
      <c r="G608" t="str">
        <f t="shared" si="25"/>
        <v>arCOG00353</v>
      </c>
      <c r="H608">
        <f t="shared" si="24"/>
        <v>1</v>
      </c>
      <c r="I608" s="6" t="s">
        <v>2083</v>
      </c>
      <c r="J608" s="6" t="s">
        <v>2084</v>
      </c>
      <c r="K608" s="6" t="s">
        <v>2881</v>
      </c>
    </row>
    <row r="609" spans="1:11">
      <c r="C609" s="6"/>
      <c r="D609" s="6"/>
      <c r="E609" s="6"/>
      <c r="F609" s="6"/>
      <c r="I609" s="6"/>
      <c r="J609" s="6"/>
      <c r="K609" s="6"/>
    </row>
    <row r="610" spans="1:11">
      <c r="C610" s="6"/>
      <c r="D610" s="6"/>
      <c r="E610" s="6"/>
      <c r="F610" s="6"/>
      <c r="I610" s="6"/>
      <c r="J610" s="6"/>
      <c r="K610" s="6"/>
    </row>
    <row r="611" spans="1:11">
      <c r="C611" s="6"/>
      <c r="D611" s="6"/>
      <c r="E611" s="6"/>
      <c r="F611" s="6"/>
      <c r="I611" s="6"/>
      <c r="J611" s="6"/>
      <c r="K611" s="6"/>
    </row>
    <row r="613" spans="1:11">
      <c r="A613" t="str">
        <f>VLOOKUP(B613,vLOOKUP!$A:$B,2,FALSE)</f>
        <v>Halobacteriales</v>
      </c>
      <c r="B613" t="s">
        <v>105</v>
      </c>
      <c r="C613" s="6" t="s">
        <v>6135</v>
      </c>
      <c r="D613" s="6" t="s">
        <v>6136</v>
      </c>
      <c r="E613" s="6" t="s">
        <v>4893</v>
      </c>
      <c r="F613" s="6" t="s">
        <v>6137</v>
      </c>
      <c r="G613" t="str">
        <f t="shared" si="25"/>
        <v>arCOG02984</v>
      </c>
      <c r="H613">
        <f t="shared" ref="H613:H650" si="26">COUNTIF($G:$G,G613)</f>
        <v>1</v>
      </c>
      <c r="I613" s="6" t="s">
        <v>2086</v>
      </c>
      <c r="J613" s="6" t="s">
        <v>2087</v>
      </c>
      <c r="K613" s="6" t="s">
        <v>3</v>
      </c>
    </row>
    <row r="614" spans="1:11">
      <c r="C614" s="6" t="s">
        <v>6138</v>
      </c>
      <c r="D614" s="6" t="s">
        <v>6139</v>
      </c>
      <c r="E614" s="6" t="s">
        <v>5750</v>
      </c>
      <c r="F614" s="6" t="s">
        <v>6140</v>
      </c>
      <c r="G614" t="str">
        <f t="shared" si="25"/>
        <v>arCOG04577</v>
      </c>
      <c r="H614">
        <f t="shared" si="26"/>
        <v>1</v>
      </c>
      <c r="I614" s="6" t="s">
        <v>540</v>
      </c>
      <c r="J614" s="6" t="s">
        <v>540</v>
      </c>
      <c r="K614" s="6" t="s">
        <v>540</v>
      </c>
    </row>
    <row r="615" spans="1:11">
      <c r="C615" s="6" t="s">
        <v>5916</v>
      </c>
      <c r="D615" s="6" t="s">
        <v>6141</v>
      </c>
      <c r="E615" s="6" t="s">
        <v>6142</v>
      </c>
      <c r="F615" s="6" t="s">
        <v>5918</v>
      </c>
      <c r="G615" t="str">
        <f t="shared" si="25"/>
        <v>arCOG03059</v>
      </c>
      <c r="H615">
        <f t="shared" si="26"/>
        <v>2</v>
      </c>
      <c r="I615" s="6" t="s">
        <v>1739</v>
      </c>
      <c r="J615" s="6" t="s">
        <v>1740</v>
      </c>
      <c r="K615" s="6" t="s">
        <v>2881</v>
      </c>
    </row>
    <row r="616" spans="1:11">
      <c r="C616" s="6" t="s">
        <v>5913</v>
      </c>
      <c r="D616" s="6" t="s">
        <v>6143</v>
      </c>
      <c r="E616" s="6" t="s">
        <v>6144</v>
      </c>
      <c r="F616" s="6" t="s">
        <v>5915</v>
      </c>
      <c r="G616" t="str">
        <f t="shared" si="25"/>
        <v>arCOG02007</v>
      </c>
      <c r="H616">
        <f t="shared" si="26"/>
        <v>2</v>
      </c>
      <c r="I616" s="6" t="s">
        <v>540</v>
      </c>
      <c r="J616" s="6" t="s">
        <v>1737</v>
      </c>
      <c r="K616" s="6" t="s">
        <v>2920</v>
      </c>
    </row>
    <row r="617" spans="1:11">
      <c r="C617" s="6" t="s">
        <v>5907</v>
      </c>
      <c r="D617" s="6" t="s">
        <v>6145</v>
      </c>
      <c r="E617" s="6" t="s">
        <v>4934</v>
      </c>
      <c r="F617" s="6" t="s">
        <v>5804</v>
      </c>
      <c r="G617" t="str">
        <f t="shared" si="25"/>
        <v>arCOG04301</v>
      </c>
      <c r="H617">
        <f t="shared" si="26"/>
        <v>3</v>
      </c>
      <c r="I617" s="6" t="s">
        <v>1628</v>
      </c>
      <c r="J617" s="6" t="s">
        <v>1629</v>
      </c>
      <c r="K617" s="6" t="s">
        <v>23</v>
      </c>
    </row>
    <row r="618" spans="1:11">
      <c r="C618" s="6" t="s">
        <v>6146</v>
      </c>
      <c r="D618" s="6" t="s">
        <v>6147</v>
      </c>
      <c r="E618" s="6" t="s">
        <v>6148</v>
      </c>
      <c r="F618" s="6" t="s">
        <v>5326</v>
      </c>
      <c r="G618" t="str">
        <f t="shared" si="25"/>
        <v>arCOG01348</v>
      </c>
      <c r="H618">
        <f t="shared" si="26"/>
        <v>2</v>
      </c>
      <c r="I618" s="6" t="s">
        <v>1718</v>
      </c>
      <c r="J618" s="6" t="s">
        <v>1719</v>
      </c>
      <c r="K618" s="6" t="s">
        <v>23</v>
      </c>
    </row>
    <row r="619" spans="1:11">
      <c r="C619" s="6" t="s">
        <v>6149</v>
      </c>
      <c r="D619" s="6" t="s">
        <v>6150</v>
      </c>
      <c r="E619" s="6" t="s">
        <v>6076</v>
      </c>
      <c r="F619" s="6" t="s">
        <v>5330</v>
      </c>
      <c r="G619" t="str">
        <f t="shared" si="25"/>
        <v>arCOG01173</v>
      </c>
      <c r="H619">
        <f t="shared" si="26"/>
        <v>2</v>
      </c>
      <c r="I619" s="6" t="s">
        <v>540</v>
      </c>
      <c r="J619" s="6" t="s">
        <v>1626</v>
      </c>
      <c r="K619" s="6" t="s">
        <v>7</v>
      </c>
    </row>
    <row r="620" spans="1:11">
      <c r="C620" s="6" t="s">
        <v>6151</v>
      </c>
      <c r="D620" s="6" t="s">
        <v>6152</v>
      </c>
      <c r="E620" s="6" t="s">
        <v>5110</v>
      </c>
      <c r="F620" s="6" t="s">
        <v>6153</v>
      </c>
      <c r="G620" t="str">
        <f t="shared" si="25"/>
        <v>arCOG04145</v>
      </c>
      <c r="H620">
        <f t="shared" si="26"/>
        <v>1</v>
      </c>
      <c r="I620" s="6" t="s">
        <v>2090</v>
      </c>
      <c r="J620" s="6" t="s">
        <v>2091</v>
      </c>
      <c r="K620" s="6" t="s">
        <v>27</v>
      </c>
    </row>
    <row r="621" spans="1:11">
      <c r="C621" s="6" t="s">
        <v>6154</v>
      </c>
      <c r="D621" s="6" t="s">
        <v>6155</v>
      </c>
      <c r="E621" s="6" t="s">
        <v>4934</v>
      </c>
      <c r="F621" s="6" t="s">
        <v>6156</v>
      </c>
      <c r="G621" t="str">
        <f t="shared" si="25"/>
        <v>arCOG00130</v>
      </c>
      <c r="H621">
        <f t="shared" si="26"/>
        <v>2</v>
      </c>
      <c r="I621" s="6" t="s">
        <v>540</v>
      </c>
      <c r="J621" s="6" t="s">
        <v>1750</v>
      </c>
      <c r="K621" s="6" t="s">
        <v>17</v>
      </c>
    </row>
    <row r="622" spans="1:11">
      <c r="C622" s="6" t="s">
        <v>6157</v>
      </c>
      <c r="D622" s="6" t="s">
        <v>6158</v>
      </c>
      <c r="E622" s="6" t="s">
        <v>6076</v>
      </c>
      <c r="F622" s="6" t="s">
        <v>6159</v>
      </c>
      <c r="G622" t="str">
        <f t="shared" si="25"/>
        <v>arCOG02387</v>
      </c>
      <c r="H622">
        <f t="shared" si="26"/>
        <v>1</v>
      </c>
      <c r="I622" s="6" t="s">
        <v>540</v>
      </c>
      <c r="J622" s="6" t="s">
        <v>2093</v>
      </c>
      <c r="K622" s="6" t="s">
        <v>7</v>
      </c>
    </row>
    <row r="623" spans="1:11">
      <c r="C623" s="6" t="s">
        <v>6160</v>
      </c>
      <c r="D623" s="6" t="s">
        <v>6161</v>
      </c>
      <c r="E623" s="6" t="s">
        <v>6162</v>
      </c>
      <c r="F623" s="6" t="s">
        <v>4601</v>
      </c>
      <c r="G623" t="str">
        <f t="shared" si="25"/>
        <v>arCOG04767</v>
      </c>
      <c r="H623">
        <f t="shared" si="26"/>
        <v>7</v>
      </c>
      <c r="I623" s="6" t="s">
        <v>1556</v>
      </c>
      <c r="J623" s="6" t="s">
        <v>1557</v>
      </c>
      <c r="K623" s="6" t="s">
        <v>2920</v>
      </c>
    </row>
    <row r="624" spans="1:11">
      <c r="C624" s="6" t="s">
        <v>4969</v>
      </c>
      <c r="D624" s="6" t="s">
        <v>6163</v>
      </c>
      <c r="E624" s="6" t="s">
        <v>6164</v>
      </c>
      <c r="F624" s="6" t="s">
        <v>4972</v>
      </c>
      <c r="G624" t="str">
        <f t="shared" si="25"/>
        <v>arCOG00367</v>
      </c>
      <c r="H624">
        <f t="shared" si="26"/>
        <v>2</v>
      </c>
      <c r="I624" s="6" t="s">
        <v>540</v>
      </c>
      <c r="J624" s="6" t="s">
        <v>1671</v>
      </c>
      <c r="K624" s="6" t="s">
        <v>5</v>
      </c>
    </row>
    <row r="625" spans="3:11">
      <c r="C625" s="6" t="s">
        <v>4965</v>
      </c>
      <c r="D625" s="6" t="s">
        <v>3873</v>
      </c>
      <c r="E625" s="6" t="s">
        <v>6165</v>
      </c>
      <c r="F625" s="6" t="s">
        <v>4968</v>
      </c>
      <c r="G625" t="str">
        <f t="shared" si="25"/>
        <v>arCOG00280</v>
      </c>
      <c r="H625">
        <f t="shared" si="26"/>
        <v>5</v>
      </c>
      <c r="I625" s="6" t="s">
        <v>540</v>
      </c>
      <c r="J625" s="6" t="s">
        <v>1573</v>
      </c>
      <c r="K625" s="6" t="s">
        <v>5</v>
      </c>
    </row>
    <row r="626" spans="3:11">
      <c r="C626" s="6" t="s">
        <v>4962</v>
      </c>
      <c r="D626" s="6" t="s">
        <v>6166</v>
      </c>
      <c r="E626" s="6" t="s">
        <v>5048</v>
      </c>
      <c r="F626" s="6" t="s">
        <v>4964</v>
      </c>
      <c r="G626" t="str">
        <f t="shared" si="25"/>
        <v>arCOG02053</v>
      </c>
      <c r="H626">
        <f t="shared" si="26"/>
        <v>5</v>
      </c>
      <c r="I626" s="6" t="s">
        <v>1570</v>
      </c>
      <c r="J626" s="6" t="s">
        <v>1571</v>
      </c>
      <c r="K626" s="6" t="s">
        <v>7</v>
      </c>
    </row>
    <row r="627" spans="3:11">
      <c r="C627" s="6" t="s">
        <v>6167</v>
      </c>
      <c r="D627" s="6" t="s">
        <v>6168</v>
      </c>
      <c r="E627" s="6" t="s">
        <v>5941</v>
      </c>
      <c r="F627" s="6" t="s">
        <v>4583</v>
      </c>
      <c r="G627" t="str">
        <f t="shared" si="25"/>
        <v>arCOG04764</v>
      </c>
      <c r="H627">
        <f t="shared" si="26"/>
        <v>15</v>
      </c>
      <c r="I627" s="6" t="s">
        <v>540</v>
      </c>
      <c r="J627" s="6" t="s">
        <v>540</v>
      </c>
      <c r="K627" s="6" t="s">
        <v>540</v>
      </c>
    </row>
    <row r="628" spans="3:11">
      <c r="C628" s="6" t="s">
        <v>4952</v>
      </c>
      <c r="D628" s="6" t="s">
        <v>6169</v>
      </c>
      <c r="E628" s="6" t="s">
        <v>5137</v>
      </c>
      <c r="F628" s="6" t="s">
        <v>4558</v>
      </c>
      <c r="G628" t="str">
        <f t="shared" si="25"/>
        <v>arCOG01891</v>
      </c>
      <c r="H628">
        <f t="shared" si="26"/>
        <v>19</v>
      </c>
      <c r="I628" s="6" t="s">
        <v>669</v>
      </c>
      <c r="J628" s="6" t="s">
        <v>1534</v>
      </c>
      <c r="K628" s="6" t="s">
        <v>21</v>
      </c>
    </row>
    <row r="629" spans="3:11">
      <c r="C629" s="6" t="s">
        <v>5964</v>
      </c>
      <c r="D629" s="6" t="s">
        <v>6170</v>
      </c>
      <c r="E629" s="6" t="s">
        <v>4986</v>
      </c>
      <c r="F629" s="6" t="s">
        <v>4550</v>
      </c>
      <c r="G629" t="str">
        <f t="shared" si="25"/>
        <v>arCOG03015</v>
      </c>
      <c r="H629">
        <f t="shared" si="26"/>
        <v>20</v>
      </c>
      <c r="I629" s="6" t="s">
        <v>540</v>
      </c>
      <c r="J629" s="6" t="s">
        <v>1530</v>
      </c>
      <c r="K629" s="6" t="s">
        <v>9</v>
      </c>
    </row>
    <row r="630" spans="3:11">
      <c r="C630" s="6" t="s">
        <v>6171</v>
      </c>
      <c r="D630" s="6" t="s">
        <v>6172</v>
      </c>
      <c r="E630" s="6" t="s">
        <v>6173</v>
      </c>
      <c r="F630" s="6" t="s">
        <v>4546</v>
      </c>
      <c r="G630" t="str">
        <f t="shared" si="25"/>
        <v>arCOG02202</v>
      </c>
      <c r="H630">
        <f t="shared" si="26"/>
        <v>22</v>
      </c>
      <c r="I630" s="6" t="s">
        <v>535</v>
      </c>
      <c r="J630" s="6" t="s">
        <v>536</v>
      </c>
      <c r="K630" s="6" t="s">
        <v>2898</v>
      </c>
    </row>
    <row r="631" spans="3:11">
      <c r="C631" s="6" t="s">
        <v>5970</v>
      </c>
      <c r="D631" s="6" t="s">
        <v>6174</v>
      </c>
      <c r="E631" s="6" t="s">
        <v>6175</v>
      </c>
      <c r="F631" s="6" t="s">
        <v>4542</v>
      </c>
      <c r="G631" t="str">
        <f t="shared" si="25"/>
        <v>arCOG03888</v>
      </c>
      <c r="H631">
        <f t="shared" si="26"/>
        <v>11</v>
      </c>
      <c r="I631" s="6" t="s">
        <v>540</v>
      </c>
      <c r="J631" s="6" t="s">
        <v>540</v>
      </c>
      <c r="K631" s="6" t="s">
        <v>540</v>
      </c>
    </row>
    <row r="632" spans="3:11">
      <c r="C632" s="6" t="s">
        <v>5973</v>
      </c>
      <c r="D632" s="6" t="s">
        <v>6176</v>
      </c>
      <c r="E632" s="6" t="s">
        <v>6177</v>
      </c>
      <c r="F632" s="6" t="s">
        <v>4538</v>
      </c>
      <c r="G632" t="str">
        <f t="shared" si="25"/>
        <v>arCOG04472</v>
      </c>
      <c r="H632">
        <f t="shared" si="26"/>
        <v>19</v>
      </c>
      <c r="I632" s="6" t="s">
        <v>1532</v>
      </c>
      <c r="J632" s="6" t="s">
        <v>1533</v>
      </c>
      <c r="K632" s="6" t="s">
        <v>23</v>
      </c>
    </row>
    <row r="633" spans="3:11">
      <c r="C633" s="6" t="s">
        <v>6178</v>
      </c>
      <c r="D633" s="6" t="s">
        <v>6179</v>
      </c>
      <c r="E633" s="6" t="s">
        <v>5175</v>
      </c>
      <c r="F633" s="6" t="s">
        <v>4534</v>
      </c>
      <c r="G633" t="str">
        <f t="shared" si="25"/>
        <v>arCOG00657</v>
      </c>
      <c r="H633">
        <f t="shared" si="26"/>
        <v>18</v>
      </c>
      <c r="I633" s="6" t="s">
        <v>1536</v>
      </c>
      <c r="J633" s="6" t="s">
        <v>1537</v>
      </c>
      <c r="K633" s="6" t="s">
        <v>23</v>
      </c>
    </row>
    <row r="634" spans="3:11">
      <c r="C634" s="6" t="s">
        <v>6180</v>
      </c>
      <c r="D634" s="6" t="s">
        <v>6181</v>
      </c>
      <c r="E634" s="6" t="s">
        <v>6182</v>
      </c>
      <c r="F634" s="6" t="s">
        <v>4527</v>
      </c>
      <c r="G634" t="str">
        <f t="shared" si="25"/>
        <v>arCOG04664</v>
      </c>
      <c r="H634">
        <f t="shared" si="26"/>
        <v>7</v>
      </c>
      <c r="I634" s="6" t="s">
        <v>540</v>
      </c>
      <c r="J634" s="6" t="s">
        <v>540</v>
      </c>
      <c r="K634" s="6" t="s">
        <v>540</v>
      </c>
    </row>
    <row r="635" spans="3:11">
      <c r="C635" s="6" t="s">
        <v>6183</v>
      </c>
      <c r="D635" s="6" t="s">
        <v>6184</v>
      </c>
      <c r="E635" s="6" t="s">
        <v>5528</v>
      </c>
      <c r="F635" s="6" t="s">
        <v>4523</v>
      </c>
      <c r="G635" t="str">
        <f t="shared" si="25"/>
        <v>arCOG00656</v>
      </c>
      <c r="H635">
        <f t="shared" si="26"/>
        <v>13</v>
      </c>
      <c r="I635" s="6" t="s">
        <v>1542</v>
      </c>
      <c r="J635" s="6" t="s">
        <v>1543</v>
      </c>
      <c r="K635" s="6" t="s">
        <v>23</v>
      </c>
    </row>
    <row r="636" spans="3:11">
      <c r="C636" s="6" t="s">
        <v>6185</v>
      </c>
      <c r="D636" s="6" t="s">
        <v>6186</v>
      </c>
      <c r="E636" s="6" t="s">
        <v>6187</v>
      </c>
      <c r="F636" s="6" t="s">
        <v>4507</v>
      </c>
      <c r="G636" t="str">
        <f t="shared" si="25"/>
        <v>arCOG04421</v>
      </c>
      <c r="H636">
        <f t="shared" si="26"/>
        <v>13</v>
      </c>
      <c r="I636" s="6" t="s">
        <v>1539</v>
      </c>
      <c r="J636" s="6" t="s">
        <v>1540</v>
      </c>
      <c r="K636" s="6" t="s">
        <v>21</v>
      </c>
    </row>
    <row r="637" spans="3:11">
      <c r="C637" s="6" t="s">
        <v>6188</v>
      </c>
      <c r="D637" s="6" t="s">
        <v>6189</v>
      </c>
      <c r="E637" s="6" t="s">
        <v>4975</v>
      </c>
      <c r="F637" s="6" t="s">
        <v>4496</v>
      </c>
      <c r="G637" t="str">
        <f t="shared" si="25"/>
        <v>arCOG04462</v>
      </c>
      <c r="H637">
        <f t="shared" si="26"/>
        <v>11</v>
      </c>
      <c r="I637" s="6" t="s">
        <v>610</v>
      </c>
      <c r="J637" s="6" t="s">
        <v>611</v>
      </c>
      <c r="K637" s="6" t="s">
        <v>21</v>
      </c>
    </row>
    <row r="638" spans="3:11">
      <c r="C638" s="6" t="s">
        <v>4926</v>
      </c>
      <c r="D638" s="6" t="s">
        <v>6190</v>
      </c>
      <c r="E638" s="6" t="s">
        <v>6191</v>
      </c>
      <c r="F638" s="6" t="s">
        <v>4492</v>
      </c>
      <c r="G638" t="str">
        <f t="shared" si="25"/>
        <v>arCOG00102</v>
      </c>
      <c r="H638">
        <f t="shared" si="26"/>
        <v>11</v>
      </c>
      <c r="I638" s="6" t="s">
        <v>613</v>
      </c>
      <c r="J638" s="6" t="s">
        <v>611</v>
      </c>
      <c r="K638" s="6" t="s">
        <v>21</v>
      </c>
    </row>
    <row r="639" spans="3:11">
      <c r="C639" s="6" t="s">
        <v>4923</v>
      </c>
      <c r="D639" s="6" t="s">
        <v>6192</v>
      </c>
      <c r="E639" s="6" t="s">
        <v>5709</v>
      </c>
      <c r="F639" s="6" t="s">
        <v>4488</v>
      </c>
      <c r="G639" t="str">
        <f t="shared" si="25"/>
        <v>arCOG01360</v>
      </c>
      <c r="H639">
        <f t="shared" si="26"/>
        <v>8</v>
      </c>
      <c r="I639" s="6" t="s">
        <v>540</v>
      </c>
      <c r="J639" s="6" t="s">
        <v>883</v>
      </c>
      <c r="K639" s="6" t="s">
        <v>2881</v>
      </c>
    </row>
    <row r="640" spans="3:11">
      <c r="C640" s="6" t="s">
        <v>6193</v>
      </c>
      <c r="D640" s="6" t="s">
        <v>3873</v>
      </c>
      <c r="E640" s="6" t="s">
        <v>6194</v>
      </c>
      <c r="F640" s="6" t="s">
        <v>4476</v>
      </c>
      <c r="G640" t="str">
        <f t="shared" si="25"/>
        <v>arCOG00706</v>
      </c>
      <c r="H640">
        <f t="shared" si="26"/>
        <v>6</v>
      </c>
      <c r="I640" s="6" t="s">
        <v>1559</v>
      </c>
      <c r="J640" s="6" t="s">
        <v>1560</v>
      </c>
      <c r="K640" s="6" t="s">
        <v>15</v>
      </c>
    </row>
    <row r="641" spans="1:11">
      <c r="C641" s="6" t="s">
        <v>6195</v>
      </c>
      <c r="D641" s="6" t="s">
        <v>6196</v>
      </c>
      <c r="E641" s="6" t="s">
        <v>6197</v>
      </c>
      <c r="F641" s="6" t="s">
        <v>4916</v>
      </c>
      <c r="G641" t="str">
        <f t="shared" si="25"/>
        <v>arCOG06308</v>
      </c>
      <c r="H641">
        <f t="shared" si="26"/>
        <v>3</v>
      </c>
      <c r="I641" s="6" t="s">
        <v>540</v>
      </c>
      <c r="J641" s="6" t="s">
        <v>1607</v>
      </c>
      <c r="K641" s="6" t="s">
        <v>23</v>
      </c>
    </row>
    <row r="642" spans="1:11">
      <c r="C642" s="6" t="s">
        <v>6198</v>
      </c>
      <c r="D642" s="6" t="s">
        <v>6199</v>
      </c>
      <c r="E642" s="6" t="s">
        <v>5715</v>
      </c>
      <c r="F642" s="6" t="s">
        <v>4912</v>
      </c>
      <c r="G642" t="str">
        <f t="shared" si="25"/>
        <v>arCOG00536</v>
      </c>
      <c r="H642">
        <f t="shared" si="26"/>
        <v>3</v>
      </c>
      <c r="I642" s="6" t="s">
        <v>1604</v>
      </c>
      <c r="J642" s="6" t="s">
        <v>1605</v>
      </c>
      <c r="K642" s="6" t="s">
        <v>23</v>
      </c>
    </row>
    <row r="643" spans="1:11">
      <c r="C643" s="6" t="s">
        <v>6025</v>
      </c>
      <c r="D643" s="6" t="s">
        <v>6200</v>
      </c>
      <c r="E643" s="6" t="s">
        <v>6201</v>
      </c>
      <c r="F643" s="6" t="s">
        <v>4905</v>
      </c>
      <c r="G643" t="str">
        <f t="shared" si="25"/>
        <v>arCOG00990</v>
      </c>
      <c r="H643">
        <f t="shared" si="26"/>
        <v>3</v>
      </c>
      <c r="I643" s="6" t="s">
        <v>1601</v>
      </c>
      <c r="J643" s="6" t="s">
        <v>1602</v>
      </c>
      <c r="K643" s="6" t="s">
        <v>2915</v>
      </c>
    </row>
    <row r="644" spans="1:11">
      <c r="C644" s="6" t="s">
        <v>6202</v>
      </c>
      <c r="D644" s="6" t="s">
        <v>6203</v>
      </c>
      <c r="E644" s="6" t="s">
        <v>5635</v>
      </c>
      <c r="F644" s="6" t="s">
        <v>4901</v>
      </c>
      <c r="G644" t="str">
        <f t="shared" si="25"/>
        <v>arCOG00989</v>
      </c>
      <c r="H644">
        <f t="shared" si="26"/>
        <v>2</v>
      </c>
      <c r="I644" s="6" t="s">
        <v>1668</v>
      </c>
      <c r="J644" s="6" t="s">
        <v>1669</v>
      </c>
      <c r="K644" s="6" t="s">
        <v>2915</v>
      </c>
    </row>
    <row r="645" spans="1:11">
      <c r="C645" s="6" t="s">
        <v>6204</v>
      </c>
      <c r="D645" s="6" t="s">
        <v>6205</v>
      </c>
      <c r="E645" s="6" t="s">
        <v>6206</v>
      </c>
      <c r="F645" s="6" t="s">
        <v>4897</v>
      </c>
      <c r="G645" t="str">
        <f t="shared" si="25"/>
        <v>arCOG01073</v>
      </c>
      <c r="H645">
        <f t="shared" si="26"/>
        <v>2</v>
      </c>
      <c r="I645" s="6" t="s">
        <v>540</v>
      </c>
      <c r="J645" s="6" t="s">
        <v>1666</v>
      </c>
      <c r="K645" s="6" t="s">
        <v>5</v>
      </c>
    </row>
    <row r="646" spans="1:11">
      <c r="C646" s="6" t="s">
        <v>6207</v>
      </c>
      <c r="D646" s="6" t="s">
        <v>6208</v>
      </c>
      <c r="E646" s="6" t="s">
        <v>6209</v>
      </c>
      <c r="F646" s="6" t="s">
        <v>6210</v>
      </c>
      <c r="G646" t="str">
        <f t="shared" si="25"/>
        <v>arCOG04756</v>
      </c>
      <c r="H646">
        <f t="shared" si="26"/>
        <v>1</v>
      </c>
      <c r="I646" s="6" t="s">
        <v>540</v>
      </c>
      <c r="J646" s="6" t="s">
        <v>2095</v>
      </c>
      <c r="K646" s="6" t="s">
        <v>2881</v>
      </c>
    </row>
    <row r="647" spans="1:11">
      <c r="C647" s="6" t="s">
        <v>4891</v>
      </c>
      <c r="D647" s="6" t="s">
        <v>6211</v>
      </c>
      <c r="E647" s="6" t="s">
        <v>5232</v>
      </c>
      <c r="F647" s="6" t="s">
        <v>4894</v>
      </c>
      <c r="G647" t="str">
        <f t="shared" si="25"/>
        <v>arCOG02866</v>
      </c>
      <c r="H647">
        <f t="shared" si="26"/>
        <v>2</v>
      </c>
      <c r="I647" s="6" t="s">
        <v>540</v>
      </c>
      <c r="J647" s="6" t="s">
        <v>540</v>
      </c>
      <c r="K647" s="6" t="s">
        <v>540</v>
      </c>
    </row>
    <row r="648" spans="1:11">
      <c r="C648" s="6" t="s">
        <v>6212</v>
      </c>
      <c r="D648" s="6" t="s">
        <v>6213</v>
      </c>
      <c r="E648" s="6" t="s">
        <v>5202</v>
      </c>
      <c r="F648" s="6" t="s">
        <v>4890</v>
      </c>
      <c r="G648" t="str">
        <f t="shared" si="25"/>
        <v>arCOG00533</v>
      </c>
      <c r="H648">
        <f t="shared" si="26"/>
        <v>2</v>
      </c>
      <c r="I648" s="6" t="s">
        <v>1662</v>
      </c>
      <c r="J648" s="6" t="s">
        <v>1663</v>
      </c>
      <c r="K648" s="6" t="s">
        <v>23</v>
      </c>
    </row>
    <row r="649" spans="1:11">
      <c r="C649" s="6" t="s">
        <v>4883</v>
      </c>
      <c r="D649" s="6" t="s">
        <v>6214</v>
      </c>
      <c r="E649" s="6" t="s">
        <v>4885</v>
      </c>
      <c r="F649" s="6" t="s">
        <v>4886</v>
      </c>
      <c r="G649" t="str">
        <f t="shared" si="25"/>
        <v>arCOG00858</v>
      </c>
      <c r="H649">
        <f t="shared" si="26"/>
        <v>2</v>
      </c>
      <c r="I649" s="6" t="s">
        <v>1659</v>
      </c>
      <c r="J649" s="6" t="s">
        <v>1660</v>
      </c>
      <c r="K649" s="6" t="s">
        <v>21</v>
      </c>
    </row>
    <row r="650" spans="1:11">
      <c r="C650" s="6" t="s">
        <v>6215</v>
      </c>
      <c r="D650" s="6" t="s">
        <v>3873</v>
      </c>
      <c r="E650" s="6" t="s">
        <v>6216</v>
      </c>
      <c r="F650" s="6" t="s">
        <v>4882</v>
      </c>
      <c r="G650" t="str">
        <f t="shared" si="25"/>
        <v>arCOG00485</v>
      </c>
      <c r="H650">
        <f t="shared" si="26"/>
        <v>2</v>
      </c>
      <c r="I650" s="6" t="s">
        <v>1657</v>
      </c>
      <c r="J650" s="6" t="s">
        <v>1295</v>
      </c>
      <c r="K650" s="6" t="s">
        <v>2915</v>
      </c>
    </row>
    <row r="651" spans="1:11">
      <c r="C651" s="6"/>
      <c r="D651" s="6"/>
      <c r="E651" s="6"/>
      <c r="F651" s="6"/>
      <c r="I651" s="6"/>
      <c r="J651" s="6"/>
      <c r="K651" s="6"/>
    </row>
    <row r="652" spans="1:11">
      <c r="C652" s="6"/>
      <c r="D652" s="6"/>
      <c r="E652" s="6"/>
      <c r="F652" s="6"/>
      <c r="I652" s="6"/>
      <c r="J652" s="6"/>
      <c r="K652" s="6"/>
    </row>
    <row r="653" spans="1:11">
      <c r="C653" s="6"/>
      <c r="D653" s="6"/>
      <c r="E653" s="6"/>
      <c r="F653" s="6"/>
      <c r="I653" s="6"/>
      <c r="J653" s="6"/>
      <c r="K653" s="6"/>
    </row>
    <row r="655" spans="1:11">
      <c r="A655" t="str">
        <f>VLOOKUP(B655,vLOOKUP!$A:$B,2,FALSE)</f>
        <v>Natrialbales</v>
      </c>
      <c r="B655" t="s">
        <v>148</v>
      </c>
      <c r="C655" s="6" t="s">
        <v>6217</v>
      </c>
      <c r="D655" s="6" t="s">
        <v>3873</v>
      </c>
      <c r="E655" s="6" t="s">
        <v>6218</v>
      </c>
      <c r="F655" s="6" t="s">
        <v>6219</v>
      </c>
      <c r="G655" t="str">
        <f t="shared" ref="G655:G669" si="27">LEFT(RIGHT(F655,(LEN(F655)-FIND("arCOG",F655)+1)),10)</f>
        <v>arCOG00769</v>
      </c>
      <c r="H655">
        <f t="shared" ref="H655:H696" si="28">COUNTIF($G:$G,G655)</f>
        <v>1</v>
      </c>
      <c r="I655" s="6" t="s">
        <v>2096</v>
      </c>
      <c r="J655" s="6" t="s">
        <v>2097</v>
      </c>
      <c r="K655" s="6" t="s">
        <v>27</v>
      </c>
    </row>
    <row r="656" spans="1:11">
      <c r="C656" s="6" t="s">
        <v>6220</v>
      </c>
      <c r="D656" s="6" t="s">
        <v>6221</v>
      </c>
      <c r="E656" s="6" t="s">
        <v>6222</v>
      </c>
      <c r="F656" s="6" t="s">
        <v>4492</v>
      </c>
      <c r="G656" t="str">
        <f t="shared" si="27"/>
        <v>arCOG00102</v>
      </c>
      <c r="H656">
        <f t="shared" si="28"/>
        <v>11</v>
      </c>
      <c r="I656" s="6" t="s">
        <v>613</v>
      </c>
      <c r="J656" s="6" t="s">
        <v>611</v>
      </c>
      <c r="K656" s="6" t="s">
        <v>21</v>
      </c>
    </row>
    <row r="657" spans="3:11">
      <c r="C657" s="6" t="s">
        <v>6223</v>
      </c>
      <c r="D657" s="6" t="s">
        <v>6224</v>
      </c>
      <c r="E657" s="6" t="s">
        <v>6008</v>
      </c>
      <c r="F657" s="6" t="s">
        <v>4496</v>
      </c>
      <c r="G657" t="str">
        <f t="shared" si="27"/>
        <v>arCOG04462</v>
      </c>
      <c r="H657">
        <f t="shared" si="28"/>
        <v>11</v>
      </c>
      <c r="I657" s="6" t="s">
        <v>610</v>
      </c>
      <c r="J657" s="6" t="s">
        <v>611</v>
      </c>
      <c r="K657" s="6" t="s">
        <v>21</v>
      </c>
    </row>
    <row r="658" spans="3:11">
      <c r="C658" s="6" t="s">
        <v>6225</v>
      </c>
      <c r="D658" s="6" t="s">
        <v>6226</v>
      </c>
      <c r="E658" s="6" t="s">
        <v>6227</v>
      </c>
      <c r="F658" s="6" t="s">
        <v>4503</v>
      </c>
      <c r="G658" t="str">
        <f t="shared" si="27"/>
        <v>arCOG02826</v>
      </c>
      <c r="H658">
        <f t="shared" si="28"/>
        <v>9</v>
      </c>
      <c r="I658" s="6" t="s">
        <v>1550</v>
      </c>
      <c r="J658" s="6" t="s">
        <v>1551</v>
      </c>
      <c r="K658" s="6" t="s">
        <v>21</v>
      </c>
    </row>
    <row r="659" spans="3:11">
      <c r="C659" s="6" t="s">
        <v>6228</v>
      </c>
      <c r="D659" s="6" t="s">
        <v>6229</v>
      </c>
      <c r="E659" s="6" t="s">
        <v>6230</v>
      </c>
      <c r="F659" s="6" t="s">
        <v>6231</v>
      </c>
      <c r="G659" t="str">
        <f t="shared" si="27"/>
        <v>arCOG06037</v>
      </c>
      <c r="H659">
        <f t="shared" si="28"/>
        <v>1</v>
      </c>
      <c r="I659" s="6" t="s">
        <v>540</v>
      </c>
      <c r="J659" s="6" t="s">
        <v>2099</v>
      </c>
      <c r="K659" s="6" t="s">
        <v>19</v>
      </c>
    </row>
    <row r="660" spans="3:11">
      <c r="C660" s="6" t="s">
        <v>6232</v>
      </c>
      <c r="D660" s="6" t="s">
        <v>6233</v>
      </c>
      <c r="E660" s="6" t="s">
        <v>5365</v>
      </c>
      <c r="F660" s="6" t="s">
        <v>6234</v>
      </c>
      <c r="G660" t="str">
        <f t="shared" si="27"/>
        <v>arCOG06252</v>
      </c>
      <c r="H660">
        <f t="shared" si="28"/>
        <v>2</v>
      </c>
      <c r="I660" s="6" t="s">
        <v>540</v>
      </c>
      <c r="J660" s="6" t="s">
        <v>540</v>
      </c>
      <c r="K660" s="6" t="s">
        <v>540</v>
      </c>
    </row>
    <row r="661" spans="3:11">
      <c r="C661" s="6" t="s">
        <v>6235</v>
      </c>
      <c r="D661" s="6" t="s">
        <v>3873</v>
      </c>
      <c r="E661" s="6" t="s">
        <v>6165</v>
      </c>
      <c r="F661" s="6" t="s">
        <v>6236</v>
      </c>
      <c r="G661" t="str">
        <f t="shared" si="27"/>
        <v>arCOG01004</v>
      </c>
      <c r="H661">
        <f t="shared" si="28"/>
        <v>3</v>
      </c>
      <c r="I661" s="6" t="s">
        <v>540</v>
      </c>
      <c r="J661" s="6" t="s">
        <v>1631</v>
      </c>
      <c r="K661" s="6" t="s">
        <v>15</v>
      </c>
    </row>
    <row r="662" spans="3:11">
      <c r="C662" s="6" t="s">
        <v>6237</v>
      </c>
      <c r="D662" s="6" t="s">
        <v>6238</v>
      </c>
      <c r="E662" s="6" t="s">
        <v>6239</v>
      </c>
      <c r="F662" s="6" t="s">
        <v>6240</v>
      </c>
      <c r="G662" t="str">
        <f t="shared" si="27"/>
        <v>arCOG03020</v>
      </c>
      <c r="H662">
        <f t="shared" si="28"/>
        <v>2</v>
      </c>
      <c r="I662" s="6" t="s">
        <v>540</v>
      </c>
      <c r="J662" s="6" t="s">
        <v>540</v>
      </c>
      <c r="K662" s="6" t="s">
        <v>540</v>
      </c>
    </row>
    <row r="663" spans="3:11">
      <c r="C663" s="6" t="s">
        <v>6241</v>
      </c>
      <c r="D663" s="6" t="s">
        <v>6242</v>
      </c>
      <c r="E663" s="6" t="s">
        <v>6243</v>
      </c>
      <c r="F663" s="6" t="s">
        <v>6244</v>
      </c>
      <c r="G663" t="str">
        <f t="shared" si="27"/>
        <v>arCOG03860</v>
      </c>
      <c r="H663">
        <f t="shared" si="28"/>
        <v>1</v>
      </c>
      <c r="I663" s="6" t="s">
        <v>540</v>
      </c>
      <c r="J663" s="6" t="s">
        <v>1686</v>
      </c>
      <c r="K663" s="6" t="s">
        <v>3</v>
      </c>
    </row>
    <row r="664" spans="3:11">
      <c r="C664" s="6" t="s">
        <v>6245</v>
      </c>
      <c r="D664" s="6" t="s">
        <v>6246</v>
      </c>
      <c r="E664" s="6" t="s">
        <v>6247</v>
      </c>
      <c r="F664" s="6" t="s">
        <v>6248</v>
      </c>
      <c r="G664" t="str">
        <f t="shared" si="27"/>
        <v>arCOG02766</v>
      </c>
      <c r="H664">
        <f t="shared" si="28"/>
        <v>1</v>
      </c>
      <c r="I664" s="6" t="s">
        <v>540</v>
      </c>
      <c r="J664" s="6" t="s">
        <v>2102</v>
      </c>
      <c r="K664" s="6" t="s">
        <v>2881</v>
      </c>
    </row>
    <row r="665" spans="3:11">
      <c r="C665" s="6" t="s">
        <v>6249</v>
      </c>
      <c r="D665" s="6" t="s">
        <v>6250</v>
      </c>
      <c r="E665" s="6" t="s">
        <v>6251</v>
      </c>
      <c r="F665" s="6" t="s">
        <v>4507</v>
      </c>
      <c r="G665" t="str">
        <f t="shared" si="27"/>
        <v>arCOG04421</v>
      </c>
      <c r="H665">
        <f t="shared" si="28"/>
        <v>13</v>
      </c>
      <c r="I665" s="6" t="s">
        <v>1539</v>
      </c>
      <c r="J665" s="6" t="s">
        <v>1540</v>
      </c>
      <c r="K665" s="6" t="s">
        <v>21</v>
      </c>
    </row>
    <row r="666" spans="3:11">
      <c r="C666" s="6" t="s">
        <v>6252</v>
      </c>
      <c r="D666" s="6" t="s">
        <v>3873</v>
      </c>
      <c r="E666" s="6" t="s">
        <v>6253</v>
      </c>
      <c r="F666" s="6" t="s">
        <v>4523</v>
      </c>
      <c r="G666" t="str">
        <f t="shared" si="27"/>
        <v>arCOG00656</v>
      </c>
      <c r="H666">
        <f t="shared" si="28"/>
        <v>13</v>
      </c>
      <c r="I666" s="6" t="s">
        <v>1542</v>
      </c>
      <c r="J666" s="6" t="s">
        <v>1543</v>
      </c>
      <c r="K666" s="6" t="s">
        <v>23</v>
      </c>
    </row>
    <row r="667" spans="3:11">
      <c r="C667" s="6" t="s">
        <v>6254</v>
      </c>
      <c r="D667" s="6" t="s">
        <v>6255</v>
      </c>
      <c r="E667" s="6" t="s">
        <v>4662</v>
      </c>
      <c r="F667" s="6" t="s">
        <v>6256</v>
      </c>
      <c r="G667" t="str">
        <f t="shared" si="27"/>
        <v>arCOG03116</v>
      </c>
      <c r="H667">
        <f t="shared" si="28"/>
        <v>2</v>
      </c>
      <c r="I667" s="6" t="s">
        <v>540</v>
      </c>
      <c r="J667" s="6" t="s">
        <v>1650</v>
      </c>
      <c r="K667" s="6" t="s">
        <v>2881</v>
      </c>
    </row>
    <row r="668" spans="3:11">
      <c r="C668" s="6" t="s">
        <v>6257</v>
      </c>
      <c r="D668" s="6" t="s">
        <v>6258</v>
      </c>
      <c r="E668" s="6" t="s">
        <v>6259</v>
      </c>
      <c r="F668" s="6" t="s">
        <v>5720</v>
      </c>
      <c r="G668" t="str">
        <f t="shared" si="27"/>
        <v>arCOG01264</v>
      </c>
      <c r="H668">
        <f t="shared" si="28"/>
        <v>2</v>
      </c>
      <c r="I668" s="6" t="s">
        <v>1735</v>
      </c>
      <c r="J668" s="6" t="s">
        <v>701</v>
      </c>
      <c r="K668" s="6" t="s">
        <v>25</v>
      </c>
    </row>
    <row r="669" spans="3:11">
      <c r="C669" s="6" t="s">
        <v>6260</v>
      </c>
      <c r="D669" s="6" t="s">
        <v>6261</v>
      </c>
      <c r="E669" s="6" t="s">
        <v>6262</v>
      </c>
      <c r="F669" s="6" t="s">
        <v>6263</v>
      </c>
      <c r="G669" t="str">
        <f t="shared" si="27"/>
        <v>arCOG02312</v>
      </c>
      <c r="H669">
        <f t="shared" si="28"/>
        <v>3</v>
      </c>
      <c r="I669" s="6" t="s">
        <v>540</v>
      </c>
      <c r="J669" s="6" t="s">
        <v>1616</v>
      </c>
      <c r="K669" s="6" t="s">
        <v>2876</v>
      </c>
    </row>
    <row r="670" spans="3:11">
      <c r="C670" s="6" t="s">
        <v>6264</v>
      </c>
      <c r="D670" s="6" t="s">
        <v>6101</v>
      </c>
      <c r="E670" s="6" t="s">
        <v>6265</v>
      </c>
      <c r="F670" s="6" t="s">
        <v>6266</v>
      </c>
      <c r="G670" t="str">
        <f t="shared" ref="G670:G733" si="29">LEFT(RIGHT(F670,(LEN(F670)-FIND("arCOG",F670)+1)),10)</f>
        <v>arCOG02312</v>
      </c>
      <c r="H670">
        <f t="shared" si="28"/>
        <v>3</v>
      </c>
      <c r="I670" s="6" t="s">
        <v>540</v>
      </c>
      <c r="J670" s="6" t="s">
        <v>6267</v>
      </c>
      <c r="K670" s="6" t="s">
        <v>2876</v>
      </c>
    </row>
    <row r="671" spans="3:11">
      <c r="C671" s="6" t="s">
        <v>6268</v>
      </c>
      <c r="D671" s="6" t="s">
        <v>6269</v>
      </c>
      <c r="E671" s="6" t="s">
        <v>3937</v>
      </c>
      <c r="F671" s="6" t="s">
        <v>6270</v>
      </c>
      <c r="G671" t="str">
        <f t="shared" si="29"/>
        <v>arCOG00922</v>
      </c>
      <c r="H671">
        <f t="shared" si="28"/>
        <v>2</v>
      </c>
      <c r="I671" s="6" t="s">
        <v>540</v>
      </c>
      <c r="J671" s="6" t="s">
        <v>1709</v>
      </c>
      <c r="K671" s="6" t="s">
        <v>19</v>
      </c>
    </row>
    <row r="672" spans="3:11">
      <c r="C672" s="6" t="s">
        <v>6271</v>
      </c>
      <c r="D672" s="6" t="s">
        <v>6272</v>
      </c>
      <c r="E672" s="6" t="s">
        <v>6273</v>
      </c>
      <c r="F672" s="6" t="s">
        <v>4534</v>
      </c>
      <c r="G672" t="str">
        <f t="shared" si="29"/>
        <v>arCOG00657</v>
      </c>
      <c r="H672">
        <f t="shared" si="28"/>
        <v>18</v>
      </c>
      <c r="I672" s="6" t="s">
        <v>1536</v>
      </c>
      <c r="J672" s="6" t="s">
        <v>1537</v>
      </c>
      <c r="K672" s="6" t="s">
        <v>23</v>
      </c>
    </row>
    <row r="673" spans="3:11">
      <c r="C673" s="6" t="s">
        <v>6274</v>
      </c>
      <c r="D673" s="6" t="s">
        <v>6275</v>
      </c>
      <c r="E673" s="6" t="s">
        <v>6276</v>
      </c>
      <c r="F673" s="6" t="s">
        <v>4538</v>
      </c>
      <c r="G673" t="str">
        <f t="shared" si="29"/>
        <v>arCOG04472</v>
      </c>
      <c r="H673">
        <f t="shared" si="28"/>
        <v>19</v>
      </c>
      <c r="I673" s="6" t="s">
        <v>1532</v>
      </c>
      <c r="J673" s="6" t="s">
        <v>1533</v>
      </c>
      <c r="K673" s="6" t="s">
        <v>23</v>
      </c>
    </row>
    <row r="674" spans="3:11">
      <c r="C674" s="6" t="s">
        <v>6277</v>
      </c>
      <c r="D674" s="6" t="s">
        <v>6278</v>
      </c>
      <c r="E674" s="6" t="s">
        <v>6279</v>
      </c>
      <c r="F674" s="6" t="s">
        <v>4546</v>
      </c>
      <c r="G674" t="str">
        <f t="shared" si="29"/>
        <v>arCOG02202</v>
      </c>
      <c r="H674">
        <f t="shared" si="28"/>
        <v>22</v>
      </c>
      <c r="I674" s="6" t="s">
        <v>535</v>
      </c>
      <c r="J674" s="6" t="s">
        <v>536</v>
      </c>
      <c r="K674" s="6" t="s">
        <v>2898</v>
      </c>
    </row>
    <row r="675" spans="3:11">
      <c r="C675" s="6" t="s">
        <v>6280</v>
      </c>
      <c r="D675" s="6" t="s">
        <v>6281</v>
      </c>
      <c r="E675" s="6" t="s">
        <v>6282</v>
      </c>
      <c r="F675" s="6" t="s">
        <v>4550</v>
      </c>
      <c r="G675" t="str">
        <f t="shared" si="29"/>
        <v>arCOG03015</v>
      </c>
      <c r="H675">
        <f t="shared" si="28"/>
        <v>20</v>
      </c>
      <c r="I675" s="6" t="s">
        <v>540</v>
      </c>
      <c r="J675" s="6" t="s">
        <v>1530</v>
      </c>
      <c r="K675" s="6" t="s">
        <v>9</v>
      </c>
    </row>
    <row r="676" spans="3:11">
      <c r="C676" s="6" t="s">
        <v>6283</v>
      </c>
      <c r="D676" s="6" t="s">
        <v>6284</v>
      </c>
      <c r="E676" s="6" t="s">
        <v>5266</v>
      </c>
      <c r="F676" s="6" t="s">
        <v>4558</v>
      </c>
      <c r="G676" t="str">
        <f t="shared" si="29"/>
        <v>arCOG01891</v>
      </c>
      <c r="H676">
        <f t="shared" si="28"/>
        <v>19</v>
      </c>
      <c r="I676" s="6" t="s">
        <v>669</v>
      </c>
      <c r="J676" s="6" t="s">
        <v>1534</v>
      </c>
      <c r="K676" s="6" t="s">
        <v>21</v>
      </c>
    </row>
    <row r="677" spans="3:11">
      <c r="C677" s="6" t="s">
        <v>6285</v>
      </c>
      <c r="D677" s="6" t="s">
        <v>6286</v>
      </c>
      <c r="E677" s="6" t="s">
        <v>6287</v>
      </c>
      <c r="F677" s="6" t="s">
        <v>6288</v>
      </c>
      <c r="G677" t="str">
        <f t="shared" si="29"/>
        <v>arCOG11490</v>
      </c>
      <c r="H677">
        <f t="shared" si="28"/>
        <v>1</v>
      </c>
      <c r="I677" s="6" t="s">
        <v>540</v>
      </c>
      <c r="J677" s="6" t="s">
        <v>540</v>
      </c>
      <c r="K677" s="6" t="s">
        <v>540</v>
      </c>
    </row>
    <row r="678" spans="3:11">
      <c r="C678" s="6" t="s">
        <v>6289</v>
      </c>
      <c r="D678" s="6" t="s">
        <v>6290</v>
      </c>
      <c r="E678" s="6" t="s">
        <v>6291</v>
      </c>
      <c r="F678" s="6" t="s">
        <v>4578</v>
      </c>
      <c r="G678" t="str">
        <f t="shared" si="29"/>
        <v>arCOG01117</v>
      </c>
      <c r="H678">
        <f t="shared" si="28"/>
        <v>26</v>
      </c>
      <c r="I678" s="6" t="s">
        <v>4579</v>
      </c>
      <c r="J678" s="6" t="s">
        <v>1527</v>
      </c>
      <c r="K678" s="6" t="s">
        <v>3</v>
      </c>
    </row>
    <row r="679" spans="3:11">
      <c r="C679" s="6" t="s">
        <v>6292</v>
      </c>
      <c r="D679" s="6" t="s">
        <v>6293</v>
      </c>
      <c r="E679" s="6" t="s">
        <v>6294</v>
      </c>
      <c r="F679" s="6" t="s">
        <v>4574</v>
      </c>
      <c r="G679" t="str">
        <f t="shared" si="29"/>
        <v>arCOG01957</v>
      </c>
      <c r="H679">
        <f t="shared" si="28"/>
        <v>11</v>
      </c>
      <c r="I679" s="6" t="s">
        <v>1546</v>
      </c>
      <c r="J679" s="6" t="s">
        <v>1547</v>
      </c>
      <c r="K679" s="6" t="s">
        <v>27</v>
      </c>
    </row>
    <row r="680" spans="3:11">
      <c r="C680" s="6" t="s">
        <v>6295</v>
      </c>
      <c r="D680" s="6" t="s">
        <v>6296</v>
      </c>
      <c r="E680" s="6" t="s">
        <v>6297</v>
      </c>
      <c r="F680" s="6" t="s">
        <v>6298</v>
      </c>
      <c r="G680" t="str">
        <f t="shared" si="29"/>
        <v>arCOG02749</v>
      </c>
      <c r="H680">
        <f t="shared" si="28"/>
        <v>2</v>
      </c>
      <c r="I680" s="6" t="s">
        <v>540</v>
      </c>
      <c r="J680" s="6" t="s">
        <v>6299</v>
      </c>
      <c r="K680" s="6" t="s">
        <v>3</v>
      </c>
    </row>
    <row r="681" spans="3:11">
      <c r="C681" s="6" t="s">
        <v>6300</v>
      </c>
      <c r="D681" s="6" t="s">
        <v>6301</v>
      </c>
      <c r="E681" s="6" t="s">
        <v>6302</v>
      </c>
      <c r="F681" s="6" t="s">
        <v>6303</v>
      </c>
      <c r="G681" t="str">
        <f t="shared" si="29"/>
        <v>arCOG03403</v>
      </c>
      <c r="H681">
        <f t="shared" si="28"/>
        <v>2</v>
      </c>
      <c r="I681" s="6" t="s">
        <v>540</v>
      </c>
      <c r="J681" s="6" t="s">
        <v>540</v>
      </c>
      <c r="K681" s="6" t="s">
        <v>540</v>
      </c>
    </row>
    <row r="682" spans="3:11">
      <c r="C682" s="6" t="s">
        <v>6304</v>
      </c>
      <c r="D682" s="6" t="s">
        <v>6290</v>
      </c>
      <c r="E682" s="6" t="s">
        <v>6291</v>
      </c>
      <c r="F682" s="6" t="s">
        <v>4570</v>
      </c>
      <c r="G682" t="str">
        <f t="shared" si="29"/>
        <v>arCOG01117</v>
      </c>
      <c r="H682">
        <f t="shared" si="28"/>
        <v>26</v>
      </c>
      <c r="I682" s="6" t="s">
        <v>540</v>
      </c>
      <c r="J682" s="6" t="s">
        <v>1527</v>
      </c>
      <c r="K682" s="6" t="s">
        <v>3</v>
      </c>
    </row>
    <row r="683" spans="3:11">
      <c r="C683" s="6" t="s">
        <v>6305</v>
      </c>
      <c r="D683" s="6" t="s">
        <v>6306</v>
      </c>
      <c r="E683" s="6" t="s">
        <v>6307</v>
      </c>
      <c r="F683" s="6" t="s">
        <v>4583</v>
      </c>
      <c r="G683" t="str">
        <f t="shared" si="29"/>
        <v>arCOG04764</v>
      </c>
      <c r="H683">
        <f t="shared" si="28"/>
        <v>15</v>
      </c>
      <c r="I683" s="6" t="s">
        <v>540</v>
      </c>
      <c r="J683" s="6" t="s">
        <v>540</v>
      </c>
      <c r="K683" s="6" t="s">
        <v>540</v>
      </c>
    </row>
    <row r="684" spans="3:11">
      <c r="C684" s="6" t="s">
        <v>6308</v>
      </c>
      <c r="D684" s="6" t="s">
        <v>6309</v>
      </c>
      <c r="E684" s="6" t="s">
        <v>5060</v>
      </c>
      <c r="F684" s="6" t="s">
        <v>5284</v>
      </c>
      <c r="G684" t="str">
        <f t="shared" si="29"/>
        <v>arCOG07569</v>
      </c>
      <c r="H684">
        <f t="shared" si="28"/>
        <v>3</v>
      </c>
      <c r="I684" s="6" t="s">
        <v>540</v>
      </c>
      <c r="J684" s="6" t="s">
        <v>1618</v>
      </c>
      <c r="K684" s="6" t="s">
        <v>3</v>
      </c>
    </row>
    <row r="685" spans="3:11">
      <c r="C685" s="6" t="s">
        <v>6310</v>
      </c>
      <c r="D685" s="6" t="s">
        <v>3873</v>
      </c>
      <c r="E685" s="6" t="s">
        <v>6311</v>
      </c>
      <c r="F685" s="6" t="s">
        <v>5288</v>
      </c>
      <c r="G685" t="str">
        <f t="shared" si="29"/>
        <v>arCOG00061</v>
      </c>
      <c r="H685">
        <f t="shared" si="28"/>
        <v>4</v>
      </c>
      <c r="I685" s="6" t="s">
        <v>1580</v>
      </c>
      <c r="J685" s="6" t="s">
        <v>1581</v>
      </c>
      <c r="K685" s="6" t="s">
        <v>19</v>
      </c>
    </row>
    <row r="686" spans="3:11">
      <c r="C686" s="6" t="s">
        <v>6312</v>
      </c>
      <c r="D686" s="6" t="s">
        <v>6313</v>
      </c>
      <c r="E686" s="6" t="s">
        <v>6314</v>
      </c>
      <c r="F686" s="6" t="s">
        <v>6315</v>
      </c>
      <c r="G686" t="str">
        <f t="shared" si="29"/>
        <v>arCOG01080</v>
      </c>
      <c r="H686">
        <f t="shared" si="28"/>
        <v>1</v>
      </c>
      <c r="I686" s="6" t="s">
        <v>540</v>
      </c>
      <c r="J686" s="6" t="s">
        <v>1666</v>
      </c>
      <c r="K686" s="6" t="s">
        <v>5</v>
      </c>
    </row>
    <row r="687" spans="3:11">
      <c r="C687" s="6" t="s">
        <v>6316</v>
      </c>
      <c r="D687" s="6" t="s">
        <v>3873</v>
      </c>
      <c r="E687" s="6" t="s">
        <v>6317</v>
      </c>
      <c r="F687" s="6" t="s">
        <v>5302</v>
      </c>
      <c r="G687" t="str">
        <f t="shared" si="29"/>
        <v>arCOG03068</v>
      </c>
      <c r="H687">
        <f t="shared" si="28"/>
        <v>3</v>
      </c>
      <c r="I687" s="6" t="s">
        <v>1620</v>
      </c>
      <c r="J687" s="6" t="s">
        <v>1036</v>
      </c>
      <c r="K687" s="6" t="s">
        <v>17</v>
      </c>
    </row>
    <row r="688" spans="3:11">
      <c r="C688" s="6" t="s">
        <v>6318</v>
      </c>
      <c r="D688" s="6" t="s">
        <v>6319</v>
      </c>
      <c r="E688" s="6" t="s">
        <v>4915</v>
      </c>
      <c r="F688" s="6" t="s">
        <v>6320</v>
      </c>
      <c r="G688" t="str">
        <f t="shared" si="29"/>
        <v>arCOG08103</v>
      </c>
      <c r="H688">
        <f t="shared" si="28"/>
        <v>1</v>
      </c>
      <c r="I688" s="6" t="s">
        <v>540</v>
      </c>
      <c r="J688" s="6" t="s">
        <v>540</v>
      </c>
      <c r="K688" s="6" t="s">
        <v>540</v>
      </c>
    </row>
    <row r="689" spans="1:11">
      <c r="C689" s="6" t="s">
        <v>6321</v>
      </c>
      <c r="D689" s="6" t="s">
        <v>6322</v>
      </c>
      <c r="E689" s="6" t="s">
        <v>5551</v>
      </c>
      <c r="F689" s="6" t="s">
        <v>6323</v>
      </c>
      <c r="G689" t="str">
        <f t="shared" si="29"/>
        <v>arCOG02280</v>
      </c>
      <c r="H689">
        <f t="shared" si="28"/>
        <v>1</v>
      </c>
      <c r="I689" s="6" t="s">
        <v>540</v>
      </c>
      <c r="J689" s="6" t="s">
        <v>2107</v>
      </c>
      <c r="K689" s="6" t="s">
        <v>3</v>
      </c>
    </row>
    <row r="690" spans="1:11">
      <c r="C690" s="6" t="s">
        <v>6324</v>
      </c>
      <c r="D690" s="6" t="s">
        <v>6325</v>
      </c>
      <c r="E690" s="6" t="s">
        <v>6326</v>
      </c>
      <c r="F690" s="6" t="s">
        <v>6327</v>
      </c>
      <c r="G690" t="str">
        <f t="shared" si="29"/>
        <v>arCOG08928</v>
      </c>
      <c r="H690">
        <f t="shared" si="28"/>
        <v>1</v>
      </c>
      <c r="I690" s="6" t="s">
        <v>540</v>
      </c>
      <c r="J690" s="6" t="s">
        <v>540</v>
      </c>
      <c r="K690" s="6" t="s">
        <v>540</v>
      </c>
    </row>
    <row r="691" spans="1:11">
      <c r="C691" s="6" t="s">
        <v>6328</v>
      </c>
      <c r="D691" s="6" t="s">
        <v>6329</v>
      </c>
      <c r="E691" s="6" t="s">
        <v>5785</v>
      </c>
      <c r="F691" s="6" t="s">
        <v>6330</v>
      </c>
      <c r="G691" t="str">
        <f t="shared" si="29"/>
        <v>arCOG09285</v>
      </c>
      <c r="H691">
        <f t="shared" si="28"/>
        <v>2</v>
      </c>
      <c r="I691" s="6" t="s">
        <v>540</v>
      </c>
      <c r="J691" s="6" t="s">
        <v>1753</v>
      </c>
      <c r="K691" s="6" t="s">
        <v>2881</v>
      </c>
    </row>
    <row r="692" spans="1:11">
      <c r="C692" s="6" t="s">
        <v>6331</v>
      </c>
      <c r="D692" s="6" t="s">
        <v>3873</v>
      </c>
      <c r="E692" s="6" t="s">
        <v>6332</v>
      </c>
      <c r="F692" s="6" t="s">
        <v>5309</v>
      </c>
      <c r="G692" t="str">
        <f t="shared" si="29"/>
        <v>arCOG00287</v>
      </c>
      <c r="H692">
        <f t="shared" si="28"/>
        <v>3</v>
      </c>
      <c r="I692" s="6" t="s">
        <v>540</v>
      </c>
      <c r="J692" s="6" t="s">
        <v>1622</v>
      </c>
      <c r="K692" s="6" t="s">
        <v>2881</v>
      </c>
    </row>
    <row r="693" spans="1:11">
      <c r="C693" s="6" t="s">
        <v>6333</v>
      </c>
      <c r="D693" s="6" t="s">
        <v>3873</v>
      </c>
      <c r="E693" s="6" t="s">
        <v>6334</v>
      </c>
      <c r="F693" s="6" t="s">
        <v>6335</v>
      </c>
      <c r="G693" t="str">
        <f t="shared" si="29"/>
        <v>arCOG02832</v>
      </c>
      <c r="H693">
        <f t="shared" si="28"/>
        <v>1</v>
      </c>
      <c r="I693" s="6" t="s">
        <v>2110</v>
      </c>
      <c r="J693" s="6" t="s">
        <v>2111</v>
      </c>
      <c r="K693" s="6" t="s">
        <v>21</v>
      </c>
    </row>
    <row r="694" spans="1:11">
      <c r="C694" s="6" t="s">
        <v>6336</v>
      </c>
      <c r="D694" s="6" t="s">
        <v>6337</v>
      </c>
      <c r="E694" s="6" t="s">
        <v>6338</v>
      </c>
      <c r="F694" s="6" t="s">
        <v>6339</v>
      </c>
      <c r="G694" t="str">
        <f t="shared" si="29"/>
        <v>arCOG06150</v>
      </c>
      <c r="H694">
        <f t="shared" si="28"/>
        <v>1</v>
      </c>
      <c r="I694" s="6" t="s">
        <v>540</v>
      </c>
      <c r="J694" s="6" t="s">
        <v>2113</v>
      </c>
      <c r="K694" s="6" t="s">
        <v>2881</v>
      </c>
    </row>
    <row r="695" spans="1:11">
      <c r="C695" s="6" t="s">
        <v>6340</v>
      </c>
      <c r="D695" s="6" t="s">
        <v>6341</v>
      </c>
      <c r="E695" s="6" t="s">
        <v>6342</v>
      </c>
      <c r="F695" s="6" t="s">
        <v>5313</v>
      </c>
      <c r="G695" t="str">
        <f t="shared" si="29"/>
        <v>arCOG04777</v>
      </c>
      <c r="H695">
        <f t="shared" si="28"/>
        <v>4</v>
      </c>
      <c r="I695" s="6" t="s">
        <v>540</v>
      </c>
      <c r="J695" s="6" t="s">
        <v>540</v>
      </c>
      <c r="K695" s="6" t="s">
        <v>540</v>
      </c>
    </row>
    <row r="696" spans="1:11">
      <c r="C696" s="6" t="s">
        <v>6343</v>
      </c>
      <c r="D696" s="6" t="s">
        <v>6344</v>
      </c>
      <c r="E696" s="6" t="s">
        <v>6345</v>
      </c>
      <c r="F696" s="6" t="s">
        <v>5316</v>
      </c>
      <c r="G696" t="str">
        <f t="shared" si="29"/>
        <v>arCOG03828</v>
      </c>
      <c r="H696">
        <f t="shared" si="28"/>
        <v>4</v>
      </c>
      <c r="I696" s="6" t="s">
        <v>540</v>
      </c>
      <c r="J696" s="6" t="s">
        <v>951</v>
      </c>
      <c r="K696" s="6" t="s">
        <v>2881</v>
      </c>
    </row>
    <row r="697" spans="1:11">
      <c r="C697" s="6"/>
      <c r="D697" s="6"/>
      <c r="E697" s="6"/>
      <c r="F697" s="6"/>
      <c r="I697" s="6"/>
      <c r="J697" s="6"/>
      <c r="K697" s="6"/>
    </row>
    <row r="698" spans="1:11">
      <c r="C698" s="6"/>
      <c r="D698" s="6"/>
      <c r="E698" s="6"/>
      <c r="F698" s="6"/>
      <c r="I698" s="6"/>
      <c r="J698" s="6"/>
      <c r="K698" s="6"/>
    </row>
    <row r="699" spans="1:11">
      <c r="C699" s="6"/>
      <c r="D699" s="6"/>
      <c r="E699" s="6"/>
      <c r="F699" s="6"/>
      <c r="I699" s="6"/>
      <c r="J699" s="6"/>
      <c r="K699" s="6"/>
    </row>
    <row r="701" spans="1:11">
      <c r="A701" t="str">
        <f>VLOOKUP(B701,vLOOKUP!$A:$B,2,FALSE)</f>
        <v>Natrialbales</v>
      </c>
      <c r="B701" t="s">
        <v>154</v>
      </c>
      <c r="C701" s="6" t="s">
        <v>6346</v>
      </c>
      <c r="D701" s="6" t="s">
        <v>6347</v>
      </c>
      <c r="E701" s="6" t="s">
        <v>4628</v>
      </c>
      <c r="F701" s="6" t="s">
        <v>6348</v>
      </c>
      <c r="G701" t="str">
        <f t="shared" si="29"/>
        <v>arCOG04133</v>
      </c>
      <c r="H701">
        <f t="shared" ref="H701:H737" si="30">COUNTIF($G:$G,G701)</f>
        <v>1</v>
      </c>
      <c r="I701" s="6" t="s">
        <v>2115</v>
      </c>
      <c r="J701" s="6" t="s">
        <v>2116</v>
      </c>
      <c r="K701" s="6" t="s">
        <v>19</v>
      </c>
    </row>
    <row r="702" spans="1:11">
      <c r="C702" s="6" t="s">
        <v>6349</v>
      </c>
      <c r="D702" s="6" t="s">
        <v>6350</v>
      </c>
      <c r="E702" s="6" t="s">
        <v>6351</v>
      </c>
      <c r="F702" s="6" t="s">
        <v>6352</v>
      </c>
      <c r="G702" t="str">
        <f t="shared" si="29"/>
        <v>arCOG01378</v>
      </c>
      <c r="H702">
        <f t="shared" si="30"/>
        <v>1</v>
      </c>
      <c r="I702" s="6" t="s">
        <v>540</v>
      </c>
      <c r="J702" s="6" t="s">
        <v>2118</v>
      </c>
      <c r="K702" s="6" t="s">
        <v>2881</v>
      </c>
    </row>
    <row r="703" spans="1:11">
      <c r="C703" s="6" t="s">
        <v>6353</v>
      </c>
      <c r="D703" s="6" t="s">
        <v>6354</v>
      </c>
      <c r="E703" s="6" t="s">
        <v>5785</v>
      </c>
      <c r="F703" s="6" t="s">
        <v>6355</v>
      </c>
      <c r="G703" t="str">
        <f t="shared" si="29"/>
        <v>arCOG04522</v>
      </c>
      <c r="H703">
        <f t="shared" si="30"/>
        <v>1</v>
      </c>
      <c r="I703" s="6" t="s">
        <v>2120</v>
      </c>
      <c r="J703" s="6" t="s">
        <v>2121</v>
      </c>
      <c r="K703" s="6" t="s">
        <v>2920</v>
      </c>
    </row>
    <row r="704" spans="1:11">
      <c r="C704" s="6" t="s">
        <v>6356</v>
      </c>
      <c r="D704" s="6" t="s">
        <v>6357</v>
      </c>
      <c r="E704" s="6" t="s">
        <v>6358</v>
      </c>
      <c r="F704" s="6" t="s">
        <v>6359</v>
      </c>
      <c r="G704" t="str">
        <f t="shared" si="29"/>
        <v>arCOG00831</v>
      </c>
      <c r="H704">
        <f t="shared" si="30"/>
        <v>1</v>
      </c>
      <c r="I704" s="6" t="s">
        <v>540</v>
      </c>
      <c r="J704" s="6" t="s">
        <v>1708</v>
      </c>
      <c r="K704" s="6" t="s">
        <v>3</v>
      </c>
    </row>
    <row r="705" spans="3:11">
      <c r="C705" s="6" t="s">
        <v>6360</v>
      </c>
      <c r="D705" s="6" t="s">
        <v>6361</v>
      </c>
      <c r="E705" s="6" t="s">
        <v>4620</v>
      </c>
      <c r="F705" s="6" t="s">
        <v>6362</v>
      </c>
      <c r="G705" t="str">
        <f t="shared" si="29"/>
        <v>arCOG04134</v>
      </c>
      <c r="H705">
        <f t="shared" si="30"/>
        <v>1</v>
      </c>
      <c r="I705" s="6" t="s">
        <v>2124</v>
      </c>
      <c r="J705" s="6" t="s">
        <v>2125</v>
      </c>
      <c r="K705" s="6" t="s">
        <v>19</v>
      </c>
    </row>
    <row r="706" spans="3:11">
      <c r="C706" s="6" t="s">
        <v>6363</v>
      </c>
      <c r="D706" s="6" t="s">
        <v>6364</v>
      </c>
      <c r="E706" s="6" t="s">
        <v>6365</v>
      </c>
      <c r="F706" s="6" t="s">
        <v>6366</v>
      </c>
      <c r="G706" t="str">
        <f t="shared" si="29"/>
        <v>arCOG02470</v>
      </c>
      <c r="H706">
        <f t="shared" si="30"/>
        <v>1</v>
      </c>
      <c r="I706" s="6" t="s">
        <v>540</v>
      </c>
      <c r="J706" s="6" t="s">
        <v>2126</v>
      </c>
      <c r="K706" s="6" t="s">
        <v>9</v>
      </c>
    </row>
    <row r="707" spans="3:11">
      <c r="C707" s="6" t="s">
        <v>6367</v>
      </c>
      <c r="D707" s="6" t="s">
        <v>6368</v>
      </c>
      <c r="E707" s="6" t="s">
        <v>5528</v>
      </c>
      <c r="F707" s="6" t="s">
        <v>6369</v>
      </c>
      <c r="G707" t="str">
        <f t="shared" si="29"/>
        <v>arCOG00856</v>
      </c>
      <c r="H707">
        <f t="shared" si="30"/>
        <v>1</v>
      </c>
      <c r="I707" s="6" t="s">
        <v>540</v>
      </c>
      <c r="J707" s="6" t="s">
        <v>2128</v>
      </c>
      <c r="K707" s="6" t="s">
        <v>25</v>
      </c>
    </row>
    <row r="708" spans="3:11">
      <c r="C708" s="6" t="s">
        <v>6370</v>
      </c>
      <c r="D708" s="6" t="s">
        <v>6371</v>
      </c>
      <c r="E708" s="6" t="s">
        <v>6372</v>
      </c>
      <c r="F708" s="6" t="s">
        <v>6373</v>
      </c>
      <c r="G708" t="str">
        <f t="shared" si="29"/>
        <v>arCOG04789</v>
      </c>
      <c r="H708">
        <f t="shared" si="30"/>
        <v>1</v>
      </c>
      <c r="I708" s="6" t="s">
        <v>540</v>
      </c>
      <c r="J708" s="6" t="s">
        <v>540</v>
      </c>
      <c r="K708" s="6" t="s">
        <v>540</v>
      </c>
    </row>
    <row r="709" spans="3:11">
      <c r="C709" s="6" t="s">
        <v>6374</v>
      </c>
      <c r="D709" s="6" t="s">
        <v>6375</v>
      </c>
      <c r="E709" s="6" t="s">
        <v>6376</v>
      </c>
      <c r="F709" s="6" t="s">
        <v>6377</v>
      </c>
      <c r="G709" t="str">
        <f t="shared" si="29"/>
        <v>arCOG01000</v>
      </c>
      <c r="H709">
        <f t="shared" si="30"/>
        <v>1</v>
      </c>
      <c r="I709" s="6" t="s">
        <v>2130</v>
      </c>
      <c r="J709" s="6" t="s">
        <v>825</v>
      </c>
      <c r="K709" s="6" t="s">
        <v>19</v>
      </c>
    </row>
    <row r="710" spans="3:11">
      <c r="C710" s="6" t="s">
        <v>6378</v>
      </c>
      <c r="D710" s="6" t="s">
        <v>6379</v>
      </c>
      <c r="E710" s="6" t="s">
        <v>6380</v>
      </c>
      <c r="F710" s="6" t="s">
        <v>5288</v>
      </c>
      <c r="G710" t="str">
        <f t="shared" si="29"/>
        <v>arCOG00061</v>
      </c>
      <c r="H710">
        <f t="shared" si="30"/>
        <v>4</v>
      </c>
      <c r="I710" s="6" t="s">
        <v>1580</v>
      </c>
      <c r="J710" s="6" t="s">
        <v>1581</v>
      </c>
      <c r="K710" s="6" t="s">
        <v>19</v>
      </c>
    </row>
    <row r="711" spans="3:11">
      <c r="C711" s="6" t="s">
        <v>6381</v>
      </c>
      <c r="D711" s="6" t="s">
        <v>6382</v>
      </c>
      <c r="E711" s="6" t="s">
        <v>6383</v>
      </c>
      <c r="F711" s="6" t="s">
        <v>5284</v>
      </c>
      <c r="G711" t="str">
        <f t="shared" si="29"/>
        <v>arCOG07569</v>
      </c>
      <c r="H711">
        <f t="shared" si="30"/>
        <v>3</v>
      </c>
      <c r="I711" s="6" t="s">
        <v>540</v>
      </c>
      <c r="J711" s="6" t="s">
        <v>1618</v>
      </c>
      <c r="K711" s="6" t="s">
        <v>3</v>
      </c>
    </row>
    <row r="712" spans="3:11">
      <c r="C712" s="6" t="s">
        <v>6384</v>
      </c>
      <c r="D712" s="6" t="s">
        <v>6385</v>
      </c>
      <c r="E712" s="6" t="s">
        <v>5312</v>
      </c>
      <c r="F712" s="6" t="s">
        <v>4583</v>
      </c>
      <c r="G712" t="str">
        <f t="shared" si="29"/>
        <v>arCOG04764</v>
      </c>
      <c r="H712">
        <f t="shared" si="30"/>
        <v>15</v>
      </c>
      <c r="I712" s="6" t="s">
        <v>540</v>
      </c>
      <c r="J712" s="6" t="s">
        <v>540</v>
      </c>
      <c r="K712" s="6" t="s">
        <v>540</v>
      </c>
    </row>
    <row r="713" spans="3:11">
      <c r="C713" s="6" t="s">
        <v>6386</v>
      </c>
      <c r="D713" s="6" t="s">
        <v>6387</v>
      </c>
      <c r="E713" s="6" t="s">
        <v>6388</v>
      </c>
      <c r="F713" s="6" t="s">
        <v>4578</v>
      </c>
      <c r="G713" t="str">
        <f t="shared" si="29"/>
        <v>arCOG01117</v>
      </c>
      <c r="H713">
        <f t="shared" si="30"/>
        <v>26</v>
      </c>
      <c r="I713" s="6" t="s">
        <v>4579</v>
      </c>
      <c r="J713" s="6" t="s">
        <v>1527</v>
      </c>
      <c r="K713" s="6" t="s">
        <v>3</v>
      </c>
    </row>
    <row r="714" spans="3:11">
      <c r="C714" s="6" t="s">
        <v>6389</v>
      </c>
      <c r="D714" s="6" t="s">
        <v>6390</v>
      </c>
      <c r="E714" s="6" t="s">
        <v>6391</v>
      </c>
      <c r="F714" s="6" t="s">
        <v>4574</v>
      </c>
      <c r="G714" t="str">
        <f t="shared" si="29"/>
        <v>arCOG01957</v>
      </c>
      <c r="H714">
        <f t="shared" si="30"/>
        <v>11</v>
      </c>
      <c r="I714" s="6" t="s">
        <v>1546</v>
      </c>
      <c r="J714" s="6" t="s">
        <v>1547</v>
      </c>
      <c r="K714" s="6" t="s">
        <v>27</v>
      </c>
    </row>
    <row r="715" spans="3:11">
      <c r="C715" s="6" t="s">
        <v>6392</v>
      </c>
      <c r="D715" s="6" t="s">
        <v>6393</v>
      </c>
      <c r="E715" s="6" t="s">
        <v>6394</v>
      </c>
      <c r="F715" s="6" t="s">
        <v>4570</v>
      </c>
      <c r="G715" t="str">
        <f t="shared" si="29"/>
        <v>arCOG01117</v>
      </c>
      <c r="H715">
        <f t="shared" si="30"/>
        <v>26</v>
      </c>
      <c r="I715" s="6" t="s">
        <v>540</v>
      </c>
      <c r="J715" s="6" t="s">
        <v>1527</v>
      </c>
      <c r="K715" s="6" t="s">
        <v>3</v>
      </c>
    </row>
    <row r="716" spans="3:11">
      <c r="C716" s="6" t="s">
        <v>6395</v>
      </c>
      <c r="D716" s="6" t="s">
        <v>6396</v>
      </c>
      <c r="E716" s="6" t="s">
        <v>6397</v>
      </c>
      <c r="F716" s="6" t="s">
        <v>4558</v>
      </c>
      <c r="G716" t="str">
        <f t="shared" si="29"/>
        <v>arCOG01891</v>
      </c>
      <c r="H716">
        <f t="shared" si="30"/>
        <v>19</v>
      </c>
      <c r="I716" s="6" t="s">
        <v>669</v>
      </c>
      <c r="J716" s="6" t="s">
        <v>1534</v>
      </c>
      <c r="K716" s="6" t="s">
        <v>21</v>
      </c>
    </row>
    <row r="717" spans="3:11">
      <c r="C717" s="6" t="s">
        <v>6398</v>
      </c>
      <c r="D717" s="6" t="s">
        <v>6399</v>
      </c>
      <c r="E717" s="6" t="s">
        <v>6092</v>
      </c>
      <c r="F717" s="6" t="s">
        <v>4550</v>
      </c>
      <c r="G717" t="str">
        <f t="shared" si="29"/>
        <v>arCOG03015</v>
      </c>
      <c r="H717">
        <f t="shared" si="30"/>
        <v>20</v>
      </c>
      <c r="I717" s="6" t="s">
        <v>540</v>
      </c>
      <c r="J717" s="6" t="s">
        <v>1530</v>
      </c>
      <c r="K717" s="6" t="s">
        <v>9</v>
      </c>
    </row>
    <row r="718" spans="3:11">
      <c r="C718" s="6" t="s">
        <v>6400</v>
      </c>
      <c r="D718" s="6" t="s">
        <v>6401</v>
      </c>
      <c r="E718" s="6" t="s">
        <v>6402</v>
      </c>
      <c r="F718" s="6" t="s">
        <v>4546</v>
      </c>
      <c r="G718" t="str">
        <f t="shared" si="29"/>
        <v>arCOG02202</v>
      </c>
      <c r="H718">
        <f t="shared" si="30"/>
        <v>22</v>
      </c>
      <c r="I718" s="6" t="s">
        <v>535</v>
      </c>
      <c r="J718" s="6" t="s">
        <v>536</v>
      </c>
      <c r="K718" s="6" t="s">
        <v>2898</v>
      </c>
    </row>
    <row r="719" spans="3:11">
      <c r="C719" s="6" t="s">
        <v>6403</v>
      </c>
      <c r="D719" s="6" t="s">
        <v>6404</v>
      </c>
      <c r="E719" s="6" t="s">
        <v>6405</v>
      </c>
      <c r="F719" s="6" t="s">
        <v>4538</v>
      </c>
      <c r="G719" t="str">
        <f t="shared" si="29"/>
        <v>arCOG04472</v>
      </c>
      <c r="H719">
        <f t="shared" si="30"/>
        <v>19</v>
      </c>
      <c r="I719" s="6" t="s">
        <v>1532</v>
      </c>
      <c r="J719" s="6" t="s">
        <v>1533</v>
      </c>
      <c r="K719" s="6" t="s">
        <v>23</v>
      </c>
    </row>
    <row r="720" spans="3:11">
      <c r="C720" s="6" t="s">
        <v>6406</v>
      </c>
      <c r="D720" s="6" t="s">
        <v>6407</v>
      </c>
      <c r="E720" s="6" t="s">
        <v>6408</v>
      </c>
      <c r="F720" s="6" t="s">
        <v>6409</v>
      </c>
      <c r="G720" t="str">
        <f t="shared" si="29"/>
        <v>arCOG01168</v>
      </c>
      <c r="H720">
        <f t="shared" si="30"/>
        <v>1</v>
      </c>
      <c r="I720" s="6" t="s">
        <v>540</v>
      </c>
      <c r="J720" s="6" t="s">
        <v>2132</v>
      </c>
      <c r="K720" s="6" t="s">
        <v>9</v>
      </c>
    </row>
    <row r="721" spans="3:11">
      <c r="C721" s="6" t="s">
        <v>6410</v>
      </c>
      <c r="D721" s="6" t="s">
        <v>6411</v>
      </c>
      <c r="E721" s="6" t="s">
        <v>6412</v>
      </c>
      <c r="F721" s="6" t="s">
        <v>6413</v>
      </c>
      <c r="G721" t="str">
        <f t="shared" si="29"/>
        <v>arCOG02828</v>
      </c>
      <c r="H721">
        <f t="shared" si="30"/>
        <v>1</v>
      </c>
      <c r="I721" s="6" t="s">
        <v>540</v>
      </c>
      <c r="J721" s="6" t="s">
        <v>2134</v>
      </c>
      <c r="K721" s="6" t="s">
        <v>2881</v>
      </c>
    </row>
    <row r="722" spans="3:11">
      <c r="C722" s="6" t="s">
        <v>6414</v>
      </c>
      <c r="D722" s="6" t="s">
        <v>6415</v>
      </c>
      <c r="E722" s="6" t="s">
        <v>4784</v>
      </c>
      <c r="F722" s="6" t="s">
        <v>6416</v>
      </c>
      <c r="G722" t="str">
        <f t="shared" si="29"/>
        <v>arCOG01743</v>
      </c>
      <c r="H722">
        <f t="shared" si="30"/>
        <v>1</v>
      </c>
      <c r="I722" s="6" t="s">
        <v>540</v>
      </c>
      <c r="J722" s="6" t="s">
        <v>2136</v>
      </c>
      <c r="K722" s="6" t="s">
        <v>2915</v>
      </c>
    </row>
    <row r="723" spans="3:11">
      <c r="C723" s="6" t="s">
        <v>6417</v>
      </c>
      <c r="D723" s="6" t="s">
        <v>6418</v>
      </c>
      <c r="E723" s="6" t="s">
        <v>4760</v>
      </c>
      <c r="F723" s="6" t="s">
        <v>5835</v>
      </c>
      <c r="G723" t="str">
        <f t="shared" si="29"/>
        <v>arCOG04781</v>
      </c>
      <c r="H723">
        <f t="shared" si="30"/>
        <v>2</v>
      </c>
      <c r="I723" s="6" t="s">
        <v>540</v>
      </c>
      <c r="J723" s="6" t="s">
        <v>540</v>
      </c>
      <c r="K723" s="6" t="s">
        <v>540</v>
      </c>
    </row>
    <row r="724" spans="3:11">
      <c r="C724" s="6" t="s">
        <v>6419</v>
      </c>
      <c r="D724" s="6" t="s">
        <v>6420</v>
      </c>
      <c r="E724" s="6" t="s">
        <v>6148</v>
      </c>
      <c r="F724" s="6" t="s">
        <v>6421</v>
      </c>
      <c r="G724" t="str">
        <f t="shared" si="29"/>
        <v>arCOG01684</v>
      </c>
      <c r="H724">
        <f t="shared" si="30"/>
        <v>1</v>
      </c>
      <c r="I724" s="6" t="s">
        <v>540</v>
      </c>
      <c r="J724" s="6" t="s">
        <v>1674</v>
      </c>
      <c r="K724" s="6" t="s">
        <v>3</v>
      </c>
    </row>
    <row r="725" spans="3:11">
      <c r="C725" s="6" t="s">
        <v>6422</v>
      </c>
      <c r="D725" s="6" t="s">
        <v>6423</v>
      </c>
      <c r="E725" s="6" t="s">
        <v>5941</v>
      </c>
      <c r="F725" s="6" t="s">
        <v>5233</v>
      </c>
      <c r="G725" t="str">
        <f t="shared" si="29"/>
        <v>arCOG06371</v>
      </c>
      <c r="H725">
        <f t="shared" si="30"/>
        <v>2</v>
      </c>
      <c r="I725" s="6" t="s">
        <v>540</v>
      </c>
      <c r="J725" s="6" t="s">
        <v>540</v>
      </c>
      <c r="K725" s="6" t="s">
        <v>540</v>
      </c>
    </row>
    <row r="726" spans="3:11">
      <c r="C726" s="6" t="s">
        <v>6424</v>
      </c>
      <c r="D726" s="6" t="s">
        <v>6425</v>
      </c>
      <c r="E726" s="6" t="s">
        <v>6426</v>
      </c>
      <c r="F726" s="6" t="s">
        <v>6427</v>
      </c>
      <c r="G726" t="str">
        <f t="shared" si="29"/>
        <v>arCOG00235</v>
      </c>
      <c r="H726">
        <f t="shared" si="30"/>
        <v>1</v>
      </c>
      <c r="I726" s="6" t="s">
        <v>540</v>
      </c>
      <c r="J726" s="6" t="s">
        <v>2138</v>
      </c>
      <c r="K726" s="6" t="s">
        <v>29</v>
      </c>
    </row>
    <row r="727" spans="3:11">
      <c r="C727" s="6" t="s">
        <v>6428</v>
      </c>
      <c r="D727" s="6" t="s">
        <v>6429</v>
      </c>
      <c r="E727" s="6" t="s">
        <v>6430</v>
      </c>
      <c r="F727" s="6" t="s">
        <v>6431</v>
      </c>
      <c r="G727" t="str">
        <f t="shared" si="29"/>
        <v>arCOG01224</v>
      </c>
      <c r="H727">
        <f t="shared" si="30"/>
        <v>1</v>
      </c>
      <c r="I727" s="6" t="s">
        <v>540</v>
      </c>
      <c r="J727" s="6" t="s">
        <v>1047</v>
      </c>
      <c r="K727" s="6" t="s">
        <v>2881</v>
      </c>
    </row>
    <row r="728" spans="3:11">
      <c r="C728" s="6" t="s">
        <v>6432</v>
      </c>
      <c r="D728" s="6" t="s">
        <v>6433</v>
      </c>
      <c r="E728" s="6" t="s">
        <v>6434</v>
      </c>
      <c r="F728" s="6" t="s">
        <v>6435</v>
      </c>
      <c r="G728" t="str">
        <f t="shared" si="29"/>
        <v>arCOG01296</v>
      </c>
      <c r="H728">
        <f t="shared" si="30"/>
        <v>1</v>
      </c>
      <c r="I728" s="6" t="s">
        <v>2140</v>
      </c>
      <c r="J728" s="6" t="s">
        <v>2141</v>
      </c>
      <c r="K728" s="6" t="s">
        <v>2920</v>
      </c>
    </row>
    <row r="729" spans="3:11">
      <c r="C729" s="6" t="s">
        <v>6436</v>
      </c>
      <c r="D729" s="6" t="s">
        <v>6437</v>
      </c>
      <c r="E729" s="6" t="s">
        <v>5107</v>
      </c>
      <c r="F729" s="6" t="s">
        <v>6438</v>
      </c>
      <c r="G729" t="str">
        <f t="shared" si="29"/>
        <v>arCOG01261</v>
      </c>
      <c r="H729">
        <f t="shared" si="30"/>
        <v>1</v>
      </c>
      <c r="I729" s="6" t="s">
        <v>540</v>
      </c>
      <c r="J729" s="6" t="s">
        <v>701</v>
      </c>
      <c r="K729" s="6" t="s">
        <v>25</v>
      </c>
    </row>
    <row r="730" spans="3:11">
      <c r="C730" s="6" t="s">
        <v>6439</v>
      </c>
      <c r="D730" s="6" t="s">
        <v>6440</v>
      </c>
      <c r="E730" s="6" t="s">
        <v>5312</v>
      </c>
      <c r="F730" s="6" t="s">
        <v>6441</v>
      </c>
      <c r="G730" t="str">
        <f t="shared" si="29"/>
        <v>arCOG03050</v>
      </c>
      <c r="H730">
        <f t="shared" si="30"/>
        <v>3</v>
      </c>
      <c r="I730" s="6" t="s">
        <v>540</v>
      </c>
      <c r="J730" s="6" t="s">
        <v>1571</v>
      </c>
      <c r="K730" s="6" t="s">
        <v>7</v>
      </c>
    </row>
    <row r="731" spans="3:11">
      <c r="C731" s="6" t="s">
        <v>6442</v>
      </c>
      <c r="D731" s="6" t="s">
        <v>6443</v>
      </c>
      <c r="E731" s="6" t="s">
        <v>5202</v>
      </c>
      <c r="F731" s="6" t="s">
        <v>6444</v>
      </c>
      <c r="G731" t="str">
        <f t="shared" si="29"/>
        <v>arCOG03050</v>
      </c>
      <c r="H731">
        <f t="shared" si="30"/>
        <v>3</v>
      </c>
      <c r="I731" s="6" t="s">
        <v>540</v>
      </c>
      <c r="J731" s="6" t="s">
        <v>1571</v>
      </c>
      <c r="K731" s="6" t="s">
        <v>7</v>
      </c>
    </row>
    <row r="732" spans="3:11">
      <c r="C732" s="6" t="s">
        <v>6445</v>
      </c>
      <c r="D732" s="6" t="s">
        <v>3873</v>
      </c>
      <c r="E732" s="6" t="s">
        <v>6446</v>
      </c>
      <c r="F732" s="6" t="s">
        <v>6083</v>
      </c>
      <c r="G732" t="str">
        <f t="shared" si="29"/>
        <v>arCOG04232</v>
      </c>
      <c r="H732">
        <f t="shared" si="30"/>
        <v>2</v>
      </c>
      <c r="I732" s="6" t="s">
        <v>1746</v>
      </c>
      <c r="J732" s="6" t="s">
        <v>1747</v>
      </c>
      <c r="K732" s="6" t="s">
        <v>25</v>
      </c>
    </row>
    <row r="733" spans="3:11">
      <c r="C733" s="6" t="s">
        <v>6447</v>
      </c>
      <c r="D733" s="6" t="s">
        <v>6448</v>
      </c>
      <c r="E733" s="6" t="s">
        <v>6449</v>
      </c>
      <c r="F733" s="6" t="s">
        <v>6450</v>
      </c>
      <c r="G733" t="str">
        <f t="shared" si="29"/>
        <v>arCOG00622</v>
      </c>
      <c r="H733">
        <f t="shared" si="30"/>
        <v>1</v>
      </c>
      <c r="I733" s="6" t="s">
        <v>2144</v>
      </c>
      <c r="J733" s="6" t="s">
        <v>2145</v>
      </c>
      <c r="K733" s="6" t="s">
        <v>3</v>
      </c>
    </row>
    <row r="734" spans="3:11">
      <c r="C734" s="6" t="s">
        <v>6451</v>
      </c>
      <c r="D734" s="6" t="s">
        <v>6452</v>
      </c>
      <c r="E734" s="6" t="s">
        <v>6453</v>
      </c>
      <c r="F734" s="6" t="s">
        <v>6454</v>
      </c>
      <c r="G734" t="str">
        <f t="shared" ref="G734:G797" si="31">LEFT(RIGHT(F734,(LEN(F734)-FIND("arCOG",F734)+1)),10)</f>
        <v>arCOG01566</v>
      </c>
      <c r="H734">
        <f t="shared" si="30"/>
        <v>2</v>
      </c>
      <c r="I734" s="6" t="s">
        <v>540</v>
      </c>
      <c r="J734" s="6" t="s">
        <v>1755</v>
      </c>
      <c r="K734" s="6" t="s">
        <v>2881</v>
      </c>
    </row>
    <row r="735" spans="3:11">
      <c r="C735" s="6" t="s">
        <v>6455</v>
      </c>
      <c r="D735" s="6" t="s">
        <v>6456</v>
      </c>
      <c r="E735" s="6" t="s">
        <v>5511</v>
      </c>
      <c r="F735" s="6" t="s">
        <v>6457</v>
      </c>
      <c r="G735" t="str">
        <f t="shared" si="31"/>
        <v>arCOG00215</v>
      </c>
      <c r="H735">
        <f t="shared" si="30"/>
        <v>1</v>
      </c>
      <c r="I735" s="6" t="s">
        <v>540</v>
      </c>
      <c r="J735" s="6" t="s">
        <v>2147</v>
      </c>
      <c r="K735" s="6" t="s">
        <v>2881</v>
      </c>
    </row>
    <row r="736" spans="3:11">
      <c r="C736" s="6" t="s">
        <v>6458</v>
      </c>
      <c r="D736" s="6" t="s">
        <v>6459</v>
      </c>
      <c r="E736" s="6" t="s">
        <v>6076</v>
      </c>
      <c r="F736" s="6" t="s">
        <v>6460</v>
      </c>
      <c r="G736" t="str">
        <f t="shared" si="31"/>
        <v>arCOG00497</v>
      </c>
      <c r="H736">
        <f t="shared" si="30"/>
        <v>1</v>
      </c>
      <c r="I736" s="6" t="s">
        <v>540</v>
      </c>
      <c r="J736" s="6" t="s">
        <v>1827</v>
      </c>
      <c r="K736" s="6" t="s">
        <v>2881</v>
      </c>
    </row>
    <row r="737" spans="1:11">
      <c r="C737" s="6" t="s">
        <v>6461</v>
      </c>
      <c r="D737" s="6" t="s">
        <v>6462</v>
      </c>
      <c r="E737" s="6" t="s">
        <v>6463</v>
      </c>
      <c r="F737" s="6" t="s">
        <v>6464</v>
      </c>
      <c r="G737" t="str">
        <f t="shared" si="31"/>
        <v>arCOG00532</v>
      </c>
      <c r="H737">
        <f t="shared" si="30"/>
        <v>1</v>
      </c>
      <c r="I737" s="6" t="s">
        <v>2150</v>
      </c>
      <c r="J737" s="6" t="s">
        <v>1663</v>
      </c>
      <c r="K737" s="6" t="s">
        <v>23</v>
      </c>
    </row>
    <row r="738" spans="1:11">
      <c r="C738" s="6"/>
      <c r="D738" s="6"/>
      <c r="E738" s="6"/>
      <c r="F738" s="6"/>
      <c r="I738" s="6"/>
      <c r="J738" s="6"/>
      <c r="K738" s="6"/>
    </row>
    <row r="739" spans="1:11">
      <c r="C739" s="6"/>
      <c r="D739" s="6"/>
      <c r="E739" s="6"/>
      <c r="F739" s="6"/>
      <c r="I739" s="6"/>
      <c r="J739" s="6"/>
      <c r="K739" s="6"/>
    </row>
    <row r="740" spans="1:11">
      <c r="C740" s="6"/>
      <c r="D740" s="6"/>
      <c r="E740" s="6"/>
      <c r="F740" s="6"/>
      <c r="I740" s="6"/>
      <c r="J740" s="6"/>
      <c r="K740" s="6"/>
    </row>
    <row r="742" spans="1:11">
      <c r="A742" t="str">
        <f>VLOOKUP(B742,vLOOKUP!$A:$B,2,FALSE)</f>
        <v>Natrialbales</v>
      </c>
      <c r="B742" t="s">
        <v>160</v>
      </c>
      <c r="C742" s="6" t="s">
        <v>6465</v>
      </c>
      <c r="D742" s="6" t="s">
        <v>6466</v>
      </c>
      <c r="E742" s="6" t="s">
        <v>6467</v>
      </c>
      <c r="F742" s="6" t="s">
        <v>6468</v>
      </c>
      <c r="G742" t="str">
        <f t="shared" si="31"/>
        <v>arCOG01619</v>
      </c>
      <c r="H742">
        <f t="shared" ref="H742:H773" si="32">COUNTIF($G:$G,G742)</f>
        <v>1</v>
      </c>
      <c r="I742" s="6" t="s">
        <v>540</v>
      </c>
      <c r="J742" s="6" t="s">
        <v>2152</v>
      </c>
      <c r="K742" s="6" t="s">
        <v>2881</v>
      </c>
    </row>
    <row r="743" spans="1:11">
      <c r="C743" s="6" t="s">
        <v>6469</v>
      </c>
      <c r="D743" s="6" t="s">
        <v>6470</v>
      </c>
      <c r="E743" s="6" t="s">
        <v>6471</v>
      </c>
      <c r="F743" s="6" t="s">
        <v>6472</v>
      </c>
      <c r="G743" t="str">
        <f t="shared" si="31"/>
        <v>arCOG01792</v>
      </c>
      <c r="H743">
        <f t="shared" si="32"/>
        <v>1</v>
      </c>
      <c r="I743" s="6" t="s">
        <v>540</v>
      </c>
      <c r="J743" s="6" t="s">
        <v>2154</v>
      </c>
      <c r="K743" s="6" t="s">
        <v>29</v>
      </c>
    </row>
    <row r="744" spans="1:11">
      <c r="C744" s="6" t="s">
        <v>6473</v>
      </c>
      <c r="D744" s="6" t="s">
        <v>6474</v>
      </c>
      <c r="E744" s="6" t="s">
        <v>3890</v>
      </c>
      <c r="F744" s="6" t="s">
        <v>6475</v>
      </c>
      <c r="G744" t="str">
        <f t="shared" si="31"/>
        <v>arCOG02148</v>
      </c>
      <c r="H744">
        <f t="shared" si="32"/>
        <v>1</v>
      </c>
      <c r="I744" s="6" t="s">
        <v>540</v>
      </c>
      <c r="J744" s="6" t="s">
        <v>2156</v>
      </c>
      <c r="K744" s="6" t="s">
        <v>2881</v>
      </c>
    </row>
    <row r="745" spans="1:11">
      <c r="C745" s="6" t="s">
        <v>6476</v>
      </c>
      <c r="D745" s="6" t="s">
        <v>6477</v>
      </c>
      <c r="E745" s="6" t="s">
        <v>4662</v>
      </c>
      <c r="F745" s="6" t="s">
        <v>6478</v>
      </c>
      <c r="G745" t="str">
        <f t="shared" si="31"/>
        <v>arCOG10172</v>
      </c>
      <c r="H745">
        <f t="shared" si="32"/>
        <v>1</v>
      </c>
      <c r="I745" s="6" t="s">
        <v>540</v>
      </c>
      <c r="J745" s="6" t="s">
        <v>540</v>
      </c>
      <c r="K745" s="6" t="s">
        <v>540</v>
      </c>
    </row>
    <row r="746" spans="1:11">
      <c r="C746" s="6" t="s">
        <v>6479</v>
      </c>
      <c r="D746" s="6" t="s">
        <v>6480</v>
      </c>
      <c r="E746" s="6" t="s">
        <v>5354</v>
      </c>
      <c r="F746" s="6" t="s">
        <v>6481</v>
      </c>
      <c r="G746" t="str">
        <f t="shared" si="31"/>
        <v>arCOG00468</v>
      </c>
      <c r="H746">
        <f t="shared" si="32"/>
        <v>1</v>
      </c>
      <c r="I746" s="6" t="s">
        <v>540</v>
      </c>
      <c r="J746" s="6" t="s">
        <v>2159</v>
      </c>
      <c r="K746" s="6" t="s">
        <v>5</v>
      </c>
    </row>
    <row r="747" spans="1:11">
      <c r="C747" s="6" t="s">
        <v>6482</v>
      </c>
      <c r="D747" s="6" t="s">
        <v>6483</v>
      </c>
      <c r="E747" s="6" t="s">
        <v>4768</v>
      </c>
      <c r="F747" s="6" t="s">
        <v>5573</v>
      </c>
      <c r="G747" t="str">
        <f t="shared" si="31"/>
        <v>arCOG04782</v>
      </c>
      <c r="H747">
        <f t="shared" si="32"/>
        <v>2</v>
      </c>
      <c r="I747" s="6" t="s">
        <v>1724</v>
      </c>
      <c r="J747" s="6" t="s">
        <v>1725</v>
      </c>
      <c r="K747" s="6" t="s">
        <v>3</v>
      </c>
    </row>
    <row r="748" spans="1:11">
      <c r="C748" s="6" t="s">
        <v>6484</v>
      </c>
      <c r="D748" s="6" t="s">
        <v>6485</v>
      </c>
      <c r="E748" s="6" t="s">
        <v>6276</v>
      </c>
      <c r="F748" s="6" t="s">
        <v>5576</v>
      </c>
      <c r="G748" t="str">
        <f t="shared" si="31"/>
        <v>arCOG01652</v>
      </c>
      <c r="H748">
        <f t="shared" si="32"/>
        <v>2</v>
      </c>
      <c r="I748" s="6" t="s">
        <v>540</v>
      </c>
      <c r="J748" s="6" t="s">
        <v>1727</v>
      </c>
      <c r="K748" s="6" t="s">
        <v>2881</v>
      </c>
    </row>
    <row r="749" spans="1:11">
      <c r="C749" s="6" t="s">
        <v>6486</v>
      </c>
      <c r="D749" s="6" t="s">
        <v>6487</v>
      </c>
      <c r="E749" s="6" t="s">
        <v>6488</v>
      </c>
      <c r="F749" s="6" t="s">
        <v>6489</v>
      </c>
      <c r="G749" t="str">
        <f t="shared" si="31"/>
        <v>arCOG06011</v>
      </c>
      <c r="H749">
        <f t="shared" si="32"/>
        <v>1</v>
      </c>
      <c r="I749" s="6" t="s">
        <v>540</v>
      </c>
      <c r="J749" s="6" t="s">
        <v>2161</v>
      </c>
      <c r="K749" s="6" t="s">
        <v>2881</v>
      </c>
    </row>
    <row r="750" spans="1:11">
      <c r="C750" s="6" t="s">
        <v>6490</v>
      </c>
      <c r="D750" s="6" t="s">
        <v>3873</v>
      </c>
      <c r="E750" s="6" t="s">
        <v>6491</v>
      </c>
      <c r="F750" s="6" t="s">
        <v>4968</v>
      </c>
      <c r="G750" t="str">
        <f t="shared" si="31"/>
        <v>arCOG00280</v>
      </c>
      <c r="H750">
        <f t="shared" si="32"/>
        <v>5</v>
      </c>
      <c r="I750" s="6" t="s">
        <v>540</v>
      </c>
      <c r="J750" s="6" t="s">
        <v>1573</v>
      </c>
      <c r="K750" s="6" t="s">
        <v>5</v>
      </c>
    </row>
    <row r="751" spans="1:11">
      <c r="C751" s="6" t="s">
        <v>6492</v>
      </c>
      <c r="D751" s="6" t="s">
        <v>6493</v>
      </c>
      <c r="E751" s="6" t="s">
        <v>6494</v>
      </c>
      <c r="F751" s="6" t="s">
        <v>5316</v>
      </c>
      <c r="G751" t="str">
        <f t="shared" si="31"/>
        <v>arCOG03828</v>
      </c>
      <c r="H751">
        <f t="shared" si="32"/>
        <v>4</v>
      </c>
      <c r="I751" s="6" t="s">
        <v>540</v>
      </c>
      <c r="J751" s="6" t="s">
        <v>951</v>
      </c>
      <c r="K751" s="6" t="s">
        <v>2881</v>
      </c>
    </row>
    <row r="752" spans="1:11">
      <c r="C752" s="6" t="s">
        <v>6495</v>
      </c>
      <c r="D752" s="6" t="s">
        <v>6496</v>
      </c>
      <c r="E752" s="6" t="s">
        <v>5354</v>
      </c>
      <c r="F752" s="6" t="s">
        <v>5313</v>
      </c>
      <c r="G752" t="str">
        <f t="shared" si="31"/>
        <v>arCOG04777</v>
      </c>
      <c r="H752">
        <f t="shared" si="32"/>
        <v>4</v>
      </c>
      <c r="I752" s="6" t="s">
        <v>540</v>
      </c>
      <c r="J752" s="6" t="s">
        <v>540</v>
      </c>
      <c r="K752" s="6" t="s">
        <v>540</v>
      </c>
    </row>
    <row r="753" spans="3:11">
      <c r="C753" s="6" t="s">
        <v>6497</v>
      </c>
      <c r="D753" s="6" t="s">
        <v>3873</v>
      </c>
      <c r="E753" s="6" t="s">
        <v>6498</v>
      </c>
      <c r="F753" s="6" t="s">
        <v>5309</v>
      </c>
      <c r="G753" t="str">
        <f t="shared" si="31"/>
        <v>arCOG00287</v>
      </c>
      <c r="H753">
        <f t="shared" si="32"/>
        <v>3</v>
      </c>
      <c r="I753" s="6" t="s">
        <v>540</v>
      </c>
      <c r="J753" s="6" t="s">
        <v>1622</v>
      </c>
      <c r="K753" s="6" t="s">
        <v>2881</v>
      </c>
    </row>
    <row r="754" spans="3:11">
      <c r="C754" s="6" t="s">
        <v>6499</v>
      </c>
      <c r="D754" s="6" t="s">
        <v>6500</v>
      </c>
      <c r="E754" s="6" t="s">
        <v>4760</v>
      </c>
      <c r="F754" s="6" t="s">
        <v>6330</v>
      </c>
      <c r="G754" t="str">
        <f t="shared" si="31"/>
        <v>arCOG09285</v>
      </c>
      <c r="H754">
        <f t="shared" si="32"/>
        <v>2</v>
      </c>
      <c r="I754" s="6" t="s">
        <v>540</v>
      </c>
      <c r="J754" s="6" t="s">
        <v>1753</v>
      </c>
      <c r="K754" s="6" t="s">
        <v>2881</v>
      </c>
    </row>
    <row r="755" spans="3:11">
      <c r="C755" s="6" t="s">
        <v>6501</v>
      </c>
      <c r="D755" s="6" t="s">
        <v>6502</v>
      </c>
      <c r="E755" s="6" t="s">
        <v>6503</v>
      </c>
      <c r="F755" s="6" t="s">
        <v>5306</v>
      </c>
      <c r="G755" t="str">
        <f t="shared" si="31"/>
        <v>arCOG10301</v>
      </c>
      <c r="H755">
        <f t="shared" si="32"/>
        <v>2</v>
      </c>
      <c r="I755" s="6" t="s">
        <v>540</v>
      </c>
      <c r="J755" s="6" t="s">
        <v>1716</v>
      </c>
      <c r="K755" s="6" t="s">
        <v>2881</v>
      </c>
    </row>
    <row r="756" spans="3:11">
      <c r="C756" s="6" t="s">
        <v>6504</v>
      </c>
      <c r="D756" s="6" t="s">
        <v>3873</v>
      </c>
      <c r="E756" s="6" t="s">
        <v>6505</v>
      </c>
      <c r="F756" s="6" t="s">
        <v>5302</v>
      </c>
      <c r="G756" t="str">
        <f t="shared" si="31"/>
        <v>arCOG03068</v>
      </c>
      <c r="H756">
        <f t="shared" si="32"/>
        <v>3</v>
      </c>
      <c r="I756" s="6" t="s">
        <v>1620</v>
      </c>
      <c r="J756" s="6" t="s">
        <v>1036</v>
      </c>
      <c r="K756" s="6" t="s">
        <v>17</v>
      </c>
    </row>
    <row r="757" spans="3:11">
      <c r="C757" s="6" t="s">
        <v>6506</v>
      </c>
      <c r="D757" s="6" t="s">
        <v>6507</v>
      </c>
      <c r="E757" s="6" t="s">
        <v>6508</v>
      </c>
      <c r="F757" s="6" t="s">
        <v>6509</v>
      </c>
      <c r="G757" t="str">
        <f t="shared" si="31"/>
        <v>arCOG00130</v>
      </c>
      <c r="H757">
        <f t="shared" si="32"/>
        <v>2</v>
      </c>
      <c r="I757" s="6" t="s">
        <v>540</v>
      </c>
      <c r="J757" s="6" t="s">
        <v>1750</v>
      </c>
      <c r="K757" s="6" t="s">
        <v>17</v>
      </c>
    </row>
    <row r="758" spans="3:11">
      <c r="C758" s="6" t="s">
        <v>6510</v>
      </c>
      <c r="D758" s="6" t="s">
        <v>6511</v>
      </c>
      <c r="E758" s="6" t="s">
        <v>6453</v>
      </c>
      <c r="F758" s="6" t="s">
        <v>6512</v>
      </c>
      <c r="G758" t="str">
        <f t="shared" si="31"/>
        <v>arCOG00517</v>
      </c>
      <c r="H758">
        <f t="shared" si="32"/>
        <v>1</v>
      </c>
      <c r="I758" s="6" t="s">
        <v>540</v>
      </c>
      <c r="J758" s="6" t="s">
        <v>1749</v>
      </c>
      <c r="K758" s="6" t="s">
        <v>27</v>
      </c>
    </row>
    <row r="759" spans="3:11">
      <c r="C759" s="6" t="s">
        <v>6513</v>
      </c>
      <c r="D759" s="6" t="s">
        <v>6514</v>
      </c>
      <c r="E759" s="6" t="s">
        <v>6515</v>
      </c>
      <c r="F759" s="6" t="s">
        <v>6516</v>
      </c>
      <c r="G759" t="str">
        <f t="shared" si="31"/>
        <v>arCOG02274</v>
      </c>
      <c r="H759">
        <f t="shared" si="32"/>
        <v>3</v>
      </c>
      <c r="I759" s="6" t="s">
        <v>540</v>
      </c>
      <c r="J759" s="6" t="s">
        <v>1624</v>
      </c>
      <c r="K759" s="6" t="s">
        <v>3</v>
      </c>
    </row>
    <row r="760" spans="3:11">
      <c r="C760" s="6" t="s">
        <v>6517</v>
      </c>
      <c r="D760" s="6" t="s">
        <v>3873</v>
      </c>
      <c r="E760" s="6" t="s">
        <v>5308</v>
      </c>
      <c r="F760" s="6" t="s">
        <v>5288</v>
      </c>
      <c r="G760" t="str">
        <f t="shared" si="31"/>
        <v>arCOG00061</v>
      </c>
      <c r="H760">
        <f t="shared" si="32"/>
        <v>4</v>
      </c>
      <c r="I760" s="6" t="s">
        <v>1580</v>
      </c>
      <c r="J760" s="6" t="s">
        <v>1581</v>
      </c>
      <c r="K760" s="6" t="s">
        <v>19</v>
      </c>
    </row>
    <row r="761" spans="3:11">
      <c r="C761" s="6" t="s">
        <v>6518</v>
      </c>
      <c r="D761" s="6" t="s">
        <v>6519</v>
      </c>
      <c r="E761" s="6" t="s">
        <v>5198</v>
      </c>
      <c r="F761" s="6" t="s">
        <v>4583</v>
      </c>
      <c r="G761" t="str">
        <f t="shared" si="31"/>
        <v>arCOG04764</v>
      </c>
      <c r="H761">
        <f t="shared" si="32"/>
        <v>15</v>
      </c>
      <c r="I761" s="6" t="s">
        <v>540</v>
      </c>
      <c r="J761" s="6" t="s">
        <v>540</v>
      </c>
      <c r="K761" s="6" t="s">
        <v>540</v>
      </c>
    </row>
    <row r="762" spans="3:11">
      <c r="C762" s="6" t="s">
        <v>6392</v>
      </c>
      <c r="D762" s="6" t="s">
        <v>6520</v>
      </c>
      <c r="E762" s="6" t="s">
        <v>6521</v>
      </c>
      <c r="F762" s="6" t="s">
        <v>4570</v>
      </c>
      <c r="G762" t="str">
        <f t="shared" si="31"/>
        <v>arCOG01117</v>
      </c>
      <c r="H762">
        <f t="shared" si="32"/>
        <v>26</v>
      </c>
      <c r="I762" s="6" t="s">
        <v>540</v>
      </c>
      <c r="J762" s="6" t="s">
        <v>1527</v>
      </c>
      <c r="K762" s="6" t="s">
        <v>3</v>
      </c>
    </row>
    <row r="763" spans="3:11">
      <c r="C763" s="6" t="s">
        <v>6389</v>
      </c>
      <c r="D763" s="6" t="s">
        <v>6522</v>
      </c>
      <c r="E763" s="6" t="s">
        <v>6247</v>
      </c>
      <c r="F763" s="6" t="s">
        <v>4574</v>
      </c>
      <c r="G763" t="str">
        <f t="shared" si="31"/>
        <v>arCOG01957</v>
      </c>
      <c r="H763">
        <f t="shared" si="32"/>
        <v>11</v>
      </c>
      <c r="I763" s="6" t="s">
        <v>1546</v>
      </c>
      <c r="J763" s="6" t="s">
        <v>1547</v>
      </c>
      <c r="K763" s="6" t="s">
        <v>27</v>
      </c>
    </row>
    <row r="764" spans="3:11">
      <c r="C764" s="6" t="s">
        <v>6523</v>
      </c>
      <c r="D764" s="6" t="s">
        <v>5268</v>
      </c>
      <c r="E764" s="6" t="s">
        <v>4608</v>
      </c>
      <c r="F764" s="6" t="s">
        <v>4578</v>
      </c>
      <c r="G764" t="str">
        <f t="shared" si="31"/>
        <v>arCOG01117</v>
      </c>
      <c r="H764">
        <f t="shared" si="32"/>
        <v>26</v>
      </c>
      <c r="I764" s="6" t="s">
        <v>4579</v>
      </c>
      <c r="J764" s="6" t="s">
        <v>1527</v>
      </c>
      <c r="K764" s="6" t="s">
        <v>3</v>
      </c>
    </row>
    <row r="765" spans="3:11">
      <c r="C765" s="6" t="s">
        <v>6524</v>
      </c>
      <c r="D765" s="6" t="s">
        <v>6525</v>
      </c>
      <c r="E765" s="6" t="s">
        <v>4677</v>
      </c>
      <c r="F765" s="6" t="s">
        <v>4558</v>
      </c>
      <c r="G765" t="str">
        <f t="shared" si="31"/>
        <v>arCOG01891</v>
      </c>
      <c r="H765">
        <f t="shared" si="32"/>
        <v>19</v>
      </c>
      <c r="I765" s="6" t="s">
        <v>669</v>
      </c>
      <c r="J765" s="6" t="s">
        <v>1534</v>
      </c>
      <c r="K765" s="6" t="s">
        <v>21</v>
      </c>
    </row>
    <row r="766" spans="3:11">
      <c r="C766" s="6" t="s">
        <v>6526</v>
      </c>
      <c r="D766" s="6" t="s">
        <v>6527</v>
      </c>
      <c r="E766" s="6" t="s">
        <v>5228</v>
      </c>
      <c r="F766" s="6" t="s">
        <v>4550</v>
      </c>
      <c r="G766" t="str">
        <f t="shared" si="31"/>
        <v>arCOG03015</v>
      </c>
      <c r="H766">
        <f t="shared" si="32"/>
        <v>20</v>
      </c>
      <c r="I766" s="6" t="s">
        <v>540</v>
      </c>
      <c r="J766" s="6" t="s">
        <v>1530</v>
      </c>
      <c r="K766" s="6" t="s">
        <v>9</v>
      </c>
    </row>
    <row r="767" spans="3:11">
      <c r="C767" s="6" t="s">
        <v>6528</v>
      </c>
      <c r="D767" s="6" t="s">
        <v>6529</v>
      </c>
      <c r="E767" s="6" t="s">
        <v>6453</v>
      </c>
      <c r="F767" s="6" t="s">
        <v>4546</v>
      </c>
      <c r="G767" t="str">
        <f t="shared" si="31"/>
        <v>arCOG02202</v>
      </c>
      <c r="H767">
        <f t="shared" si="32"/>
        <v>22</v>
      </c>
      <c r="I767" s="6" t="s">
        <v>535</v>
      </c>
      <c r="J767" s="6" t="s">
        <v>536</v>
      </c>
      <c r="K767" s="6" t="s">
        <v>2898</v>
      </c>
    </row>
    <row r="768" spans="3:11">
      <c r="C768" s="6" t="s">
        <v>6530</v>
      </c>
      <c r="D768" s="6" t="s">
        <v>6531</v>
      </c>
      <c r="E768" s="6" t="s">
        <v>5258</v>
      </c>
      <c r="F768" s="6" t="s">
        <v>4538</v>
      </c>
      <c r="G768" t="str">
        <f t="shared" si="31"/>
        <v>arCOG04472</v>
      </c>
      <c r="H768">
        <f t="shared" si="32"/>
        <v>19</v>
      </c>
      <c r="I768" s="6" t="s">
        <v>1532</v>
      </c>
      <c r="J768" s="6" t="s">
        <v>1533</v>
      </c>
      <c r="K768" s="6" t="s">
        <v>23</v>
      </c>
    </row>
    <row r="769" spans="3:11">
      <c r="C769" s="6" t="s">
        <v>6532</v>
      </c>
      <c r="D769" s="6" t="s">
        <v>6533</v>
      </c>
      <c r="E769" s="6" t="s">
        <v>6534</v>
      </c>
      <c r="F769" s="6" t="s">
        <v>4534</v>
      </c>
      <c r="G769" t="str">
        <f t="shared" si="31"/>
        <v>arCOG00657</v>
      </c>
      <c r="H769">
        <f t="shared" si="32"/>
        <v>18</v>
      </c>
      <c r="I769" s="6" t="s">
        <v>1536</v>
      </c>
      <c r="J769" s="6" t="s">
        <v>1537</v>
      </c>
      <c r="K769" s="6" t="s">
        <v>23</v>
      </c>
    </row>
    <row r="770" spans="3:11">
      <c r="C770" s="6" t="s">
        <v>6535</v>
      </c>
      <c r="D770" s="6" t="s">
        <v>6536</v>
      </c>
      <c r="E770" s="6" t="s">
        <v>6537</v>
      </c>
      <c r="F770" s="6" t="s">
        <v>6538</v>
      </c>
      <c r="G770" t="str">
        <f t="shared" si="31"/>
        <v>arCOG01488</v>
      </c>
      <c r="H770">
        <f t="shared" si="32"/>
        <v>2</v>
      </c>
      <c r="I770" s="6" t="s">
        <v>540</v>
      </c>
      <c r="J770" s="6" t="s">
        <v>1757</v>
      </c>
      <c r="K770" s="6" t="s">
        <v>21</v>
      </c>
    </row>
    <row r="771" spans="3:11">
      <c r="C771" s="6" t="s">
        <v>6539</v>
      </c>
      <c r="D771" s="6" t="s">
        <v>6540</v>
      </c>
      <c r="E771" s="6" t="s">
        <v>5668</v>
      </c>
      <c r="F771" s="6" t="s">
        <v>6541</v>
      </c>
      <c r="G771" t="str">
        <f t="shared" si="31"/>
        <v>arCOG02462</v>
      </c>
      <c r="H771">
        <f t="shared" si="32"/>
        <v>1</v>
      </c>
      <c r="I771" s="6" t="s">
        <v>540</v>
      </c>
      <c r="J771" s="6" t="s">
        <v>2164</v>
      </c>
      <c r="K771" s="6" t="s">
        <v>19</v>
      </c>
    </row>
    <row r="772" spans="3:11">
      <c r="C772" s="6" t="s">
        <v>6542</v>
      </c>
      <c r="D772" s="6" t="s">
        <v>6543</v>
      </c>
      <c r="E772" s="6" t="s">
        <v>6544</v>
      </c>
      <c r="F772" s="6" t="s">
        <v>6545</v>
      </c>
      <c r="G772" t="str">
        <f t="shared" si="31"/>
        <v>arCOG11420</v>
      </c>
      <c r="H772">
        <f t="shared" si="32"/>
        <v>2</v>
      </c>
      <c r="I772" s="6" t="s">
        <v>540</v>
      </c>
      <c r="J772" s="6" t="s">
        <v>540</v>
      </c>
      <c r="K772" s="6" t="s">
        <v>540</v>
      </c>
    </row>
    <row r="773" spans="3:11">
      <c r="C773" s="6" t="s">
        <v>6546</v>
      </c>
      <c r="D773" s="6" t="s">
        <v>3873</v>
      </c>
      <c r="E773" s="6" t="s">
        <v>6547</v>
      </c>
      <c r="F773" s="6" t="s">
        <v>4523</v>
      </c>
      <c r="G773" t="str">
        <f t="shared" si="31"/>
        <v>arCOG00656</v>
      </c>
      <c r="H773">
        <f t="shared" si="32"/>
        <v>13</v>
      </c>
      <c r="I773" s="6" t="s">
        <v>1542</v>
      </c>
      <c r="J773" s="6" t="s">
        <v>1543</v>
      </c>
      <c r="K773" s="6" t="s">
        <v>23</v>
      </c>
    </row>
    <row r="774" spans="3:11">
      <c r="C774" s="6" t="s">
        <v>6548</v>
      </c>
      <c r="D774" s="6" t="s">
        <v>6549</v>
      </c>
      <c r="E774" s="6" t="s">
        <v>5745</v>
      </c>
      <c r="F774" s="6" t="s">
        <v>4507</v>
      </c>
      <c r="G774" t="str">
        <f t="shared" si="31"/>
        <v>arCOG04421</v>
      </c>
      <c r="H774">
        <f t="shared" ref="H774:H790" si="33">COUNTIF($G:$G,G774)</f>
        <v>13</v>
      </c>
      <c r="I774" s="6" t="s">
        <v>1539</v>
      </c>
      <c r="J774" s="6" t="s">
        <v>1540</v>
      </c>
      <c r="K774" s="6" t="s">
        <v>21</v>
      </c>
    </row>
    <row r="775" spans="3:11">
      <c r="C775" s="6" t="s">
        <v>6550</v>
      </c>
      <c r="D775" s="6" t="s">
        <v>6551</v>
      </c>
      <c r="E775" s="6" t="s">
        <v>6552</v>
      </c>
      <c r="F775" s="6" t="s">
        <v>6553</v>
      </c>
      <c r="G775" t="str">
        <f t="shared" si="31"/>
        <v>arCOG03828</v>
      </c>
      <c r="H775">
        <f t="shared" si="33"/>
        <v>4</v>
      </c>
      <c r="I775" s="6" t="s">
        <v>540</v>
      </c>
      <c r="J775" s="6" t="s">
        <v>951</v>
      </c>
      <c r="K775" s="6" t="s">
        <v>2881</v>
      </c>
    </row>
    <row r="776" spans="3:11">
      <c r="C776" s="6" t="s">
        <v>6554</v>
      </c>
      <c r="D776" s="6" t="s">
        <v>6555</v>
      </c>
      <c r="E776" s="6" t="s">
        <v>5209</v>
      </c>
      <c r="F776" s="6" t="s">
        <v>6556</v>
      </c>
      <c r="G776" t="str">
        <f t="shared" si="31"/>
        <v>arCOG00536</v>
      </c>
      <c r="H776">
        <f t="shared" si="33"/>
        <v>3</v>
      </c>
      <c r="I776" s="6" t="s">
        <v>540</v>
      </c>
      <c r="J776" s="6" t="s">
        <v>6557</v>
      </c>
      <c r="K776" s="6" t="s">
        <v>23</v>
      </c>
    </row>
    <row r="777" spans="3:11">
      <c r="C777" s="6" t="s">
        <v>6558</v>
      </c>
      <c r="D777" s="6" t="s">
        <v>3873</v>
      </c>
      <c r="E777" s="6" t="s">
        <v>6559</v>
      </c>
      <c r="F777" s="6" t="s">
        <v>6236</v>
      </c>
      <c r="G777" t="str">
        <f t="shared" si="31"/>
        <v>arCOG01004</v>
      </c>
      <c r="H777">
        <f t="shared" si="33"/>
        <v>3</v>
      </c>
      <c r="I777" s="6" t="s">
        <v>540</v>
      </c>
      <c r="J777" s="6" t="s">
        <v>1631</v>
      </c>
      <c r="K777" s="6" t="s">
        <v>15</v>
      </c>
    </row>
    <row r="778" spans="3:11">
      <c r="C778" s="6" t="s">
        <v>6560</v>
      </c>
      <c r="D778" s="6" t="s">
        <v>6561</v>
      </c>
      <c r="E778" s="6" t="s">
        <v>5759</v>
      </c>
      <c r="F778" s="6" t="s">
        <v>6562</v>
      </c>
      <c r="G778" t="str">
        <f t="shared" si="31"/>
        <v>arCOG06252</v>
      </c>
      <c r="H778">
        <f t="shared" si="33"/>
        <v>2</v>
      </c>
      <c r="I778" s="6" t="s">
        <v>540</v>
      </c>
      <c r="J778" s="6" t="s">
        <v>540</v>
      </c>
      <c r="K778" s="6" t="s">
        <v>540</v>
      </c>
    </row>
    <row r="779" spans="3:11">
      <c r="C779" s="6" t="s">
        <v>6563</v>
      </c>
      <c r="D779" s="6" t="s">
        <v>6564</v>
      </c>
      <c r="E779" s="6" t="s">
        <v>5568</v>
      </c>
      <c r="F779" s="6" t="s">
        <v>4503</v>
      </c>
      <c r="G779" t="str">
        <f t="shared" si="31"/>
        <v>arCOG02826</v>
      </c>
      <c r="H779">
        <f t="shared" si="33"/>
        <v>9</v>
      </c>
      <c r="I779" s="6" t="s">
        <v>1550</v>
      </c>
      <c r="J779" s="6" t="s">
        <v>1551</v>
      </c>
      <c r="K779" s="6" t="s">
        <v>21</v>
      </c>
    </row>
    <row r="780" spans="3:11">
      <c r="C780" s="6" t="s">
        <v>6565</v>
      </c>
      <c r="D780" s="6" t="s">
        <v>6566</v>
      </c>
      <c r="E780" s="6" t="s">
        <v>6567</v>
      </c>
      <c r="F780" s="6" t="s">
        <v>6568</v>
      </c>
      <c r="G780" t="str">
        <f t="shared" si="31"/>
        <v>arCOG10719</v>
      </c>
      <c r="H780">
        <f t="shared" si="33"/>
        <v>1</v>
      </c>
      <c r="I780" s="6" t="s">
        <v>540</v>
      </c>
      <c r="J780" s="6" t="s">
        <v>540</v>
      </c>
      <c r="K780" s="6" t="s">
        <v>540</v>
      </c>
    </row>
    <row r="781" spans="3:11">
      <c r="C781" s="6" t="s">
        <v>6569</v>
      </c>
      <c r="D781" s="6" t="s">
        <v>6570</v>
      </c>
      <c r="E781" s="6" t="s">
        <v>5534</v>
      </c>
      <c r="F781" s="6" t="s">
        <v>6571</v>
      </c>
      <c r="G781" t="str">
        <f t="shared" si="31"/>
        <v>arCOG06278</v>
      </c>
      <c r="H781">
        <f t="shared" si="33"/>
        <v>1</v>
      </c>
      <c r="I781" s="6" t="s">
        <v>540</v>
      </c>
      <c r="J781" s="6" t="s">
        <v>540</v>
      </c>
      <c r="K781" s="6" t="s">
        <v>540</v>
      </c>
    </row>
    <row r="782" spans="3:11">
      <c r="C782" s="6" t="s">
        <v>6572</v>
      </c>
      <c r="D782" s="6" t="s">
        <v>6573</v>
      </c>
      <c r="E782" s="6" t="s">
        <v>6574</v>
      </c>
      <c r="F782" s="6" t="s">
        <v>6575</v>
      </c>
      <c r="G782" t="str">
        <f t="shared" si="31"/>
        <v>arCOG01233</v>
      </c>
      <c r="H782">
        <f t="shared" si="33"/>
        <v>1</v>
      </c>
      <c r="I782" s="6" t="s">
        <v>540</v>
      </c>
      <c r="J782" s="6" t="s">
        <v>2168</v>
      </c>
      <c r="K782" s="6" t="s">
        <v>2881</v>
      </c>
    </row>
    <row r="783" spans="3:11">
      <c r="C783" s="6" t="s">
        <v>6576</v>
      </c>
      <c r="D783" s="6" t="s">
        <v>6577</v>
      </c>
      <c r="E783" s="6" t="s">
        <v>5141</v>
      </c>
      <c r="F783" s="6" t="s">
        <v>6578</v>
      </c>
      <c r="G783" t="str">
        <f t="shared" si="31"/>
        <v>arCOG11370</v>
      </c>
      <c r="H783">
        <f t="shared" si="33"/>
        <v>1</v>
      </c>
      <c r="I783" s="6" t="s">
        <v>540</v>
      </c>
      <c r="J783" s="6" t="s">
        <v>2170</v>
      </c>
      <c r="K783" s="6" t="s">
        <v>2881</v>
      </c>
    </row>
    <row r="784" spans="3:11">
      <c r="C784" s="6" t="s">
        <v>6579</v>
      </c>
      <c r="D784" s="6" t="s">
        <v>6580</v>
      </c>
      <c r="E784" s="6" t="s">
        <v>4889</v>
      </c>
      <c r="F784" s="6" t="s">
        <v>6581</v>
      </c>
      <c r="G784" t="str">
        <f t="shared" si="31"/>
        <v>arCOG02021</v>
      </c>
      <c r="H784">
        <f t="shared" si="33"/>
        <v>2</v>
      </c>
      <c r="I784" s="6" t="s">
        <v>540</v>
      </c>
      <c r="J784" s="6" t="s">
        <v>1749</v>
      </c>
      <c r="K784" s="6" t="s">
        <v>27</v>
      </c>
    </row>
    <row r="785" spans="1:11">
      <c r="C785" s="6" t="s">
        <v>6582</v>
      </c>
      <c r="D785" s="6" t="s">
        <v>6583</v>
      </c>
      <c r="E785" s="6" t="s">
        <v>6584</v>
      </c>
      <c r="F785" s="6" t="s">
        <v>4496</v>
      </c>
      <c r="G785" t="str">
        <f t="shared" si="31"/>
        <v>arCOG04462</v>
      </c>
      <c r="H785">
        <f t="shared" si="33"/>
        <v>11</v>
      </c>
      <c r="I785" s="6" t="s">
        <v>610</v>
      </c>
      <c r="J785" s="6" t="s">
        <v>611</v>
      </c>
      <c r="K785" s="6" t="s">
        <v>21</v>
      </c>
    </row>
    <row r="786" spans="1:11">
      <c r="C786" s="6" t="s">
        <v>6585</v>
      </c>
      <c r="D786" s="6" t="s">
        <v>6586</v>
      </c>
      <c r="E786" s="6" t="s">
        <v>5537</v>
      </c>
      <c r="F786" s="6" t="s">
        <v>4492</v>
      </c>
      <c r="G786" t="str">
        <f t="shared" si="31"/>
        <v>arCOG00102</v>
      </c>
      <c r="H786">
        <f t="shared" si="33"/>
        <v>11</v>
      </c>
      <c r="I786" s="6" t="s">
        <v>613</v>
      </c>
      <c r="J786" s="6" t="s">
        <v>611</v>
      </c>
      <c r="K786" s="6" t="s">
        <v>21</v>
      </c>
    </row>
    <row r="787" spans="1:11">
      <c r="C787" s="6" t="s">
        <v>6587</v>
      </c>
      <c r="D787" s="6" t="s">
        <v>6588</v>
      </c>
      <c r="E787" s="6" t="s">
        <v>6589</v>
      </c>
      <c r="F787" s="6" t="s">
        <v>4488</v>
      </c>
      <c r="G787" t="str">
        <f t="shared" si="31"/>
        <v>arCOG01360</v>
      </c>
      <c r="H787">
        <f t="shared" si="33"/>
        <v>8</v>
      </c>
      <c r="I787" s="6" t="s">
        <v>540</v>
      </c>
      <c r="J787" s="6" t="s">
        <v>883</v>
      </c>
      <c r="K787" s="6" t="s">
        <v>2881</v>
      </c>
    </row>
    <row r="788" spans="1:11">
      <c r="C788" s="6" t="s">
        <v>6590</v>
      </c>
      <c r="D788" s="6" t="s">
        <v>6591</v>
      </c>
      <c r="E788" s="6" t="s">
        <v>6592</v>
      </c>
      <c r="F788" s="6" t="s">
        <v>6593</v>
      </c>
      <c r="G788" t="str">
        <f t="shared" si="31"/>
        <v>arCOG08114</v>
      </c>
      <c r="H788">
        <f t="shared" si="33"/>
        <v>1</v>
      </c>
      <c r="I788" s="6" t="s">
        <v>540</v>
      </c>
      <c r="J788" s="6" t="s">
        <v>540</v>
      </c>
      <c r="K788" s="6" t="s">
        <v>540</v>
      </c>
    </row>
    <row r="789" spans="1:11">
      <c r="C789" s="6" t="s">
        <v>6594</v>
      </c>
      <c r="D789" s="6" t="s">
        <v>3873</v>
      </c>
      <c r="E789" s="6" t="s">
        <v>6595</v>
      </c>
      <c r="F789" s="6" t="s">
        <v>6596</v>
      </c>
      <c r="G789" t="str">
        <f t="shared" si="31"/>
        <v>arCOG02367</v>
      </c>
      <c r="H789">
        <f t="shared" si="33"/>
        <v>1</v>
      </c>
      <c r="I789" s="6" t="s">
        <v>540</v>
      </c>
      <c r="J789" s="6" t="s">
        <v>2173</v>
      </c>
      <c r="K789" s="6" t="s">
        <v>7</v>
      </c>
    </row>
    <row r="790" spans="1:11">
      <c r="C790" s="6" t="s">
        <v>6597</v>
      </c>
      <c r="D790" s="6" t="s">
        <v>6598</v>
      </c>
      <c r="E790" s="6" t="s">
        <v>5891</v>
      </c>
      <c r="F790" s="6" t="s">
        <v>6599</v>
      </c>
      <c r="G790" t="str">
        <f t="shared" si="31"/>
        <v>arCOG08018</v>
      </c>
      <c r="H790">
        <f t="shared" si="33"/>
        <v>1</v>
      </c>
      <c r="I790" s="6" t="s">
        <v>540</v>
      </c>
      <c r="J790" s="6" t="s">
        <v>2175</v>
      </c>
      <c r="K790" s="6" t="s">
        <v>2881</v>
      </c>
    </row>
    <row r="791" spans="1:11">
      <c r="C791" s="6"/>
      <c r="D791" s="6"/>
      <c r="E791" s="6"/>
      <c r="F791" s="6"/>
      <c r="I791" s="6"/>
      <c r="J791" s="6"/>
      <c r="K791" s="6"/>
    </row>
    <row r="792" spans="1:11">
      <c r="C792" s="6"/>
      <c r="D792" s="6"/>
      <c r="E792" s="6"/>
      <c r="F792" s="6"/>
      <c r="I792" s="6"/>
      <c r="J792" s="6"/>
      <c r="K792" s="6"/>
    </row>
    <row r="793" spans="1:11">
      <c r="C793" s="6"/>
      <c r="D793" s="6"/>
      <c r="E793" s="6"/>
      <c r="F793" s="6"/>
      <c r="I793" s="6"/>
      <c r="J793" s="6"/>
      <c r="K793" s="6"/>
    </row>
    <row r="795" spans="1:11">
      <c r="A795" t="str">
        <f>VLOOKUP(B795,vLOOKUP!$A:$B,2,FALSE)</f>
        <v>Natrialbales</v>
      </c>
      <c r="B795" t="s">
        <v>136</v>
      </c>
      <c r="C795" s="6" t="s">
        <v>6600</v>
      </c>
      <c r="D795" s="6" t="s">
        <v>6601</v>
      </c>
      <c r="E795" s="6" t="s">
        <v>6602</v>
      </c>
      <c r="F795" s="6" t="s">
        <v>6603</v>
      </c>
      <c r="G795" t="str">
        <f t="shared" si="31"/>
        <v>arCOG00035</v>
      </c>
      <c r="H795">
        <f t="shared" ref="H795:H830" si="34">COUNTIF($G:$G,G795)</f>
        <v>1</v>
      </c>
      <c r="I795" s="6" t="s">
        <v>2177</v>
      </c>
      <c r="J795" s="6" t="s">
        <v>2178</v>
      </c>
      <c r="K795" s="6" t="s">
        <v>2881</v>
      </c>
    </row>
    <row r="796" spans="1:11">
      <c r="C796" s="6" t="s">
        <v>6604</v>
      </c>
      <c r="D796" s="6" t="s">
        <v>3873</v>
      </c>
      <c r="E796" s="6" t="s">
        <v>6216</v>
      </c>
      <c r="F796" s="6" t="s">
        <v>6605</v>
      </c>
      <c r="G796" t="str">
        <f t="shared" si="31"/>
        <v>arCOG04151</v>
      </c>
      <c r="H796">
        <f t="shared" si="34"/>
        <v>1</v>
      </c>
      <c r="I796" s="6" t="s">
        <v>540</v>
      </c>
      <c r="J796" s="6" t="s">
        <v>2079</v>
      </c>
      <c r="K796" s="6" t="s">
        <v>2881</v>
      </c>
    </row>
    <row r="797" spans="1:11">
      <c r="C797" s="6" t="s">
        <v>6606</v>
      </c>
      <c r="D797" s="6" t="s">
        <v>6607</v>
      </c>
      <c r="E797" s="6" t="s">
        <v>6608</v>
      </c>
      <c r="F797" s="6" t="s">
        <v>6609</v>
      </c>
      <c r="G797" t="str">
        <f t="shared" si="31"/>
        <v>arCOG01311</v>
      </c>
      <c r="H797">
        <f t="shared" si="34"/>
        <v>2</v>
      </c>
      <c r="I797" s="6" t="s">
        <v>1760</v>
      </c>
      <c r="J797" s="6" t="s">
        <v>1761</v>
      </c>
      <c r="K797" s="6" t="s">
        <v>2920</v>
      </c>
    </row>
    <row r="798" spans="1:11">
      <c r="C798" s="6" t="s">
        <v>6610</v>
      </c>
      <c r="D798" s="6" t="s">
        <v>6611</v>
      </c>
      <c r="E798" s="6" t="s">
        <v>6239</v>
      </c>
      <c r="F798" s="6" t="s">
        <v>6612</v>
      </c>
      <c r="G798" t="str">
        <f t="shared" ref="G798:G861" si="35">LEFT(RIGHT(F798,(LEN(F798)-FIND("arCOG",F798)+1)),10)</f>
        <v>arCOG01159</v>
      </c>
      <c r="H798">
        <f t="shared" si="34"/>
        <v>1</v>
      </c>
      <c r="I798" s="6" t="s">
        <v>540</v>
      </c>
      <c r="J798" s="6" t="s">
        <v>2180</v>
      </c>
      <c r="K798" s="6" t="s">
        <v>2881</v>
      </c>
    </row>
    <row r="799" spans="1:11">
      <c r="C799" s="6" t="s">
        <v>6613</v>
      </c>
      <c r="D799" s="6" t="s">
        <v>6614</v>
      </c>
      <c r="E799" s="6" t="s">
        <v>6615</v>
      </c>
      <c r="F799" s="6" t="s">
        <v>6616</v>
      </c>
      <c r="G799" t="str">
        <f t="shared" si="35"/>
        <v>arCOG02202</v>
      </c>
      <c r="H799">
        <f t="shared" si="34"/>
        <v>22</v>
      </c>
      <c r="I799" s="6" t="s">
        <v>2223</v>
      </c>
      <c r="J799" s="6" t="s">
        <v>536</v>
      </c>
      <c r="K799" s="6" t="s">
        <v>2898</v>
      </c>
    </row>
    <row r="800" spans="1:11">
      <c r="C800" s="6" t="s">
        <v>6617</v>
      </c>
      <c r="D800" s="6" t="s">
        <v>6618</v>
      </c>
      <c r="E800" s="6" t="s">
        <v>6619</v>
      </c>
      <c r="F800" s="6" t="s">
        <v>6620</v>
      </c>
      <c r="G800" t="str">
        <f t="shared" si="35"/>
        <v>arCOG04674</v>
      </c>
      <c r="H800">
        <f t="shared" si="34"/>
        <v>1</v>
      </c>
      <c r="I800" s="6" t="s">
        <v>540</v>
      </c>
      <c r="J800" s="6" t="s">
        <v>1706</v>
      </c>
      <c r="K800" s="6" t="s">
        <v>13</v>
      </c>
    </row>
    <row r="801" spans="3:11">
      <c r="C801" s="6" t="s">
        <v>6621</v>
      </c>
      <c r="D801" s="6" t="s">
        <v>6622</v>
      </c>
      <c r="E801" s="6" t="s">
        <v>5224</v>
      </c>
      <c r="F801" s="6" t="s">
        <v>6623</v>
      </c>
      <c r="G801" t="str">
        <f t="shared" si="35"/>
        <v>arCOG03095</v>
      </c>
      <c r="H801">
        <f t="shared" si="34"/>
        <v>1</v>
      </c>
      <c r="I801" s="6" t="s">
        <v>540</v>
      </c>
      <c r="J801" s="6" t="s">
        <v>1530</v>
      </c>
      <c r="K801" s="6" t="s">
        <v>9</v>
      </c>
    </row>
    <row r="802" spans="3:11">
      <c r="C802" s="6" t="s">
        <v>6624</v>
      </c>
      <c r="D802" s="6" t="s">
        <v>6625</v>
      </c>
      <c r="E802" s="6" t="s">
        <v>6521</v>
      </c>
      <c r="F802" s="6" t="s">
        <v>6626</v>
      </c>
      <c r="G802" t="str">
        <f t="shared" si="35"/>
        <v>arCOG11194</v>
      </c>
      <c r="H802">
        <f t="shared" si="34"/>
        <v>1</v>
      </c>
      <c r="I802" s="6" t="s">
        <v>540</v>
      </c>
      <c r="J802" s="6" t="s">
        <v>540</v>
      </c>
      <c r="K802" s="6" t="s">
        <v>540</v>
      </c>
    </row>
    <row r="803" spans="3:11">
      <c r="C803" s="6" t="s">
        <v>6627</v>
      </c>
      <c r="D803" s="6" t="s">
        <v>6628</v>
      </c>
      <c r="E803" s="6" t="s">
        <v>6629</v>
      </c>
      <c r="F803" s="6" t="s">
        <v>6630</v>
      </c>
      <c r="G803" t="str">
        <f t="shared" si="35"/>
        <v>arCOG01566</v>
      </c>
      <c r="H803">
        <f t="shared" si="34"/>
        <v>2</v>
      </c>
      <c r="I803" s="6" t="s">
        <v>540</v>
      </c>
      <c r="J803" s="6" t="s">
        <v>2224</v>
      </c>
      <c r="K803" s="6" t="s">
        <v>2881</v>
      </c>
    </row>
    <row r="804" spans="3:11">
      <c r="C804" s="6" t="s">
        <v>6631</v>
      </c>
      <c r="D804" s="6" t="s">
        <v>6632</v>
      </c>
      <c r="E804" s="6" t="s">
        <v>6633</v>
      </c>
      <c r="F804" s="6" t="s">
        <v>6634</v>
      </c>
      <c r="G804" t="str">
        <f t="shared" si="35"/>
        <v>arCOG08125</v>
      </c>
      <c r="H804">
        <f t="shared" si="34"/>
        <v>1</v>
      </c>
      <c r="I804" s="6" t="s">
        <v>540</v>
      </c>
      <c r="J804" s="6" t="s">
        <v>540</v>
      </c>
      <c r="K804" s="6" t="s">
        <v>540</v>
      </c>
    </row>
    <row r="805" spans="3:11">
      <c r="C805" s="6" t="s">
        <v>6635</v>
      </c>
      <c r="D805" s="6" t="s">
        <v>6636</v>
      </c>
      <c r="E805" s="6" t="s">
        <v>6508</v>
      </c>
      <c r="F805" s="6" t="s">
        <v>6637</v>
      </c>
      <c r="G805" t="str">
        <f t="shared" si="35"/>
        <v>arCOG04794</v>
      </c>
      <c r="H805">
        <f t="shared" si="34"/>
        <v>1</v>
      </c>
      <c r="I805" s="6" t="s">
        <v>2186</v>
      </c>
      <c r="J805" s="6" t="s">
        <v>2187</v>
      </c>
      <c r="K805" s="6" t="s">
        <v>9</v>
      </c>
    </row>
    <row r="806" spans="3:11">
      <c r="C806" s="6" t="s">
        <v>6638</v>
      </c>
      <c r="D806" s="6" t="s">
        <v>6639</v>
      </c>
      <c r="E806" s="6" t="s">
        <v>5015</v>
      </c>
      <c r="F806" s="6" t="s">
        <v>6640</v>
      </c>
      <c r="G806" t="str">
        <f t="shared" si="35"/>
        <v>arCOG04675</v>
      </c>
      <c r="H806">
        <f t="shared" si="34"/>
        <v>1</v>
      </c>
      <c r="I806" s="6" t="s">
        <v>540</v>
      </c>
      <c r="J806" s="6" t="s">
        <v>540</v>
      </c>
      <c r="K806" s="6" t="s">
        <v>540</v>
      </c>
    </row>
    <row r="807" spans="3:11">
      <c r="C807" s="6" t="s">
        <v>6641</v>
      </c>
      <c r="D807" s="6" t="s">
        <v>6642</v>
      </c>
      <c r="E807" s="6" t="s">
        <v>6643</v>
      </c>
      <c r="F807" s="6" t="s">
        <v>6644</v>
      </c>
      <c r="G807" t="str">
        <f t="shared" si="35"/>
        <v>arCOG01072</v>
      </c>
      <c r="H807">
        <f t="shared" si="34"/>
        <v>1</v>
      </c>
      <c r="I807" s="6" t="s">
        <v>540</v>
      </c>
      <c r="J807" s="6" t="s">
        <v>1666</v>
      </c>
      <c r="K807" s="6" t="s">
        <v>5</v>
      </c>
    </row>
    <row r="808" spans="3:11">
      <c r="C808" s="6" t="s">
        <v>6645</v>
      </c>
      <c r="D808" s="6" t="s">
        <v>6646</v>
      </c>
      <c r="E808" s="6" t="s">
        <v>6467</v>
      </c>
      <c r="F808" s="6" t="s">
        <v>6647</v>
      </c>
      <c r="G808" t="str">
        <f t="shared" si="35"/>
        <v>arCOG05074</v>
      </c>
      <c r="H808">
        <f t="shared" si="34"/>
        <v>1</v>
      </c>
      <c r="I808" s="6" t="s">
        <v>540</v>
      </c>
      <c r="J808" s="6" t="s">
        <v>2191</v>
      </c>
      <c r="K808" s="6" t="s">
        <v>2881</v>
      </c>
    </row>
    <row r="809" spans="3:11">
      <c r="C809" s="6" t="s">
        <v>6648</v>
      </c>
      <c r="D809" s="6" t="s">
        <v>6649</v>
      </c>
      <c r="E809" s="6" t="s">
        <v>5909</v>
      </c>
      <c r="F809" s="6" t="s">
        <v>6650</v>
      </c>
      <c r="G809" t="str">
        <f t="shared" si="35"/>
        <v>arCOG04536</v>
      </c>
      <c r="H809">
        <f t="shared" si="34"/>
        <v>1</v>
      </c>
      <c r="I809" s="6" t="s">
        <v>540</v>
      </c>
      <c r="J809" s="6" t="s">
        <v>2193</v>
      </c>
      <c r="K809" s="6" t="s">
        <v>23</v>
      </c>
    </row>
    <row r="810" spans="3:11">
      <c r="C810" s="6" t="s">
        <v>6651</v>
      </c>
      <c r="D810" s="6" t="s">
        <v>6652</v>
      </c>
      <c r="E810" s="6" t="s">
        <v>6653</v>
      </c>
      <c r="F810" s="6" t="s">
        <v>6654</v>
      </c>
      <c r="G810" t="str">
        <f t="shared" si="35"/>
        <v>arCOG00755</v>
      </c>
      <c r="H810">
        <f t="shared" si="34"/>
        <v>2</v>
      </c>
      <c r="I810" s="6" t="s">
        <v>1763</v>
      </c>
      <c r="J810" s="6" t="s">
        <v>1764</v>
      </c>
      <c r="K810" s="6" t="s">
        <v>19</v>
      </c>
    </row>
    <row r="811" spans="3:11">
      <c r="C811" s="6" t="s">
        <v>6655</v>
      </c>
      <c r="D811" s="6" t="s">
        <v>6656</v>
      </c>
      <c r="E811" s="6" t="s">
        <v>5742</v>
      </c>
      <c r="F811" s="6" t="s">
        <v>4570</v>
      </c>
      <c r="G811" t="str">
        <f t="shared" si="35"/>
        <v>arCOG01117</v>
      </c>
      <c r="H811">
        <f t="shared" si="34"/>
        <v>26</v>
      </c>
      <c r="I811" s="6" t="s">
        <v>540</v>
      </c>
      <c r="J811" s="6" t="s">
        <v>1527</v>
      </c>
      <c r="K811" s="6" t="s">
        <v>3</v>
      </c>
    </row>
    <row r="812" spans="3:11">
      <c r="C812" s="6" t="s">
        <v>6657</v>
      </c>
      <c r="D812" s="6" t="s">
        <v>6658</v>
      </c>
      <c r="E812" s="6" t="s">
        <v>3899</v>
      </c>
      <c r="F812" s="6" t="s">
        <v>4558</v>
      </c>
      <c r="G812" t="str">
        <f t="shared" si="35"/>
        <v>arCOG01891</v>
      </c>
      <c r="H812">
        <f t="shared" si="34"/>
        <v>19</v>
      </c>
      <c r="I812" s="6" t="s">
        <v>669</v>
      </c>
      <c r="J812" s="6" t="s">
        <v>1534</v>
      </c>
      <c r="K812" s="6" t="s">
        <v>21</v>
      </c>
    </row>
    <row r="813" spans="3:11">
      <c r="C813" s="6" t="s">
        <v>6659</v>
      </c>
      <c r="D813" s="6" t="s">
        <v>6660</v>
      </c>
      <c r="E813" s="6" t="s">
        <v>6222</v>
      </c>
      <c r="F813" s="6" t="s">
        <v>6661</v>
      </c>
      <c r="G813" t="str">
        <f t="shared" si="35"/>
        <v>arCOG12066</v>
      </c>
      <c r="H813">
        <f t="shared" si="34"/>
        <v>1</v>
      </c>
      <c r="I813" s="6" t="s">
        <v>540</v>
      </c>
      <c r="J813" s="6" t="s">
        <v>540</v>
      </c>
      <c r="K813" s="6" t="s">
        <v>540</v>
      </c>
    </row>
    <row r="814" spans="3:11">
      <c r="C814" s="6" t="s">
        <v>6662</v>
      </c>
      <c r="D814" s="6" t="s">
        <v>6663</v>
      </c>
      <c r="E814" s="6" t="s">
        <v>3977</v>
      </c>
      <c r="F814" s="6" t="s">
        <v>4550</v>
      </c>
      <c r="G814" t="str">
        <f t="shared" si="35"/>
        <v>arCOG03015</v>
      </c>
      <c r="H814">
        <f t="shared" si="34"/>
        <v>20</v>
      </c>
      <c r="I814" s="6" t="s">
        <v>540</v>
      </c>
      <c r="J814" s="6" t="s">
        <v>1530</v>
      </c>
      <c r="K814" s="6" t="s">
        <v>9</v>
      </c>
    </row>
    <row r="815" spans="3:11">
      <c r="C815" s="6" t="s">
        <v>6664</v>
      </c>
      <c r="D815" s="6" t="s">
        <v>6665</v>
      </c>
      <c r="E815" s="6" t="s">
        <v>6453</v>
      </c>
      <c r="F815" s="6" t="s">
        <v>4546</v>
      </c>
      <c r="G815" t="str">
        <f t="shared" si="35"/>
        <v>arCOG02202</v>
      </c>
      <c r="H815">
        <f t="shared" si="34"/>
        <v>22</v>
      </c>
      <c r="I815" s="6" t="s">
        <v>535</v>
      </c>
      <c r="J815" s="6" t="s">
        <v>536</v>
      </c>
      <c r="K815" s="6" t="s">
        <v>2898</v>
      </c>
    </row>
    <row r="816" spans="3:11">
      <c r="C816" s="6" t="s">
        <v>6666</v>
      </c>
      <c r="D816" s="6" t="s">
        <v>6667</v>
      </c>
      <c r="E816" s="6" t="s">
        <v>5645</v>
      </c>
      <c r="F816" s="6" t="s">
        <v>4538</v>
      </c>
      <c r="G816" t="str">
        <f t="shared" si="35"/>
        <v>arCOG04472</v>
      </c>
      <c r="H816">
        <f t="shared" si="34"/>
        <v>19</v>
      </c>
      <c r="I816" s="6" t="s">
        <v>1532</v>
      </c>
      <c r="J816" s="6" t="s">
        <v>1533</v>
      </c>
      <c r="K816" s="6" t="s">
        <v>23</v>
      </c>
    </row>
    <row r="817" spans="3:11">
      <c r="C817" s="6" t="s">
        <v>6668</v>
      </c>
      <c r="D817" s="6" t="s">
        <v>6669</v>
      </c>
      <c r="E817" s="6" t="s">
        <v>6434</v>
      </c>
      <c r="F817" s="6" t="s">
        <v>6670</v>
      </c>
      <c r="G817" t="str">
        <f t="shared" si="35"/>
        <v>arCOG00755</v>
      </c>
      <c r="H817">
        <f t="shared" si="34"/>
        <v>2</v>
      </c>
      <c r="I817" s="6" t="s">
        <v>6671</v>
      </c>
      <c r="J817" s="6" t="s">
        <v>1764</v>
      </c>
      <c r="K817" s="6" t="s">
        <v>19</v>
      </c>
    </row>
    <row r="818" spans="3:11">
      <c r="C818" s="6" t="s">
        <v>6672</v>
      </c>
      <c r="D818" s="6" t="s">
        <v>6673</v>
      </c>
      <c r="E818" s="6" t="s">
        <v>6674</v>
      </c>
      <c r="F818" s="6" t="s">
        <v>4534</v>
      </c>
      <c r="G818" t="str">
        <f t="shared" si="35"/>
        <v>arCOG00657</v>
      </c>
      <c r="H818">
        <f t="shared" si="34"/>
        <v>18</v>
      </c>
      <c r="I818" s="6" t="s">
        <v>1536</v>
      </c>
      <c r="J818" s="6" t="s">
        <v>1537</v>
      </c>
      <c r="K818" s="6" t="s">
        <v>23</v>
      </c>
    </row>
    <row r="819" spans="3:11">
      <c r="C819" s="6" t="s">
        <v>6675</v>
      </c>
      <c r="D819" s="6" t="s">
        <v>6676</v>
      </c>
      <c r="E819" s="6" t="s">
        <v>5439</v>
      </c>
      <c r="F819" s="6" t="s">
        <v>6677</v>
      </c>
      <c r="G819" t="str">
        <f t="shared" si="35"/>
        <v>arCOG01312</v>
      </c>
      <c r="H819">
        <f t="shared" si="34"/>
        <v>1</v>
      </c>
      <c r="I819" s="6" t="s">
        <v>540</v>
      </c>
      <c r="J819" s="6" t="s">
        <v>540</v>
      </c>
      <c r="K819" s="6" t="s">
        <v>540</v>
      </c>
    </row>
    <row r="820" spans="3:11">
      <c r="C820" s="6" t="s">
        <v>6678</v>
      </c>
      <c r="D820" s="6" t="s">
        <v>6679</v>
      </c>
      <c r="E820" s="6" t="s">
        <v>6680</v>
      </c>
      <c r="F820" s="6" t="s">
        <v>6681</v>
      </c>
      <c r="G820" t="str">
        <f t="shared" si="35"/>
        <v>arCOG01311</v>
      </c>
      <c r="H820">
        <f t="shared" si="34"/>
        <v>2</v>
      </c>
      <c r="I820" s="6" t="s">
        <v>6682</v>
      </c>
      <c r="J820" s="6" t="s">
        <v>6683</v>
      </c>
      <c r="K820" s="6" t="s">
        <v>2920</v>
      </c>
    </row>
    <row r="821" spans="3:11">
      <c r="C821" s="6" t="s">
        <v>6684</v>
      </c>
      <c r="D821" s="6" t="s">
        <v>5771</v>
      </c>
      <c r="E821" s="6" t="s">
        <v>6685</v>
      </c>
      <c r="F821" s="6" t="s">
        <v>6545</v>
      </c>
      <c r="G821" t="str">
        <f t="shared" si="35"/>
        <v>arCOG11420</v>
      </c>
      <c r="H821">
        <f t="shared" si="34"/>
        <v>2</v>
      </c>
      <c r="I821" s="6" t="s">
        <v>540</v>
      </c>
      <c r="J821" s="6" t="s">
        <v>540</v>
      </c>
      <c r="K821" s="6" t="s">
        <v>540</v>
      </c>
    </row>
    <row r="822" spans="3:11">
      <c r="C822" s="6" t="s">
        <v>6686</v>
      </c>
      <c r="D822" s="6" t="s">
        <v>3873</v>
      </c>
      <c r="E822" s="6" t="s">
        <v>6687</v>
      </c>
      <c r="F822" s="6" t="s">
        <v>4523</v>
      </c>
      <c r="G822" t="str">
        <f t="shared" si="35"/>
        <v>arCOG00656</v>
      </c>
      <c r="H822">
        <f t="shared" si="34"/>
        <v>13</v>
      </c>
      <c r="I822" s="6" t="s">
        <v>1542</v>
      </c>
      <c r="J822" s="6" t="s">
        <v>1543</v>
      </c>
      <c r="K822" s="6" t="s">
        <v>23</v>
      </c>
    </row>
    <row r="823" spans="3:11">
      <c r="C823" s="6" t="s">
        <v>6688</v>
      </c>
      <c r="D823" s="6" t="s">
        <v>6689</v>
      </c>
      <c r="E823" s="6" t="s">
        <v>6690</v>
      </c>
      <c r="F823" s="6" t="s">
        <v>6691</v>
      </c>
      <c r="G823" t="str">
        <f t="shared" si="35"/>
        <v>arCOG02556</v>
      </c>
      <c r="H823">
        <f t="shared" si="34"/>
        <v>1</v>
      </c>
      <c r="I823" s="6" t="s">
        <v>540</v>
      </c>
      <c r="J823" s="6" t="s">
        <v>2197</v>
      </c>
      <c r="K823" s="6" t="s">
        <v>2881</v>
      </c>
    </row>
    <row r="824" spans="3:11">
      <c r="C824" s="6" t="s">
        <v>6692</v>
      </c>
      <c r="D824" s="6" t="s">
        <v>3873</v>
      </c>
      <c r="E824" s="6" t="s">
        <v>6693</v>
      </c>
      <c r="F824" s="6" t="s">
        <v>4586</v>
      </c>
      <c r="G824" t="str">
        <f t="shared" si="35"/>
        <v>arCOG02362</v>
      </c>
      <c r="H824">
        <f t="shared" si="34"/>
        <v>3</v>
      </c>
      <c r="I824" s="6" t="s">
        <v>540</v>
      </c>
      <c r="J824" s="6" t="s">
        <v>1587</v>
      </c>
      <c r="K824" s="6" t="s">
        <v>11</v>
      </c>
    </row>
    <row r="825" spans="3:11">
      <c r="C825" s="6" t="s">
        <v>6694</v>
      </c>
      <c r="D825" s="6" t="s">
        <v>6695</v>
      </c>
      <c r="E825" s="6" t="s">
        <v>5745</v>
      </c>
      <c r="F825" s="6" t="s">
        <v>4507</v>
      </c>
      <c r="G825" t="str">
        <f t="shared" si="35"/>
        <v>arCOG04421</v>
      </c>
      <c r="H825">
        <f t="shared" si="34"/>
        <v>13</v>
      </c>
      <c r="I825" s="6" t="s">
        <v>1539</v>
      </c>
      <c r="J825" s="6" t="s">
        <v>1540</v>
      </c>
      <c r="K825" s="6" t="s">
        <v>21</v>
      </c>
    </row>
    <row r="826" spans="3:11">
      <c r="C826" s="6" t="s">
        <v>6696</v>
      </c>
      <c r="D826" s="6" t="s">
        <v>6697</v>
      </c>
      <c r="E826" s="6" t="s">
        <v>5779</v>
      </c>
      <c r="F826" s="6" t="s">
        <v>6698</v>
      </c>
      <c r="G826" t="str">
        <f t="shared" si="35"/>
        <v>arCOG13297</v>
      </c>
      <c r="H826">
        <f t="shared" si="34"/>
        <v>1</v>
      </c>
      <c r="I826" s="6" t="s">
        <v>540</v>
      </c>
      <c r="J826" s="6" t="s">
        <v>540</v>
      </c>
      <c r="K826" s="6" t="s">
        <v>540</v>
      </c>
    </row>
    <row r="827" spans="3:11">
      <c r="C827" s="6" t="s">
        <v>6699</v>
      </c>
      <c r="D827" s="6" t="s">
        <v>3873</v>
      </c>
      <c r="E827" s="6" t="s">
        <v>6700</v>
      </c>
      <c r="F827" s="6" t="s">
        <v>6236</v>
      </c>
      <c r="G827" t="str">
        <f t="shared" si="35"/>
        <v>arCOG01004</v>
      </c>
      <c r="H827">
        <f t="shared" si="34"/>
        <v>3</v>
      </c>
      <c r="I827" s="6" t="s">
        <v>540</v>
      </c>
      <c r="J827" s="6" t="s">
        <v>1631</v>
      </c>
      <c r="K827" s="6" t="s">
        <v>15</v>
      </c>
    </row>
    <row r="828" spans="3:11">
      <c r="C828" s="6" t="s">
        <v>6701</v>
      </c>
      <c r="D828" s="6" t="s">
        <v>6702</v>
      </c>
      <c r="E828" s="6" t="s">
        <v>5365</v>
      </c>
      <c r="F828" s="6" t="s">
        <v>6703</v>
      </c>
      <c r="G828" t="str">
        <f t="shared" si="35"/>
        <v>arCOG06331</v>
      </c>
      <c r="H828">
        <f t="shared" si="34"/>
        <v>1</v>
      </c>
      <c r="I828" s="6" t="s">
        <v>540</v>
      </c>
      <c r="J828" s="6" t="s">
        <v>540</v>
      </c>
      <c r="K828" s="6" t="s">
        <v>540</v>
      </c>
    </row>
    <row r="829" spans="3:11">
      <c r="C829" s="6" t="s">
        <v>6704</v>
      </c>
      <c r="D829" s="6" t="s">
        <v>6705</v>
      </c>
      <c r="E829" s="6" t="s">
        <v>6706</v>
      </c>
      <c r="F829" s="6" t="s">
        <v>4503</v>
      </c>
      <c r="G829" t="str">
        <f t="shared" si="35"/>
        <v>arCOG02826</v>
      </c>
      <c r="H829">
        <f t="shared" si="34"/>
        <v>9</v>
      </c>
      <c r="I829" s="6" t="s">
        <v>1550</v>
      </c>
      <c r="J829" s="6" t="s">
        <v>1551</v>
      </c>
      <c r="K829" s="6" t="s">
        <v>21</v>
      </c>
    </row>
    <row r="830" spans="3:11">
      <c r="C830" s="6" t="s">
        <v>6707</v>
      </c>
      <c r="D830" s="6" t="s">
        <v>6708</v>
      </c>
      <c r="E830" s="6" t="s">
        <v>6709</v>
      </c>
      <c r="F830" s="6" t="s">
        <v>6710</v>
      </c>
      <c r="G830" t="str">
        <f t="shared" si="35"/>
        <v>arCOG09293</v>
      </c>
      <c r="H830">
        <f t="shared" si="34"/>
        <v>1</v>
      </c>
      <c r="I830" s="6" t="s">
        <v>540</v>
      </c>
      <c r="J830" s="6" t="s">
        <v>2201</v>
      </c>
      <c r="K830" s="6" t="s">
        <v>27</v>
      </c>
    </row>
    <row r="831" spans="3:11">
      <c r="C831" s="6"/>
      <c r="D831" s="6"/>
      <c r="E831" s="6"/>
      <c r="F831" s="6"/>
      <c r="I831" s="6"/>
      <c r="J831" s="6"/>
      <c r="K831" s="6"/>
    </row>
    <row r="832" spans="3:11">
      <c r="C832" s="6"/>
      <c r="D832" s="6"/>
      <c r="E832" s="6"/>
      <c r="F832" s="6"/>
      <c r="I832" s="6"/>
      <c r="J832" s="6"/>
      <c r="K832" s="6"/>
    </row>
    <row r="833" spans="1:11">
      <c r="C833" s="6"/>
      <c r="D833" s="6"/>
      <c r="E833" s="6"/>
      <c r="F833" s="6"/>
      <c r="I833" s="6"/>
      <c r="J833" s="6"/>
      <c r="K833" s="6"/>
    </row>
    <row r="835" spans="1:11">
      <c r="A835" t="str">
        <f>VLOOKUP(B835,vLOOKUP!$A:$B,2,FALSE)</f>
        <v>Haloferacales</v>
      </c>
      <c r="B835" t="s">
        <v>74</v>
      </c>
      <c r="C835" s="6" t="s">
        <v>6711</v>
      </c>
      <c r="D835" s="6" t="s">
        <v>6712</v>
      </c>
      <c r="E835" s="6" t="s">
        <v>5819</v>
      </c>
      <c r="F835" s="6" t="s">
        <v>6713</v>
      </c>
      <c r="G835" t="str">
        <f t="shared" si="35"/>
        <v>arCOG09395</v>
      </c>
      <c r="H835">
        <f t="shared" ref="H835:H873" si="36">COUNTIF($G:$G,G835)</f>
        <v>1</v>
      </c>
      <c r="I835" s="6" t="s">
        <v>540</v>
      </c>
      <c r="J835" s="6" t="s">
        <v>2203</v>
      </c>
      <c r="K835" s="6" t="s">
        <v>2881</v>
      </c>
    </row>
    <row r="836" spans="1:11">
      <c r="C836" s="6" t="s">
        <v>6714</v>
      </c>
      <c r="D836" s="6" t="s">
        <v>6715</v>
      </c>
      <c r="E836" s="6" t="s">
        <v>4760</v>
      </c>
      <c r="F836" s="6" t="s">
        <v>6716</v>
      </c>
      <c r="G836" t="str">
        <f t="shared" si="35"/>
        <v>arCOG01141</v>
      </c>
      <c r="H836">
        <f t="shared" si="36"/>
        <v>3</v>
      </c>
      <c r="I836" s="6" t="s">
        <v>540</v>
      </c>
      <c r="J836" s="6" t="s">
        <v>1614</v>
      </c>
      <c r="K836" s="6" t="s">
        <v>2881</v>
      </c>
    </row>
    <row r="837" spans="1:11">
      <c r="C837" s="6" t="s">
        <v>6717</v>
      </c>
      <c r="D837" s="6" t="s">
        <v>6718</v>
      </c>
      <c r="E837" s="6" t="s">
        <v>6494</v>
      </c>
      <c r="F837" s="6" t="s">
        <v>6719</v>
      </c>
      <c r="G837" t="str">
        <f t="shared" si="35"/>
        <v>arCOG02714</v>
      </c>
      <c r="H837">
        <f t="shared" si="36"/>
        <v>1</v>
      </c>
      <c r="I837" s="6" t="s">
        <v>2205</v>
      </c>
      <c r="J837" s="6" t="s">
        <v>2206</v>
      </c>
      <c r="K837" s="6" t="s">
        <v>23</v>
      </c>
    </row>
    <row r="838" spans="1:11">
      <c r="C838" s="6" t="s">
        <v>6720</v>
      </c>
      <c r="D838" s="6" t="s">
        <v>6721</v>
      </c>
      <c r="E838" s="6" t="s">
        <v>6722</v>
      </c>
      <c r="F838" s="6" t="s">
        <v>6723</v>
      </c>
      <c r="G838" t="str">
        <f t="shared" si="35"/>
        <v>arCOG08955</v>
      </c>
      <c r="H838">
        <f t="shared" si="36"/>
        <v>1</v>
      </c>
      <c r="I838" s="6" t="s">
        <v>540</v>
      </c>
      <c r="J838" s="6" t="s">
        <v>540</v>
      </c>
      <c r="K838" s="6" t="s">
        <v>540</v>
      </c>
    </row>
    <row r="839" spans="1:11">
      <c r="C839" s="6" t="s">
        <v>6724</v>
      </c>
      <c r="D839" s="6" t="s">
        <v>6725</v>
      </c>
      <c r="E839" s="6" t="s">
        <v>4696</v>
      </c>
      <c r="F839" s="6" t="s">
        <v>6726</v>
      </c>
      <c r="G839" t="str">
        <f t="shared" si="35"/>
        <v>arCOG02410</v>
      </c>
      <c r="H839">
        <f t="shared" si="36"/>
        <v>1</v>
      </c>
      <c r="I839" s="6" t="s">
        <v>769</v>
      </c>
      <c r="J839" s="6" t="s">
        <v>2208</v>
      </c>
      <c r="K839" s="6" t="s">
        <v>15</v>
      </c>
    </row>
    <row r="840" spans="1:11">
      <c r="C840" s="6" t="s">
        <v>6727</v>
      </c>
      <c r="D840" s="6" t="s">
        <v>6728</v>
      </c>
      <c r="E840" s="6" t="s">
        <v>6729</v>
      </c>
      <c r="F840" s="6" t="s">
        <v>6730</v>
      </c>
      <c r="G840" t="str">
        <f t="shared" si="35"/>
        <v>arCOG09322</v>
      </c>
      <c r="H840">
        <f t="shared" si="36"/>
        <v>1</v>
      </c>
      <c r="I840" s="6" t="s">
        <v>540</v>
      </c>
      <c r="J840" s="6" t="s">
        <v>540</v>
      </c>
      <c r="K840" s="6" t="s">
        <v>540</v>
      </c>
    </row>
    <row r="841" spans="1:11">
      <c r="C841" s="6" t="s">
        <v>6731</v>
      </c>
      <c r="D841" s="6" t="s">
        <v>6732</v>
      </c>
      <c r="E841" s="6" t="s">
        <v>6733</v>
      </c>
      <c r="F841" s="6" t="s">
        <v>4507</v>
      </c>
      <c r="G841" t="str">
        <f t="shared" si="35"/>
        <v>arCOG04421</v>
      </c>
      <c r="H841">
        <f t="shared" si="36"/>
        <v>13</v>
      </c>
      <c r="I841" s="6" t="s">
        <v>1539</v>
      </c>
      <c r="J841" s="6" t="s">
        <v>1540</v>
      </c>
      <c r="K841" s="6" t="s">
        <v>21</v>
      </c>
    </row>
    <row r="842" spans="1:11">
      <c r="C842" s="6" t="s">
        <v>6734</v>
      </c>
      <c r="D842" s="6" t="s">
        <v>6735</v>
      </c>
      <c r="E842" s="6" t="s">
        <v>5365</v>
      </c>
      <c r="F842" s="6" t="s">
        <v>6736</v>
      </c>
      <c r="G842" t="e">
        <f t="shared" si="35"/>
        <v>#VALUE!</v>
      </c>
      <c r="H842">
        <f t="shared" si="36"/>
        <v>6</v>
      </c>
      <c r="I842" s="6" t="s">
        <v>540</v>
      </c>
      <c r="J842" s="6" t="s">
        <v>540</v>
      </c>
      <c r="K842" s="6" t="s">
        <v>540</v>
      </c>
    </row>
    <row r="843" spans="1:11">
      <c r="C843" s="6" t="s">
        <v>6737</v>
      </c>
      <c r="D843" s="6" t="s">
        <v>6738</v>
      </c>
      <c r="E843" s="6" t="s">
        <v>4867</v>
      </c>
      <c r="F843" s="6" t="s">
        <v>4510</v>
      </c>
      <c r="G843" t="str">
        <f t="shared" si="35"/>
        <v>arCOG04248</v>
      </c>
      <c r="H843">
        <f t="shared" si="36"/>
        <v>3</v>
      </c>
      <c r="I843" s="6" t="s">
        <v>1584</v>
      </c>
      <c r="J843" s="6" t="s">
        <v>1585</v>
      </c>
      <c r="K843" s="6" t="s">
        <v>3</v>
      </c>
    </row>
    <row r="844" spans="1:11">
      <c r="C844" s="6" t="s">
        <v>6739</v>
      </c>
      <c r="D844" s="6" t="s">
        <v>6740</v>
      </c>
      <c r="E844" s="6" t="s">
        <v>4600</v>
      </c>
      <c r="F844" s="6" t="s">
        <v>6741</v>
      </c>
      <c r="G844" t="str">
        <f t="shared" si="35"/>
        <v>arCOG00613</v>
      </c>
      <c r="H844">
        <f t="shared" si="36"/>
        <v>1</v>
      </c>
      <c r="I844" s="6" t="s">
        <v>540</v>
      </c>
      <c r="J844" s="6" t="s">
        <v>2211</v>
      </c>
      <c r="K844" s="6" t="s">
        <v>23</v>
      </c>
    </row>
    <row r="845" spans="1:11">
      <c r="C845" s="6" t="s">
        <v>6742</v>
      </c>
      <c r="D845" s="6" t="s">
        <v>6743</v>
      </c>
      <c r="E845" s="6" t="s">
        <v>6744</v>
      </c>
      <c r="F845" s="6" t="s">
        <v>4523</v>
      </c>
      <c r="G845" t="str">
        <f t="shared" si="35"/>
        <v>arCOG00656</v>
      </c>
      <c r="H845">
        <f t="shared" si="36"/>
        <v>13</v>
      </c>
      <c r="I845" s="6" t="s">
        <v>1542</v>
      </c>
      <c r="J845" s="6" t="s">
        <v>1543</v>
      </c>
      <c r="K845" s="6" t="s">
        <v>23</v>
      </c>
    </row>
    <row r="846" spans="1:11">
      <c r="C846" s="6" t="s">
        <v>6745</v>
      </c>
      <c r="D846" s="6" t="s">
        <v>6746</v>
      </c>
      <c r="E846" s="6" t="s">
        <v>6142</v>
      </c>
      <c r="F846" s="6" t="s">
        <v>6747</v>
      </c>
      <c r="G846" t="str">
        <f t="shared" si="35"/>
        <v>arCOG02365</v>
      </c>
      <c r="H846">
        <f t="shared" si="36"/>
        <v>1</v>
      </c>
      <c r="I846" s="6" t="s">
        <v>540</v>
      </c>
      <c r="J846" s="6" t="s">
        <v>2173</v>
      </c>
      <c r="K846" s="6" t="s">
        <v>7</v>
      </c>
    </row>
    <row r="847" spans="1:11">
      <c r="C847" s="6" t="s">
        <v>6748</v>
      </c>
      <c r="D847" s="6" t="s">
        <v>6749</v>
      </c>
      <c r="E847" s="6" t="s">
        <v>4743</v>
      </c>
      <c r="F847" s="6" t="s">
        <v>4530</v>
      </c>
      <c r="G847" t="str">
        <f t="shared" si="35"/>
        <v>arCOG04664</v>
      </c>
      <c r="H847">
        <f t="shared" si="36"/>
        <v>7</v>
      </c>
      <c r="I847" s="6" t="s">
        <v>540</v>
      </c>
      <c r="J847" s="6" t="s">
        <v>540</v>
      </c>
      <c r="K847" s="6" t="s">
        <v>540</v>
      </c>
    </row>
    <row r="848" spans="1:11">
      <c r="C848" s="6" t="s">
        <v>6750</v>
      </c>
      <c r="D848" s="6" t="s">
        <v>6751</v>
      </c>
      <c r="E848" s="6" t="s">
        <v>5404</v>
      </c>
      <c r="F848" s="6" t="s">
        <v>6752</v>
      </c>
      <c r="G848" t="str">
        <f t="shared" si="35"/>
        <v>arCOG02650</v>
      </c>
      <c r="H848">
        <f t="shared" si="36"/>
        <v>1</v>
      </c>
      <c r="I848" s="6" t="s">
        <v>540</v>
      </c>
      <c r="J848" s="6" t="s">
        <v>2213</v>
      </c>
      <c r="K848" s="6" t="s">
        <v>15</v>
      </c>
    </row>
    <row r="849" spans="3:11">
      <c r="C849" s="6" t="s">
        <v>6753</v>
      </c>
      <c r="D849" s="6" t="s">
        <v>6754</v>
      </c>
      <c r="E849" s="6" t="s">
        <v>6755</v>
      </c>
      <c r="F849" s="6" t="s">
        <v>6756</v>
      </c>
      <c r="G849" t="str">
        <f t="shared" si="35"/>
        <v>arCOG02055</v>
      </c>
      <c r="H849">
        <f t="shared" si="36"/>
        <v>1</v>
      </c>
      <c r="I849" s="6" t="s">
        <v>540</v>
      </c>
      <c r="J849" s="6" t="s">
        <v>2215</v>
      </c>
      <c r="K849" s="6" t="s">
        <v>27</v>
      </c>
    </row>
    <row r="850" spans="3:11">
      <c r="C850" s="6" t="s">
        <v>6757</v>
      </c>
      <c r="D850" s="6" t="s">
        <v>6758</v>
      </c>
      <c r="E850" s="6" t="s">
        <v>5123</v>
      </c>
      <c r="F850" s="6" t="s">
        <v>4534</v>
      </c>
      <c r="G850" t="str">
        <f t="shared" si="35"/>
        <v>arCOG00657</v>
      </c>
      <c r="H850">
        <f t="shared" si="36"/>
        <v>18</v>
      </c>
      <c r="I850" s="6" t="s">
        <v>1536</v>
      </c>
      <c r="J850" s="6" t="s">
        <v>1537</v>
      </c>
      <c r="K850" s="6" t="s">
        <v>23</v>
      </c>
    </row>
    <row r="851" spans="3:11">
      <c r="C851" s="6" t="s">
        <v>6759</v>
      </c>
      <c r="D851" s="6" t="s">
        <v>6760</v>
      </c>
      <c r="E851" s="6" t="s">
        <v>6521</v>
      </c>
      <c r="F851" s="6" t="s">
        <v>6761</v>
      </c>
      <c r="G851" t="str">
        <f t="shared" si="35"/>
        <v>arCOG00449</v>
      </c>
      <c r="H851">
        <f t="shared" si="36"/>
        <v>5</v>
      </c>
      <c r="I851" s="6" t="s">
        <v>540</v>
      </c>
      <c r="J851" s="6" t="s">
        <v>1571</v>
      </c>
      <c r="K851" s="6" t="s">
        <v>7</v>
      </c>
    </row>
    <row r="852" spans="3:11">
      <c r="C852" s="6" t="s">
        <v>6762</v>
      </c>
      <c r="D852" s="6" t="s">
        <v>6763</v>
      </c>
      <c r="E852" s="6" t="s">
        <v>4658</v>
      </c>
      <c r="F852" s="6" t="s">
        <v>6761</v>
      </c>
      <c r="G852" t="str">
        <f t="shared" si="35"/>
        <v>arCOG00449</v>
      </c>
      <c r="H852">
        <f t="shared" si="36"/>
        <v>5</v>
      </c>
      <c r="I852" s="6" t="s">
        <v>540</v>
      </c>
      <c r="J852" s="6" t="s">
        <v>1571</v>
      </c>
      <c r="K852" s="6" t="s">
        <v>7</v>
      </c>
    </row>
    <row r="853" spans="3:11">
      <c r="C853" s="6" t="s">
        <v>5638</v>
      </c>
      <c r="D853" s="6" t="s">
        <v>6764</v>
      </c>
      <c r="E853" s="6" t="s">
        <v>5088</v>
      </c>
      <c r="F853" s="6" t="s">
        <v>4538</v>
      </c>
      <c r="G853" t="str">
        <f t="shared" si="35"/>
        <v>arCOG04472</v>
      </c>
      <c r="H853">
        <f t="shared" si="36"/>
        <v>19</v>
      </c>
      <c r="I853" s="6" t="s">
        <v>1532</v>
      </c>
      <c r="J853" s="6" t="s">
        <v>1533</v>
      </c>
      <c r="K853" s="6" t="s">
        <v>23</v>
      </c>
    </row>
    <row r="854" spans="3:11">
      <c r="C854" s="6" t="s">
        <v>6765</v>
      </c>
      <c r="D854" s="6" t="s">
        <v>6766</v>
      </c>
      <c r="E854" s="6" t="s">
        <v>5754</v>
      </c>
      <c r="F854" s="6" t="s">
        <v>4542</v>
      </c>
      <c r="G854" t="str">
        <f t="shared" si="35"/>
        <v>arCOG03888</v>
      </c>
      <c r="H854">
        <f t="shared" si="36"/>
        <v>11</v>
      </c>
      <c r="I854" s="6" t="s">
        <v>540</v>
      </c>
      <c r="J854" s="6" t="s">
        <v>540</v>
      </c>
      <c r="K854" s="6" t="s">
        <v>540</v>
      </c>
    </row>
    <row r="855" spans="3:11">
      <c r="C855" s="6" t="s">
        <v>6767</v>
      </c>
      <c r="D855" s="6" t="s">
        <v>6768</v>
      </c>
      <c r="E855" s="6" t="s">
        <v>6769</v>
      </c>
      <c r="F855" s="6" t="s">
        <v>4546</v>
      </c>
      <c r="G855" t="str">
        <f t="shared" si="35"/>
        <v>arCOG02202</v>
      </c>
      <c r="H855">
        <f t="shared" si="36"/>
        <v>22</v>
      </c>
      <c r="I855" s="6" t="s">
        <v>535</v>
      </c>
      <c r="J855" s="6" t="s">
        <v>536</v>
      </c>
      <c r="K855" s="6" t="s">
        <v>2898</v>
      </c>
    </row>
    <row r="856" spans="3:11">
      <c r="C856" s="6" t="s">
        <v>6770</v>
      </c>
      <c r="D856" s="6" t="s">
        <v>6771</v>
      </c>
      <c r="E856" s="6" t="s">
        <v>6772</v>
      </c>
      <c r="F856" s="6" t="s">
        <v>4550</v>
      </c>
      <c r="G856" t="str">
        <f t="shared" si="35"/>
        <v>arCOG03015</v>
      </c>
      <c r="H856">
        <f t="shared" si="36"/>
        <v>20</v>
      </c>
      <c r="I856" s="6" t="s">
        <v>1529</v>
      </c>
      <c r="J856" s="6" t="s">
        <v>1530</v>
      </c>
      <c r="K856" s="6" t="s">
        <v>9</v>
      </c>
    </row>
    <row r="857" spans="3:11">
      <c r="C857" s="6" t="s">
        <v>5264</v>
      </c>
      <c r="D857" s="6" t="s">
        <v>6773</v>
      </c>
      <c r="E857" s="6" t="s">
        <v>6175</v>
      </c>
      <c r="F857" s="6" t="s">
        <v>4558</v>
      </c>
      <c r="G857" t="str">
        <f t="shared" si="35"/>
        <v>arCOG01891</v>
      </c>
      <c r="H857">
        <f t="shared" si="36"/>
        <v>19</v>
      </c>
      <c r="I857" s="6" t="s">
        <v>669</v>
      </c>
      <c r="J857" s="6" t="s">
        <v>1534</v>
      </c>
      <c r="K857" s="6" t="s">
        <v>21</v>
      </c>
    </row>
    <row r="858" spans="3:11">
      <c r="C858" s="6" t="s">
        <v>6774</v>
      </c>
      <c r="D858" s="6" t="s">
        <v>6775</v>
      </c>
      <c r="E858" s="6" t="s">
        <v>6197</v>
      </c>
      <c r="F858" s="6" t="s">
        <v>4562</v>
      </c>
      <c r="G858" t="str">
        <f t="shared" si="35"/>
        <v>arCOG06366</v>
      </c>
      <c r="H858">
        <f t="shared" si="36"/>
        <v>10</v>
      </c>
      <c r="I858" s="6" t="s">
        <v>540</v>
      </c>
      <c r="J858" s="6" t="s">
        <v>540</v>
      </c>
      <c r="K858" s="6" t="s">
        <v>540</v>
      </c>
    </row>
    <row r="859" spans="3:11">
      <c r="C859" s="6" t="s">
        <v>4563</v>
      </c>
      <c r="D859" s="6" t="s">
        <v>6776</v>
      </c>
      <c r="E859" s="6" t="s">
        <v>5312</v>
      </c>
      <c r="F859" s="6" t="s">
        <v>4566</v>
      </c>
      <c r="G859" t="str">
        <f t="shared" si="35"/>
        <v>arCOG01054</v>
      </c>
      <c r="H859">
        <f t="shared" si="36"/>
        <v>4</v>
      </c>
      <c r="I859" s="6" t="s">
        <v>540</v>
      </c>
      <c r="J859" s="6" t="s">
        <v>1576</v>
      </c>
      <c r="K859" s="6" t="s">
        <v>15</v>
      </c>
    </row>
    <row r="860" spans="3:11">
      <c r="C860" s="6" t="s">
        <v>4567</v>
      </c>
      <c r="D860" s="6" t="s">
        <v>6777</v>
      </c>
      <c r="E860" s="6" t="s">
        <v>4931</v>
      </c>
      <c r="F860" s="6" t="s">
        <v>4570</v>
      </c>
      <c r="G860" t="str">
        <f t="shared" si="35"/>
        <v>arCOG01117</v>
      </c>
      <c r="H860">
        <f t="shared" si="36"/>
        <v>26</v>
      </c>
      <c r="I860" s="6" t="s">
        <v>540</v>
      </c>
      <c r="J860" s="6" t="s">
        <v>1527</v>
      </c>
      <c r="K860" s="6" t="s">
        <v>3</v>
      </c>
    </row>
    <row r="861" spans="3:11">
      <c r="C861" s="6" t="s">
        <v>6778</v>
      </c>
      <c r="D861" s="6" t="s">
        <v>6779</v>
      </c>
      <c r="E861" s="6" t="s">
        <v>6209</v>
      </c>
      <c r="F861" s="6" t="s">
        <v>4574</v>
      </c>
      <c r="G861" t="str">
        <f t="shared" si="35"/>
        <v>arCOG01957</v>
      </c>
      <c r="H861">
        <f t="shared" si="36"/>
        <v>11</v>
      </c>
      <c r="I861" s="6" t="s">
        <v>1546</v>
      </c>
      <c r="J861" s="6" t="s">
        <v>1547</v>
      </c>
      <c r="K861" s="6" t="s">
        <v>27</v>
      </c>
    </row>
    <row r="862" spans="3:11">
      <c r="C862" s="6" t="s">
        <v>6780</v>
      </c>
      <c r="D862" s="6" t="s">
        <v>6781</v>
      </c>
      <c r="E862" s="6" t="s">
        <v>6782</v>
      </c>
      <c r="F862" s="6" t="s">
        <v>4578</v>
      </c>
      <c r="G862" t="str">
        <f t="shared" ref="G862:G873" si="37">LEFT(RIGHT(F862,(LEN(F862)-FIND("arCOG",F862)+1)),10)</f>
        <v>arCOG01117</v>
      </c>
      <c r="H862">
        <f t="shared" si="36"/>
        <v>26</v>
      </c>
      <c r="I862" s="6" t="s">
        <v>4579</v>
      </c>
      <c r="J862" s="6" t="s">
        <v>1527</v>
      </c>
      <c r="K862" s="6" t="s">
        <v>3</v>
      </c>
    </row>
    <row r="863" spans="3:11">
      <c r="C863" s="6" t="s">
        <v>5472</v>
      </c>
      <c r="D863" s="6" t="s">
        <v>6783</v>
      </c>
      <c r="E863" s="6" t="s">
        <v>4943</v>
      </c>
      <c r="F863" s="6" t="s">
        <v>4583</v>
      </c>
      <c r="G863" t="str">
        <f t="shared" si="37"/>
        <v>arCOG04764</v>
      </c>
      <c r="H863">
        <f t="shared" si="36"/>
        <v>15</v>
      </c>
      <c r="I863" s="6" t="s">
        <v>540</v>
      </c>
      <c r="J863" s="6" t="s">
        <v>540</v>
      </c>
      <c r="K863" s="6" t="s">
        <v>540</v>
      </c>
    </row>
    <row r="864" spans="3:11">
      <c r="C864" s="6" t="s">
        <v>6784</v>
      </c>
      <c r="D864" s="6" t="s">
        <v>6785</v>
      </c>
      <c r="E864" s="6" t="s">
        <v>5163</v>
      </c>
      <c r="F864" s="6" t="s">
        <v>6786</v>
      </c>
      <c r="G864" t="e">
        <f t="shared" si="37"/>
        <v>#VALUE!</v>
      </c>
      <c r="H864">
        <f t="shared" si="36"/>
        <v>6</v>
      </c>
      <c r="I864" s="6" t="s">
        <v>540</v>
      </c>
      <c r="J864" s="6" t="s">
        <v>6787</v>
      </c>
      <c r="K864" s="6" t="s">
        <v>5</v>
      </c>
    </row>
    <row r="865" spans="3:11">
      <c r="C865" s="6" t="s">
        <v>6788</v>
      </c>
      <c r="D865" s="6" t="s">
        <v>6789</v>
      </c>
      <c r="E865" s="6" t="s">
        <v>6230</v>
      </c>
      <c r="F865" s="6" t="s">
        <v>6790</v>
      </c>
      <c r="G865" t="str">
        <f t="shared" si="37"/>
        <v>arCOG07632</v>
      </c>
      <c r="H865">
        <f t="shared" si="36"/>
        <v>1</v>
      </c>
      <c r="I865" s="6" t="s">
        <v>540</v>
      </c>
      <c r="J865" s="6" t="s">
        <v>2217</v>
      </c>
      <c r="K865" s="6" t="s">
        <v>2881</v>
      </c>
    </row>
    <row r="866" spans="3:11">
      <c r="C866" s="6" t="s">
        <v>6791</v>
      </c>
      <c r="D866" s="6" t="s">
        <v>6792</v>
      </c>
      <c r="E866" s="6" t="s">
        <v>5088</v>
      </c>
      <c r="F866" s="6" t="s">
        <v>4590</v>
      </c>
      <c r="G866" t="str">
        <f t="shared" si="37"/>
        <v>arCOG04765</v>
      </c>
      <c r="H866">
        <f t="shared" si="36"/>
        <v>7</v>
      </c>
      <c r="I866" s="6" t="s">
        <v>540</v>
      </c>
      <c r="J866" s="6" t="s">
        <v>540</v>
      </c>
      <c r="K866" s="6" t="s">
        <v>540</v>
      </c>
    </row>
    <row r="867" spans="3:11">
      <c r="C867" s="6" t="s">
        <v>6793</v>
      </c>
      <c r="D867" s="6" t="s">
        <v>6794</v>
      </c>
      <c r="E867" s="6" t="s">
        <v>6795</v>
      </c>
      <c r="F867" s="6" t="s">
        <v>6796</v>
      </c>
      <c r="G867" t="str">
        <f t="shared" si="37"/>
        <v>arCOG02841</v>
      </c>
      <c r="H867">
        <f t="shared" si="36"/>
        <v>2</v>
      </c>
      <c r="I867" s="6" t="s">
        <v>540</v>
      </c>
      <c r="J867" s="6" t="s">
        <v>6797</v>
      </c>
      <c r="K867" s="6" t="s">
        <v>27</v>
      </c>
    </row>
    <row r="868" spans="3:11">
      <c r="C868" s="6" t="s">
        <v>6798</v>
      </c>
      <c r="D868" s="6" t="s">
        <v>6799</v>
      </c>
      <c r="E868" s="6" t="s">
        <v>6314</v>
      </c>
      <c r="F868" s="6" t="s">
        <v>6800</v>
      </c>
      <c r="G868" t="str">
        <f t="shared" si="37"/>
        <v>arCOG02327</v>
      </c>
      <c r="H868">
        <f t="shared" si="36"/>
        <v>1</v>
      </c>
      <c r="I868" s="6" t="s">
        <v>540</v>
      </c>
      <c r="J868" s="6" t="s">
        <v>2219</v>
      </c>
      <c r="K868" s="6" t="s">
        <v>7</v>
      </c>
    </row>
    <row r="869" spans="3:11">
      <c r="C869" s="6" t="s">
        <v>6535</v>
      </c>
      <c r="D869" s="6" t="s">
        <v>6801</v>
      </c>
      <c r="E869" s="6" t="s">
        <v>5534</v>
      </c>
      <c r="F869" s="6" t="s">
        <v>6538</v>
      </c>
      <c r="G869" t="str">
        <f t="shared" si="37"/>
        <v>arCOG01488</v>
      </c>
      <c r="H869">
        <f t="shared" si="36"/>
        <v>2</v>
      </c>
      <c r="I869" s="6" t="s">
        <v>540</v>
      </c>
      <c r="J869" s="6" t="s">
        <v>1757</v>
      </c>
      <c r="K869" s="6" t="s">
        <v>21</v>
      </c>
    </row>
    <row r="870" spans="3:11">
      <c r="C870" s="6" t="s">
        <v>6802</v>
      </c>
      <c r="D870" s="6" t="s">
        <v>6803</v>
      </c>
      <c r="E870" s="6" t="s">
        <v>5732</v>
      </c>
      <c r="F870" s="6" t="s">
        <v>6804</v>
      </c>
      <c r="G870" t="str">
        <f t="shared" si="37"/>
        <v>arCOG06440</v>
      </c>
      <c r="H870">
        <f t="shared" si="36"/>
        <v>1</v>
      </c>
      <c r="I870" s="6" t="s">
        <v>540</v>
      </c>
      <c r="J870" s="6" t="s">
        <v>540</v>
      </c>
      <c r="K870" s="6" t="s">
        <v>540</v>
      </c>
    </row>
    <row r="871" spans="3:11">
      <c r="C871" s="6" t="s">
        <v>6805</v>
      </c>
      <c r="D871" s="6" t="s">
        <v>6806</v>
      </c>
      <c r="E871" s="6" t="s">
        <v>6537</v>
      </c>
      <c r="F871" s="6" t="s">
        <v>4601</v>
      </c>
      <c r="G871" t="str">
        <f t="shared" si="37"/>
        <v>arCOG04767</v>
      </c>
      <c r="H871">
        <f t="shared" si="36"/>
        <v>7</v>
      </c>
      <c r="I871" s="6" t="s">
        <v>1556</v>
      </c>
      <c r="J871" s="6" t="s">
        <v>1557</v>
      </c>
      <c r="K871" s="6" t="s">
        <v>2920</v>
      </c>
    </row>
    <row r="872" spans="3:11">
      <c r="C872" s="6" t="s">
        <v>6807</v>
      </c>
      <c r="D872" s="6" t="s">
        <v>6808</v>
      </c>
      <c r="E872" s="6" t="s">
        <v>6809</v>
      </c>
      <c r="F872" s="6" t="s">
        <v>6810</v>
      </c>
      <c r="G872" t="str">
        <f t="shared" si="37"/>
        <v>arCOG09323</v>
      </c>
      <c r="H872">
        <f t="shared" si="36"/>
        <v>1</v>
      </c>
      <c r="I872" s="6" t="s">
        <v>540</v>
      </c>
      <c r="J872" s="6" t="s">
        <v>540</v>
      </c>
      <c r="K872" s="6" t="s">
        <v>540</v>
      </c>
    </row>
    <row r="873" spans="3:11">
      <c r="C873" s="6" t="s">
        <v>6811</v>
      </c>
      <c r="D873" s="6" t="s">
        <v>6812</v>
      </c>
      <c r="E873" s="6" t="s">
        <v>6813</v>
      </c>
      <c r="F873" s="6" t="s">
        <v>5885</v>
      </c>
      <c r="G873" t="str">
        <f t="shared" si="37"/>
        <v>arCOG04733</v>
      </c>
      <c r="H873">
        <f t="shared" si="36"/>
        <v>2</v>
      </c>
      <c r="I873" s="6" t="s">
        <v>540</v>
      </c>
      <c r="J873" s="6" t="s">
        <v>1280</v>
      </c>
      <c r="K873" s="6" t="s">
        <v>2881</v>
      </c>
    </row>
    <row r="874" spans="3:11">
      <c r="C874" s="6"/>
      <c r="D874" s="6"/>
      <c r="E874" s="6"/>
      <c r="F874" s="6"/>
      <c r="G874" s="6"/>
      <c r="H874" s="6"/>
      <c r="I874" s="6"/>
      <c r="J874" s="6"/>
      <c r="K874" s="6"/>
    </row>
    <row r="875" spans="3:11">
      <c r="C875" s="6"/>
      <c r="D875" s="6"/>
      <c r="E875" s="6"/>
      <c r="F875" s="6"/>
      <c r="G875" s="6"/>
      <c r="H875" s="6"/>
      <c r="I875" s="6"/>
      <c r="J875" s="6"/>
      <c r="K875" s="6"/>
    </row>
    <row r="876" spans="3:11">
      <c r="C876" s="6"/>
      <c r="D876" s="6"/>
      <c r="E876" s="6"/>
      <c r="F876" s="6"/>
      <c r="G876" s="6"/>
      <c r="H876" s="6"/>
      <c r="I876" s="6"/>
      <c r="J876" s="6"/>
      <c r="K876" s="6"/>
    </row>
  </sheetData>
  <conditionalFormatting sqref="G1:G1048576">
    <cfRule type="containsText" dxfId="25" priority="1" operator="containsText" text="arCOG02202">
      <formula>NOT(ISERROR(SEARCH("arCOG02202",G1)))</formula>
    </cfRule>
    <cfRule type="containsText" dxfId="24" priority="2" operator="containsText" text="arCOG06366">
      <formula>NOT(ISERROR(SEARCH("arCOG06366",G1)))</formula>
    </cfRule>
  </conditionalFormatting>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62370B-FFF7-41ED-AA71-68D526C794A1}">
  <dimension ref="A1:K991"/>
  <sheetViews>
    <sheetView zoomScaleNormal="100" workbookViewId="0">
      <pane ySplit="1" topLeftCell="A2" activePane="bottomLeft" state="frozen"/>
      <selection pane="bottomLeft" activeCell="J1" sqref="J1"/>
    </sheetView>
  </sheetViews>
  <sheetFormatPr defaultColWidth="8.875" defaultRowHeight="15.75"/>
  <cols>
    <col min="1" max="1" width="13.625" bestFit="1" customWidth="1"/>
    <col min="2" max="2" width="11.875" bestFit="1" customWidth="1"/>
    <col min="3" max="3" width="18.375" customWidth="1"/>
    <col min="4" max="4" width="8.125" customWidth="1"/>
    <col min="5" max="5" width="7.375" bestFit="1" customWidth="1"/>
    <col min="6" max="6" width="9.625" customWidth="1"/>
    <col min="7" max="8" width="13" customWidth="1"/>
    <col min="10" max="10" width="255.625" bestFit="1" customWidth="1"/>
  </cols>
  <sheetData>
    <row r="1" spans="1:11" s="7" customFormat="1" ht="47.25">
      <c r="A1" s="7" t="s">
        <v>31</v>
      </c>
      <c r="B1" s="7" t="s">
        <v>2841</v>
      </c>
      <c r="C1" s="7" t="s">
        <v>2842</v>
      </c>
      <c r="D1" s="7" t="s">
        <v>2843</v>
      </c>
      <c r="E1" s="7" t="s">
        <v>2844</v>
      </c>
      <c r="F1" s="7" t="s">
        <v>2845</v>
      </c>
      <c r="G1" s="7" t="s">
        <v>531</v>
      </c>
      <c r="H1" s="7" t="s">
        <v>6814</v>
      </c>
      <c r="I1" s="7" t="s">
        <v>532</v>
      </c>
      <c r="J1" s="7" t="s">
        <v>533</v>
      </c>
      <c r="K1" s="7" t="s">
        <v>1</v>
      </c>
    </row>
    <row r="2" spans="1:11">
      <c r="A2" t="str">
        <f>VLOOKUP(B2,vLOOKUP!$A:$B,2,FALSE)</f>
        <v>Haloferacales</v>
      </c>
      <c r="B2" t="s">
        <v>43</v>
      </c>
      <c r="C2" s="13" t="s">
        <v>6815</v>
      </c>
      <c r="D2" s="13">
        <v>3.2899999999999998E-195</v>
      </c>
      <c r="E2" s="13">
        <v>541</v>
      </c>
      <c r="F2" s="13" t="s">
        <v>6816</v>
      </c>
      <c r="G2" t="str">
        <f t="shared" ref="G2:G33" si="0">LEFT(RIGHT(F2,(LEN(F2)-FIND("arCOG",F2)+1)),10)</f>
        <v>arCOG00929</v>
      </c>
      <c r="H2">
        <f t="shared" ref="H2:H65" si="1">COUNTIF($G:$G,G2)</f>
        <v>6</v>
      </c>
      <c r="I2" s="13" t="s">
        <v>2259</v>
      </c>
      <c r="J2" s="13" t="s">
        <v>2260</v>
      </c>
      <c r="K2" s="13" t="s">
        <v>5</v>
      </c>
    </row>
    <row r="3" spans="1:11">
      <c r="C3" s="13" t="s">
        <v>6817</v>
      </c>
      <c r="D3" s="13">
        <v>4.1999999999999999E-209</v>
      </c>
      <c r="E3" s="13">
        <v>578</v>
      </c>
      <c r="F3" s="13" t="s">
        <v>6818</v>
      </c>
      <c r="G3" t="str">
        <f t="shared" si="0"/>
        <v>arCOG01768</v>
      </c>
      <c r="H3">
        <f t="shared" si="1"/>
        <v>6</v>
      </c>
      <c r="I3" s="13" t="s">
        <v>540</v>
      </c>
      <c r="J3" s="13" t="s">
        <v>2262</v>
      </c>
      <c r="K3" s="13" t="s">
        <v>19</v>
      </c>
    </row>
    <row r="4" spans="1:11">
      <c r="C4" s="13" t="s">
        <v>6819</v>
      </c>
      <c r="D4" s="13">
        <v>1.5700000000000001E-129</v>
      </c>
      <c r="E4" s="13">
        <v>367</v>
      </c>
      <c r="F4" s="13" t="s">
        <v>6820</v>
      </c>
      <c r="G4" t="str">
        <f t="shared" si="0"/>
        <v>arCOG01711</v>
      </c>
      <c r="H4">
        <f t="shared" si="1"/>
        <v>10</v>
      </c>
      <c r="I4" s="13" t="s">
        <v>592</v>
      </c>
      <c r="J4" s="13" t="s">
        <v>593</v>
      </c>
      <c r="K4" s="13" t="s">
        <v>15</v>
      </c>
    </row>
    <row r="5" spans="1:11">
      <c r="C5" s="13" t="s">
        <v>6821</v>
      </c>
      <c r="D5" s="13">
        <v>3.5300000000000001E-80</v>
      </c>
      <c r="E5" s="13">
        <v>238</v>
      </c>
      <c r="F5" s="13" t="s">
        <v>6822</v>
      </c>
      <c r="G5" t="str">
        <f t="shared" si="0"/>
        <v>arCOG00006</v>
      </c>
      <c r="H5">
        <f t="shared" si="1"/>
        <v>10</v>
      </c>
      <c r="I5" s="13" t="s">
        <v>2232</v>
      </c>
      <c r="J5" s="13" t="s">
        <v>1674</v>
      </c>
      <c r="K5" s="13" t="s">
        <v>3</v>
      </c>
    </row>
    <row r="6" spans="1:11">
      <c r="C6" s="13" t="s">
        <v>6823</v>
      </c>
      <c r="D6" s="13">
        <v>1.7300000000000001E-126</v>
      </c>
      <c r="E6" s="13">
        <v>360</v>
      </c>
      <c r="F6" s="13" t="s">
        <v>6824</v>
      </c>
      <c r="G6" t="str">
        <f t="shared" si="0"/>
        <v>arCOG04769</v>
      </c>
      <c r="H6">
        <f t="shared" si="1"/>
        <v>10</v>
      </c>
      <c r="I6" s="13" t="s">
        <v>540</v>
      </c>
      <c r="J6" s="13" t="s">
        <v>540</v>
      </c>
      <c r="K6" s="13" t="s">
        <v>540</v>
      </c>
    </row>
    <row r="7" spans="1:11">
      <c r="C7" s="13" t="s">
        <v>6825</v>
      </c>
      <c r="D7" s="13">
        <v>4.3899999999999999E-139</v>
      </c>
      <c r="E7" s="13">
        <v>393</v>
      </c>
      <c r="F7" s="13" t="s">
        <v>6826</v>
      </c>
      <c r="G7" t="str">
        <f t="shared" si="0"/>
        <v>arCOG02942</v>
      </c>
      <c r="H7">
        <f t="shared" si="1"/>
        <v>10</v>
      </c>
      <c r="I7" s="13" t="s">
        <v>2235</v>
      </c>
      <c r="J7" s="13" t="s">
        <v>2236</v>
      </c>
      <c r="K7" s="13" t="s">
        <v>5</v>
      </c>
    </row>
    <row r="8" spans="1:11">
      <c r="C8" s="13" t="s">
        <v>6827</v>
      </c>
      <c r="D8" s="13">
        <v>2.02E-222</v>
      </c>
      <c r="E8" s="13">
        <v>614</v>
      </c>
      <c r="F8" s="13" t="s">
        <v>6828</v>
      </c>
      <c r="G8" t="str">
        <f t="shared" si="0"/>
        <v>arCOG01981</v>
      </c>
      <c r="H8">
        <f t="shared" si="1"/>
        <v>10</v>
      </c>
      <c r="I8" s="13" t="s">
        <v>540</v>
      </c>
      <c r="J8" s="13" t="s">
        <v>1054</v>
      </c>
      <c r="K8" s="13" t="s">
        <v>3</v>
      </c>
    </row>
    <row r="9" spans="1:11">
      <c r="C9" s="13" t="s">
        <v>6829</v>
      </c>
      <c r="D9" s="13" t="s">
        <v>6830</v>
      </c>
      <c r="E9" s="13">
        <v>844</v>
      </c>
      <c r="F9" s="13" t="s">
        <v>6831</v>
      </c>
      <c r="G9" t="str">
        <f t="shared" si="0"/>
        <v>arCOG04269</v>
      </c>
      <c r="H9">
        <f t="shared" si="1"/>
        <v>7</v>
      </c>
      <c r="I9" s="13" t="s">
        <v>2252</v>
      </c>
      <c r="J9" s="13" t="s">
        <v>2253</v>
      </c>
      <c r="K9" s="13" t="s">
        <v>2881</v>
      </c>
    </row>
    <row r="10" spans="1:11">
      <c r="C10" s="13" t="s">
        <v>6832</v>
      </c>
      <c r="D10" s="13">
        <v>1.3799999999999999E-13</v>
      </c>
      <c r="E10" s="13">
        <v>65.099999999999994</v>
      </c>
      <c r="F10" s="13" t="s">
        <v>6833</v>
      </c>
      <c r="G10" t="str">
        <f t="shared" si="0"/>
        <v>arCOG09217</v>
      </c>
      <c r="H10">
        <f t="shared" si="1"/>
        <v>2</v>
      </c>
      <c r="I10" s="13" t="s">
        <v>540</v>
      </c>
      <c r="J10" s="13" t="s">
        <v>540</v>
      </c>
      <c r="K10" s="13" t="s">
        <v>540</v>
      </c>
    </row>
    <row r="11" spans="1:11">
      <c r="C11" s="13" t="s">
        <v>6834</v>
      </c>
      <c r="D11" s="13">
        <v>2.1599999999999999E-103</v>
      </c>
      <c r="E11" s="13">
        <v>299</v>
      </c>
      <c r="F11" s="13" t="s">
        <v>6835</v>
      </c>
      <c r="G11" t="str">
        <f t="shared" si="0"/>
        <v>arCOG02761</v>
      </c>
      <c r="H11">
        <f t="shared" si="1"/>
        <v>8</v>
      </c>
      <c r="I11" s="13" t="s">
        <v>540</v>
      </c>
      <c r="J11" s="13" t="s">
        <v>2245</v>
      </c>
      <c r="K11" s="13" t="s">
        <v>2881</v>
      </c>
    </row>
    <row r="12" spans="1:11">
      <c r="C12" s="13" t="s">
        <v>6836</v>
      </c>
      <c r="D12" s="13">
        <v>2.0599999999999999E-159</v>
      </c>
      <c r="E12" s="13">
        <v>446</v>
      </c>
      <c r="F12" s="13" t="s">
        <v>6837</v>
      </c>
      <c r="G12" t="str">
        <f t="shared" si="0"/>
        <v>arCOG05750</v>
      </c>
      <c r="H12">
        <f t="shared" si="1"/>
        <v>5</v>
      </c>
      <c r="I12" s="13" t="s">
        <v>540</v>
      </c>
      <c r="J12" s="13" t="s">
        <v>2265</v>
      </c>
      <c r="K12" s="13" t="s">
        <v>2881</v>
      </c>
    </row>
    <row r="13" spans="1:11">
      <c r="C13" s="13" t="s">
        <v>6838</v>
      </c>
      <c r="D13" s="13">
        <v>4.02E-58</v>
      </c>
      <c r="E13" s="13">
        <v>180</v>
      </c>
      <c r="F13" s="13" t="s">
        <v>6839</v>
      </c>
      <c r="G13" t="str">
        <f t="shared" si="0"/>
        <v>arCOG06212</v>
      </c>
      <c r="H13">
        <f t="shared" si="1"/>
        <v>9</v>
      </c>
      <c r="I13" s="13" t="s">
        <v>540</v>
      </c>
      <c r="J13" s="13" t="s">
        <v>540</v>
      </c>
      <c r="K13" s="13" t="s">
        <v>540</v>
      </c>
    </row>
    <row r="14" spans="1:11">
      <c r="C14" s="13" t="s">
        <v>6840</v>
      </c>
      <c r="D14" s="13">
        <v>4.3000000000000001E-230</v>
      </c>
      <c r="E14" s="13">
        <v>634</v>
      </c>
      <c r="F14" s="13" t="s">
        <v>6841</v>
      </c>
      <c r="G14" t="str">
        <f t="shared" si="0"/>
        <v>arCOG02827</v>
      </c>
      <c r="H14">
        <f t="shared" si="1"/>
        <v>8</v>
      </c>
      <c r="I14" s="13" t="s">
        <v>540</v>
      </c>
      <c r="J14" s="13" t="s">
        <v>2247</v>
      </c>
      <c r="K14" s="13" t="s">
        <v>2881</v>
      </c>
    </row>
    <row r="15" spans="1:11">
      <c r="C15" s="13" t="s">
        <v>6842</v>
      </c>
      <c r="D15" s="13">
        <v>3.0100000000000001E-137</v>
      </c>
      <c r="E15" s="13">
        <v>387</v>
      </c>
      <c r="F15" s="13" t="s">
        <v>6843</v>
      </c>
      <c r="G15" t="str">
        <f t="shared" si="0"/>
        <v>arCOG04290</v>
      </c>
      <c r="H15">
        <f t="shared" si="1"/>
        <v>5</v>
      </c>
      <c r="I15" s="13" t="s">
        <v>540</v>
      </c>
      <c r="J15" s="13" t="s">
        <v>2267</v>
      </c>
      <c r="K15" s="13" t="s">
        <v>2881</v>
      </c>
    </row>
    <row r="16" spans="1:11">
      <c r="C16" s="13" t="s">
        <v>6844</v>
      </c>
      <c r="D16" s="13">
        <v>0</v>
      </c>
      <c r="E16" s="13">
        <v>1133</v>
      </c>
      <c r="F16" s="13" t="s">
        <v>6845</v>
      </c>
      <c r="G16" t="str">
        <f t="shared" si="0"/>
        <v>arCOG00305</v>
      </c>
      <c r="H16">
        <f t="shared" si="1"/>
        <v>6</v>
      </c>
      <c r="I16" s="13" t="s">
        <v>1179</v>
      </c>
      <c r="J16" s="13" t="s">
        <v>2263</v>
      </c>
      <c r="K16" s="13" t="s">
        <v>5</v>
      </c>
    </row>
    <row r="17" spans="3:11">
      <c r="C17" s="13" t="s">
        <v>6846</v>
      </c>
      <c r="D17" s="13">
        <v>8.8300000000000004E-87</v>
      </c>
      <c r="E17" s="13">
        <v>256</v>
      </c>
      <c r="F17" s="13" t="s">
        <v>6847</v>
      </c>
      <c r="G17" t="str">
        <f t="shared" si="0"/>
        <v>arCOG03097</v>
      </c>
      <c r="H17">
        <f t="shared" si="1"/>
        <v>7</v>
      </c>
      <c r="I17" s="13" t="s">
        <v>540</v>
      </c>
      <c r="J17" s="13" t="s">
        <v>540</v>
      </c>
      <c r="K17" s="13" t="s">
        <v>540</v>
      </c>
    </row>
    <row r="18" spans="3:11">
      <c r="C18" s="13" t="s">
        <v>6848</v>
      </c>
      <c r="D18" s="13">
        <v>0</v>
      </c>
      <c r="E18" s="13">
        <v>920</v>
      </c>
      <c r="F18" s="13" t="s">
        <v>6849</v>
      </c>
      <c r="G18" t="str">
        <f t="shared" si="0"/>
        <v>arCOG01377</v>
      </c>
      <c r="H18">
        <f t="shared" si="1"/>
        <v>12</v>
      </c>
      <c r="I18" s="13" t="s">
        <v>540</v>
      </c>
      <c r="J18" s="13" t="s">
        <v>2118</v>
      </c>
      <c r="K18" s="13" t="s">
        <v>2881</v>
      </c>
    </row>
    <row r="19" spans="3:11">
      <c r="C19" s="13" t="s">
        <v>6850</v>
      </c>
      <c r="D19" s="13">
        <v>6.2200000000000001E-266</v>
      </c>
      <c r="E19" s="13">
        <v>728</v>
      </c>
      <c r="F19" s="13" t="s">
        <v>6851</v>
      </c>
      <c r="G19" t="str">
        <f t="shared" si="0"/>
        <v>arCOG02722</v>
      </c>
      <c r="H19">
        <f t="shared" si="1"/>
        <v>2</v>
      </c>
      <c r="I19" s="13" t="s">
        <v>540</v>
      </c>
      <c r="J19" s="13" t="s">
        <v>2291</v>
      </c>
      <c r="K19" s="13" t="s">
        <v>23</v>
      </c>
    </row>
    <row r="20" spans="3:11">
      <c r="C20" s="13" t="s">
        <v>6852</v>
      </c>
      <c r="D20" s="13">
        <v>7.8499999999999997E-244</v>
      </c>
      <c r="E20" s="13">
        <v>671</v>
      </c>
      <c r="F20" s="13" t="s">
        <v>6616</v>
      </c>
      <c r="G20" t="str">
        <f t="shared" si="0"/>
        <v>arCOG02202</v>
      </c>
      <c r="H20">
        <f t="shared" si="1"/>
        <v>23</v>
      </c>
      <c r="I20" s="13" t="s">
        <v>2223</v>
      </c>
      <c r="J20" s="13" t="s">
        <v>536</v>
      </c>
      <c r="K20" s="13" t="s">
        <v>2898</v>
      </c>
    </row>
    <row r="21" spans="3:11">
      <c r="C21" s="13" t="s">
        <v>6853</v>
      </c>
      <c r="D21" s="13">
        <v>1.4900000000000001E-115</v>
      </c>
      <c r="E21" s="13">
        <v>334</v>
      </c>
      <c r="F21" s="13" t="s">
        <v>6854</v>
      </c>
      <c r="G21" t="str">
        <f t="shared" si="0"/>
        <v>arCOG07564</v>
      </c>
      <c r="H21">
        <f t="shared" si="1"/>
        <v>13</v>
      </c>
      <c r="I21" s="13" t="s">
        <v>540</v>
      </c>
      <c r="J21" s="13" t="s">
        <v>540</v>
      </c>
      <c r="K21" s="13" t="s">
        <v>540</v>
      </c>
    </row>
    <row r="22" spans="3:11">
      <c r="C22" s="13" t="s">
        <v>6855</v>
      </c>
      <c r="D22" s="13">
        <v>2.9100000000000001E-93</v>
      </c>
      <c r="E22" s="13">
        <v>273</v>
      </c>
      <c r="F22" s="13" t="s">
        <v>6856</v>
      </c>
      <c r="G22" t="str">
        <f t="shared" si="0"/>
        <v>arCOG10216</v>
      </c>
      <c r="H22">
        <f t="shared" si="1"/>
        <v>11</v>
      </c>
      <c r="I22" s="13" t="s">
        <v>540</v>
      </c>
      <c r="J22" s="13" t="s">
        <v>540</v>
      </c>
      <c r="K22" s="13" t="s">
        <v>540</v>
      </c>
    </row>
    <row r="23" spans="3:11">
      <c r="C23" s="13" t="s">
        <v>6857</v>
      </c>
      <c r="D23" s="13">
        <v>0</v>
      </c>
      <c r="E23" s="13">
        <v>1258</v>
      </c>
      <c r="F23" s="13" t="s">
        <v>6858</v>
      </c>
      <c r="G23" t="str">
        <f t="shared" si="0"/>
        <v>arCOG01818</v>
      </c>
      <c r="H23">
        <f t="shared" si="1"/>
        <v>12</v>
      </c>
      <c r="I23" s="13" t="s">
        <v>540</v>
      </c>
      <c r="J23" s="13" t="s">
        <v>1706</v>
      </c>
      <c r="K23" s="13" t="s">
        <v>11</v>
      </c>
    </row>
    <row r="24" spans="3:11">
      <c r="C24" s="13" t="s">
        <v>6859</v>
      </c>
      <c r="D24" s="13">
        <v>0</v>
      </c>
      <c r="E24" s="13">
        <v>1055</v>
      </c>
      <c r="F24" s="13" t="s">
        <v>6860</v>
      </c>
      <c r="G24" t="str">
        <f t="shared" si="0"/>
        <v>arCOG01814</v>
      </c>
      <c r="H24">
        <f t="shared" si="1"/>
        <v>12</v>
      </c>
      <c r="I24" s="13" t="s">
        <v>540</v>
      </c>
      <c r="J24" s="13" t="s">
        <v>540</v>
      </c>
      <c r="K24" s="13" t="s">
        <v>540</v>
      </c>
    </row>
    <row r="25" spans="3:11">
      <c r="C25" s="13" t="s">
        <v>6861</v>
      </c>
      <c r="D25" s="13">
        <v>1.82E-102</v>
      </c>
      <c r="E25" s="13">
        <v>297</v>
      </c>
      <c r="F25" s="13" t="s">
        <v>6862</v>
      </c>
      <c r="G25" t="str">
        <f t="shared" si="0"/>
        <v>arCOG04673</v>
      </c>
      <c r="H25">
        <f t="shared" si="1"/>
        <v>13</v>
      </c>
      <c r="I25" s="13" t="s">
        <v>540</v>
      </c>
      <c r="J25" s="13" t="s">
        <v>540</v>
      </c>
      <c r="K25" s="13" t="s">
        <v>540</v>
      </c>
    </row>
    <row r="26" spans="3:11">
      <c r="C26" s="13" t="s">
        <v>6863</v>
      </c>
      <c r="D26" s="13">
        <v>8.5899999999999999E-71</v>
      </c>
      <c r="E26" s="13">
        <v>214</v>
      </c>
      <c r="F26" s="13" t="s">
        <v>3625</v>
      </c>
      <c r="G26" t="str">
        <f t="shared" si="0"/>
        <v>arCOG05166</v>
      </c>
      <c r="H26">
        <f t="shared" si="1"/>
        <v>12</v>
      </c>
      <c r="I26" s="13" t="s">
        <v>540</v>
      </c>
      <c r="J26" s="13" t="s">
        <v>540</v>
      </c>
      <c r="K26" s="13" t="s">
        <v>540</v>
      </c>
    </row>
    <row r="27" spans="3:11">
      <c r="C27" s="13" t="s">
        <v>6864</v>
      </c>
      <c r="D27" s="13">
        <v>1.27E-193</v>
      </c>
      <c r="E27" s="13">
        <v>539</v>
      </c>
      <c r="F27" s="13" t="s">
        <v>6865</v>
      </c>
      <c r="G27" t="str">
        <f t="shared" si="0"/>
        <v>arCOG06291</v>
      </c>
      <c r="H27">
        <f t="shared" si="1"/>
        <v>11</v>
      </c>
      <c r="I27" s="13" t="s">
        <v>540</v>
      </c>
      <c r="J27" s="13" t="s">
        <v>540</v>
      </c>
      <c r="K27" s="13" t="s">
        <v>540</v>
      </c>
    </row>
    <row r="28" spans="3:11">
      <c r="C28" s="13" t="s">
        <v>6866</v>
      </c>
      <c r="D28" s="13">
        <v>0</v>
      </c>
      <c r="E28" s="13">
        <v>1781</v>
      </c>
      <c r="F28" s="13" t="s">
        <v>6867</v>
      </c>
      <c r="G28" t="str">
        <f t="shared" si="0"/>
        <v>arCOG02945</v>
      </c>
      <c r="H28">
        <f t="shared" si="1"/>
        <v>11</v>
      </c>
      <c r="I28" s="13" t="s">
        <v>540</v>
      </c>
      <c r="J28" s="13" t="s">
        <v>540</v>
      </c>
      <c r="K28" s="13" t="s">
        <v>540</v>
      </c>
    </row>
    <row r="29" spans="3:11">
      <c r="C29" s="13" t="s">
        <v>6868</v>
      </c>
      <c r="D29" s="13">
        <v>1.28E-78</v>
      </c>
      <c r="E29" s="13">
        <v>235</v>
      </c>
      <c r="F29" s="13" t="s">
        <v>6620</v>
      </c>
      <c r="G29" t="str">
        <f t="shared" si="0"/>
        <v>arCOG04674</v>
      </c>
      <c r="H29">
        <f t="shared" si="1"/>
        <v>18</v>
      </c>
      <c r="I29" s="13" t="s">
        <v>540</v>
      </c>
      <c r="J29" s="13" t="s">
        <v>1706</v>
      </c>
      <c r="K29" s="13" t="s">
        <v>13</v>
      </c>
    </row>
    <row r="30" spans="3:11">
      <c r="C30" s="13" t="s">
        <v>6869</v>
      </c>
      <c r="D30" s="13">
        <v>2.17E-212</v>
      </c>
      <c r="E30" s="13">
        <v>587</v>
      </c>
      <c r="F30" s="13" t="s">
        <v>6623</v>
      </c>
      <c r="G30" t="str">
        <f t="shared" si="0"/>
        <v>arCOG03095</v>
      </c>
      <c r="H30">
        <f t="shared" si="1"/>
        <v>16</v>
      </c>
      <c r="I30" s="13" t="s">
        <v>540</v>
      </c>
      <c r="J30" s="13" t="s">
        <v>1530</v>
      </c>
      <c r="K30" s="13" t="s">
        <v>9</v>
      </c>
    </row>
    <row r="31" spans="3:11">
      <c r="C31" s="13" t="s">
        <v>6870</v>
      </c>
      <c r="D31" s="13">
        <v>2.0099999999999999E-286</v>
      </c>
      <c r="E31" s="13">
        <v>782</v>
      </c>
      <c r="F31" s="13" t="s">
        <v>6630</v>
      </c>
      <c r="G31" t="str">
        <f t="shared" si="0"/>
        <v>arCOG01566</v>
      </c>
      <c r="H31">
        <f t="shared" si="1"/>
        <v>15</v>
      </c>
      <c r="I31" s="13" t="s">
        <v>540</v>
      </c>
      <c r="J31" s="13" t="s">
        <v>2224</v>
      </c>
      <c r="K31" s="13" t="s">
        <v>2881</v>
      </c>
    </row>
    <row r="32" spans="3:11">
      <c r="C32" s="13" t="s">
        <v>6871</v>
      </c>
      <c r="D32" s="13">
        <v>4.1800000000000003E-261</v>
      </c>
      <c r="E32" s="13">
        <v>715</v>
      </c>
      <c r="F32" s="13" t="s">
        <v>6872</v>
      </c>
      <c r="G32" t="str">
        <f t="shared" si="0"/>
        <v>arCOG01623</v>
      </c>
      <c r="H32">
        <f t="shared" si="1"/>
        <v>9</v>
      </c>
      <c r="I32" s="13" t="s">
        <v>540</v>
      </c>
      <c r="J32" s="13" t="s">
        <v>2241</v>
      </c>
      <c r="K32" s="13" t="s">
        <v>15</v>
      </c>
    </row>
    <row r="33" spans="3:11">
      <c r="C33" s="13" t="s">
        <v>6873</v>
      </c>
      <c r="D33" s="13">
        <v>6.8799999999999999E-38</v>
      </c>
      <c r="E33" s="13">
        <v>126</v>
      </c>
      <c r="F33" s="13" t="s">
        <v>6634</v>
      </c>
      <c r="G33" t="str">
        <f t="shared" si="0"/>
        <v>arCOG08125</v>
      </c>
      <c r="H33">
        <f t="shared" si="1"/>
        <v>11</v>
      </c>
      <c r="I33" s="13" t="s">
        <v>540</v>
      </c>
      <c r="J33" s="13" t="s">
        <v>540</v>
      </c>
      <c r="K33" s="13" t="s">
        <v>540</v>
      </c>
    </row>
    <row r="34" spans="3:11">
      <c r="C34" s="13" t="s">
        <v>6874</v>
      </c>
      <c r="D34" s="13">
        <v>1.06E-261</v>
      </c>
      <c r="E34" s="13">
        <v>719</v>
      </c>
      <c r="F34" s="13" t="s">
        <v>6875</v>
      </c>
      <c r="G34" t="str">
        <f t="shared" ref="G34:G65" si="2">LEFT(RIGHT(F34,(LEN(F34)-FIND("arCOG",F34)+1)),10)</f>
        <v>arCOG00134</v>
      </c>
      <c r="H34">
        <f t="shared" si="1"/>
        <v>7</v>
      </c>
      <c r="I34" s="13" t="s">
        <v>540</v>
      </c>
      <c r="J34" s="13" t="s">
        <v>1750</v>
      </c>
      <c r="K34" s="13" t="s">
        <v>17</v>
      </c>
    </row>
    <row r="35" spans="3:11">
      <c r="C35" s="13" t="s">
        <v>6876</v>
      </c>
      <c r="D35" s="13">
        <v>7.9400000000000007E-273</v>
      </c>
      <c r="E35" s="13">
        <v>745</v>
      </c>
      <c r="F35" s="13" t="s">
        <v>6637</v>
      </c>
      <c r="G35" t="str">
        <f t="shared" si="2"/>
        <v>arCOG04794</v>
      </c>
      <c r="H35">
        <f t="shared" si="1"/>
        <v>11</v>
      </c>
      <c r="I35" s="13" t="s">
        <v>2186</v>
      </c>
      <c r="J35" s="13" t="s">
        <v>2187</v>
      </c>
      <c r="K35" s="13" t="s">
        <v>9</v>
      </c>
    </row>
    <row r="36" spans="3:11">
      <c r="C36" s="13" t="s">
        <v>6877</v>
      </c>
      <c r="D36" s="13">
        <v>5.5899999999999996E-109</v>
      </c>
      <c r="E36" s="13">
        <v>314</v>
      </c>
      <c r="F36" s="13" t="s">
        <v>6640</v>
      </c>
      <c r="G36" t="str">
        <f t="shared" si="2"/>
        <v>arCOG04675</v>
      </c>
      <c r="H36">
        <f t="shared" si="1"/>
        <v>10</v>
      </c>
      <c r="I36" s="13" t="s">
        <v>540</v>
      </c>
      <c r="J36" s="13" t="s">
        <v>540</v>
      </c>
      <c r="K36" s="13" t="s">
        <v>540</v>
      </c>
    </row>
    <row r="37" spans="3:11">
      <c r="C37" s="13" t="s">
        <v>6878</v>
      </c>
      <c r="D37" s="13">
        <v>1.8600000000000001E-145</v>
      </c>
      <c r="E37" s="13">
        <v>409</v>
      </c>
      <c r="F37" s="13" t="s">
        <v>6644</v>
      </c>
      <c r="G37" t="str">
        <f t="shared" si="2"/>
        <v>arCOG01072</v>
      </c>
      <c r="H37">
        <f t="shared" si="1"/>
        <v>10</v>
      </c>
      <c r="I37" s="13" t="s">
        <v>540</v>
      </c>
      <c r="J37" s="13" t="s">
        <v>1666</v>
      </c>
      <c r="K37" s="13" t="s">
        <v>5</v>
      </c>
    </row>
    <row r="38" spans="3:11">
      <c r="C38" s="13" t="s">
        <v>6879</v>
      </c>
      <c r="D38" s="13">
        <v>2.16E-106</v>
      </c>
      <c r="E38" s="13">
        <v>308</v>
      </c>
      <c r="F38" s="13" t="s">
        <v>6880</v>
      </c>
      <c r="G38" t="str">
        <f t="shared" si="2"/>
        <v>arCOG02861</v>
      </c>
      <c r="H38">
        <f t="shared" si="1"/>
        <v>3</v>
      </c>
      <c r="I38" s="13" t="s">
        <v>540</v>
      </c>
      <c r="J38" s="13" t="s">
        <v>2270</v>
      </c>
      <c r="K38" s="13" t="s">
        <v>2881</v>
      </c>
    </row>
    <row r="39" spans="3:11">
      <c r="C39" s="13" t="s">
        <v>6881</v>
      </c>
      <c r="D39" s="13">
        <v>6.5700000000000005E-179</v>
      </c>
      <c r="E39" s="13">
        <v>499</v>
      </c>
      <c r="F39" s="13" t="s">
        <v>6647</v>
      </c>
      <c r="G39" t="str">
        <f t="shared" si="2"/>
        <v>arCOG05074</v>
      </c>
      <c r="H39">
        <f t="shared" si="1"/>
        <v>8</v>
      </c>
      <c r="I39" s="13" t="s">
        <v>540</v>
      </c>
      <c r="J39" s="13" t="s">
        <v>2191</v>
      </c>
      <c r="K39" s="13" t="s">
        <v>2881</v>
      </c>
    </row>
    <row r="40" spans="3:11">
      <c r="C40" s="13" t="s">
        <v>6882</v>
      </c>
      <c r="D40" s="13">
        <v>1.5700000000000001E-280</v>
      </c>
      <c r="E40" s="13">
        <v>766</v>
      </c>
      <c r="F40" s="13" t="s">
        <v>6654</v>
      </c>
      <c r="G40" t="str">
        <f t="shared" si="2"/>
        <v>arCOG00755</v>
      </c>
      <c r="H40">
        <f t="shared" si="1"/>
        <v>7</v>
      </c>
      <c r="I40" s="13" t="s">
        <v>1763</v>
      </c>
      <c r="J40" s="13" t="s">
        <v>1764</v>
      </c>
      <c r="K40" s="13" t="s">
        <v>19</v>
      </c>
    </row>
    <row r="41" spans="3:11">
      <c r="C41" s="13" t="s">
        <v>6883</v>
      </c>
      <c r="D41" s="13">
        <v>5.7800000000000001E-102</v>
      </c>
      <c r="E41" s="13">
        <v>296</v>
      </c>
      <c r="F41" s="13" t="s">
        <v>6884</v>
      </c>
      <c r="G41" t="str">
        <f t="shared" si="2"/>
        <v>arCOG01836</v>
      </c>
      <c r="H41">
        <f t="shared" si="1"/>
        <v>9</v>
      </c>
      <c r="I41" s="13" t="s">
        <v>2243</v>
      </c>
      <c r="J41" s="13" t="s">
        <v>916</v>
      </c>
      <c r="K41" s="13" t="s">
        <v>2920</v>
      </c>
    </row>
    <row r="42" spans="3:11">
      <c r="C42" s="13" t="s">
        <v>6885</v>
      </c>
      <c r="D42" s="13">
        <v>2.8400000000000001E-33</v>
      </c>
      <c r="E42" s="13">
        <v>114</v>
      </c>
      <c r="F42" s="13" t="s">
        <v>6886</v>
      </c>
      <c r="G42" t="str">
        <f t="shared" si="2"/>
        <v>arCOG04795</v>
      </c>
      <c r="H42">
        <f t="shared" si="1"/>
        <v>8</v>
      </c>
      <c r="I42" s="13" t="s">
        <v>540</v>
      </c>
      <c r="J42" s="13" t="s">
        <v>540</v>
      </c>
      <c r="K42" s="13" t="s">
        <v>540</v>
      </c>
    </row>
    <row r="43" spans="3:11">
      <c r="C43" s="13" t="s">
        <v>6887</v>
      </c>
      <c r="D43" s="13">
        <v>0</v>
      </c>
      <c r="E43" s="13">
        <v>1161</v>
      </c>
      <c r="F43" s="13" t="s">
        <v>6888</v>
      </c>
      <c r="G43" t="str">
        <f t="shared" si="2"/>
        <v>arCOG01359</v>
      </c>
      <c r="H43">
        <f t="shared" si="1"/>
        <v>8</v>
      </c>
      <c r="I43" s="13" t="s">
        <v>540</v>
      </c>
      <c r="J43" s="13" t="s">
        <v>2250</v>
      </c>
      <c r="K43" s="13" t="s">
        <v>15</v>
      </c>
    </row>
    <row r="44" spans="3:11">
      <c r="C44" s="13" t="s">
        <v>6889</v>
      </c>
      <c r="D44" s="13">
        <v>7.5900000000000002E-89</v>
      </c>
      <c r="E44" s="13">
        <v>261</v>
      </c>
      <c r="F44" s="13" t="s">
        <v>6890</v>
      </c>
      <c r="G44" t="str">
        <f t="shared" si="2"/>
        <v>arCOG01641</v>
      </c>
      <c r="H44">
        <f t="shared" si="1"/>
        <v>7</v>
      </c>
      <c r="I44" s="13" t="s">
        <v>540</v>
      </c>
      <c r="J44" s="13" t="s">
        <v>2257</v>
      </c>
      <c r="K44" s="13" t="s">
        <v>2881</v>
      </c>
    </row>
    <row r="45" spans="3:11">
      <c r="C45" s="13" t="s">
        <v>6891</v>
      </c>
      <c r="D45" s="13">
        <v>2.0699999999999999E-172</v>
      </c>
      <c r="E45" s="13">
        <v>480</v>
      </c>
      <c r="F45" s="13" t="s">
        <v>6892</v>
      </c>
      <c r="G45" t="str">
        <f t="shared" si="2"/>
        <v>arCOG02579</v>
      </c>
      <c r="H45">
        <f t="shared" si="1"/>
        <v>5</v>
      </c>
      <c r="I45" s="13" t="s">
        <v>540</v>
      </c>
      <c r="J45" s="13" t="s">
        <v>2268</v>
      </c>
      <c r="K45" s="13" t="s">
        <v>2881</v>
      </c>
    </row>
    <row r="46" spans="3:11">
      <c r="C46" s="13"/>
      <c r="D46" s="13"/>
      <c r="E46" s="13"/>
      <c r="F46" s="13"/>
      <c r="G46" t="e">
        <f t="shared" si="2"/>
        <v>#VALUE!</v>
      </c>
      <c r="H46">
        <f t="shared" si="1"/>
        <v>84</v>
      </c>
      <c r="I46" s="13"/>
      <c r="J46" s="13"/>
      <c r="K46" s="13"/>
    </row>
    <row r="47" spans="3:11">
      <c r="C47" s="13"/>
      <c r="D47" s="13"/>
      <c r="E47" s="13"/>
      <c r="F47" s="13"/>
      <c r="G47" t="e">
        <f t="shared" si="2"/>
        <v>#VALUE!</v>
      </c>
      <c r="H47">
        <f t="shared" si="1"/>
        <v>84</v>
      </c>
      <c r="I47" s="13"/>
      <c r="J47" s="13"/>
      <c r="K47" s="13"/>
    </row>
    <row r="48" spans="3:11">
      <c r="C48" s="13"/>
      <c r="D48" s="13"/>
      <c r="E48" s="13"/>
      <c r="F48" s="13"/>
      <c r="G48" t="e">
        <f t="shared" si="2"/>
        <v>#VALUE!</v>
      </c>
      <c r="H48">
        <f t="shared" si="1"/>
        <v>84</v>
      </c>
      <c r="I48" s="13"/>
      <c r="J48" s="13"/>
      <c r="K48" s="13"/>
    </row>
    <row r="49" spans="1:11">
      <c r="G49" t="e">
        <f t="shared" si="2"/>
        <v>#VALUE!</v>
      </c>
      <c r="H49">
        <f t="shared" si="1"/>
        <v>84</v>
      </c>
    </row>
    <row r="50" spans="1:11">
      <c r="A50" t="str">
        <f>VLOOKUP(B50,vLOOKUP!$A:$B,2,FALSE)</f>
        <v>Haloferacales</v>
      </c>
      <c r="B50" t="s">
        <v>210</v>
      </c>
      <c r="C50" s="13" t="s">
        <v>6893</v>
      </c>
      <c r="D50" s="13">
        <v>3.1100000000000002E-85</v>
      </c>
      <c r="E50" s="13">
        <v>252</v>
      </c>
      <c r="F50" s="13" t="s">
        <v>6890</v>
      </c>
      <c r="G50" t="str">
        <f t="shared" si="2"/>
        <v>arCOG01641</v>
      </c>
      <c r="H50">
        <f t="shared" si="1"/>
        <v>7</v>
      </c>
      <c r="I50" s="13" t="s">
        <v>540</v>
      </c>
      <c r="J50" s="13" t="s">
        <v>2257</v>
      </c>
      <c r="K50" s="13" t="s">
        <v>2881</v>
      </c>
    </row>
    <row r="51" spans="1:11">
      <c r="C51" s="13" t="s">
        <v>6894</v>
      </c>
      <c r="D51" s="13">
        <v>0</v>
      </c>
      <c r="E51" s="13">
        <v>1177</v>
      </c>
      <c r="F51" s="13" t="s">
        <v>6888</v>
      </c>
      <c r="G51" t="str">
        <f t="shared" si="2"/>
        <v>arCOG01359</v>
      </c>
      <c r="H51">
        <f t="shared" si="1"/>
        <v>8</v>
      </c>
      <c r="I51" s="13" t="s">
        <v>540</v>
      </c>
      <c r="J51" s="13" t="s">
        <v>2250</v>
      </c>
      <c r="K51" s="13" t="s">
        <v>15</v>
      </c>
    </row>
    <row r="52" spans="1:11">
      <c r="C52" s="13" t="s">
        <v>6895</v>
      </c>
      <c r="D52" s="13" t="s">
        <v>6896</v>
      </c>
      <c r="E52" s="13">
        <v>858</v>
      </c>
      <c r="F52" s="13" t="s">
        <v>6897</v>
      </c>
      <c r="G52" t="str">
        <f t="shared" si="2"/>
        <v>arCOG02562</v>
      </c>
      <c r="H52">
        <f t="shared" si="1"/>
        <v>1</v>
      </c>
      <c r="I52" s="13" t="s">
        <v>540</v>
      </c>
      <c r="J52" s="13" t="s">
        <v>2423</v>
      </c>
      <c r="K52" s="13" t="s">
        <v>2881</v>
      </c>
    </row>
    <row r="53" spans="1:11">
      <c r="C53" s="13" t="s">
        <v>6898</v>
      </c>
      <c r="D53" s="13">
        <v>4.5600000000000001E-34</v>
      </c>
      <c r="E53" s="13">
        <v>116</v>
      </c>
      <c r="F53" s="13" t="s">
        <v>6886</v>
      </c>
      <c r="G53" t="str">
        <f t="shared" si="2"/>
        <v>arCOG04795</v>
      </c>
      <c r="H53">
        <f t="shared" si="1"/>
        <v>8</v>
      </c>
      <c r="I53" s="13" t="s">
        <v>540</v>
      </c>
      <c r="J53" s="13" t="s">
        <v>540</v>
      </c>
      <c r="K53" s="13" t="s">
        <v>540</v>
      </c>
    </row>
    <row r="54" spans="1:11">
      <c r="C54" s="13" t="s">
        <v>6899</v>
      </c>
      <c r="D54" s="13">
        <v>2.2799999999999999E-108</v>
      </c>
      <c r="E54" s="13">
        <v>315</v>
      </c>
      <c r="F54" s="13" t="s">
        <v>6884</v>
      </c>
      <c r="G54" t="str">
        <f t="shared" si="2"/>
        <v>arCOG01836</v>
      </c>
      <c r="H54">
        <f t="shared" si="1"/>
        <v>9</v>
      </c>
      <c r="I54" s="13" t="s">
        <v>2243</v>
      </c>
      <c r="J54" s="13" t="s">
        <v>916</v>
      </c>
      <c r="K54" s="13" t="s">
        <v>2920</v>
      </c>
    </row>
    <row r="55" spans="1:11">
      <c r="C55" s="13" t="s">
        <v>6900</v>
      </c>
      <c r="D55" s="13">
        <v>4.5200000000000002E-302</v>
      </c>
      <c r="E55" s="13">
        <v>823</v>
      </c>
      <c r="F55" s="13" t="s">
        <v>6654</v>
      </c>
      <c r="G55" t="str">
        <f t="shared" si="2"/>
        <v>arCOG00755</v>
      </c>
      <c r="H55">
        <f t="shared" si="1"/>
        <v>7</v>
      </c>
      <c r="I55" s="13" t="s">
        <v>1763</v>
      </c>
      <c r="J55" s="13" t="s">
        <v>1764</v>
      </c>
      <c r="K55" s="13" t="s">
        <v>19</v>
      </c>
    </row>
    <row r="56" spans="1:11">
      <c r="C56" s="13" t="s">
        <v>6901</v>
      </c>
      <c r="D56" s="13">
        <v>1.3800000000000001E-180</v>
      </c>
      <c r="E56" s="13">
        <v>503</v>
      </c>
      <c r="F56" s="13" t="s">
        <v>6647</v>
      </c>
      <c r="G56" t="str">
        <f t="shared" si="2"/>
        <v>arCOG05074</v>
      </c>
      <c r="H56">
        <f t="shared" si="1"/>
        <v>8</v>
      </c>
      <c r="I56" s="13" t="s">
        <v>540</v>
      </c>
      <c r="J56" s="13" t="s">
        <v>2191</v>
      </c>
      <c r="K56" s="13" t="s">
        <v>2881</v>
      </c>
    </row>
    <row r="57" spans="1:11">
      <c r="C57" s="13" t="s">
        <v>6902</v>
      </c>
      <c r="D57" s="13">
        <v>3.21E-142</v>
      </c>
      <c r="E57" s="13">
        <v>401</v>
      </c>
      <c r="F57" s="13" t="s">
        <v>6644</v>
      </c>
      <c r="G57" t="str">
        <f t="shared" si="2"/>
        <v>arCOG01072</v>
      </c>
      <c r="H57">
        <f t="shared" si="1"/>
        <v>10</v>
      </c>
      <c r="I57" s="13" t="s">
        <v>540</v>
      </c>
      <c r="J57" s="13" t="s">
        <v>1666</v>
      </c>
      <c r="K57" s="13" t="s">
        <v>5</v>
      </c>
    </row>
    <row r="58" spans="1:11">
      <c r="C58" s="13" t="s">
        <v>6903</v>
      </c>
      <c r="D58" s="13">
        <v>7.6600000000000001E-106</v>
      </c>
      <c r="E58" s="13">
        <v>306</v>
      </c>
      <c r="F58" s="13" t="s">
        <v>6640</v>
      </c>
      <c r="G58" t="str">
        <f t="shared" si="2"/>
        <v>arCOG04675</v>
      </c>
      <c r="H58">
        <f t="shared" si="1"/>
        <v>10</v>
      </c>
      <c r="I58" s="13" t="s">
        <v>540</v>
      </c>
      <c r="J58" s="13" t="s">
        <v>540</v>
      </c>
      <c r="K58" s="13" t="s">
        <v>540</v>
      </c>
    </row>
    <row r="59" spans="1:11">
      <c r="C59" s="13" t="s">
        <v>6904</v>
      </c>
      <c r="D59" s="13">
        <v>9.1800000000000003E-266</v>
      </c>
      <c r="E59" s="13">
        <v>727</v>
      </c>
      <c r="F59" s="13" t="s">
        <v>6637</v>
      </c>
      <c r="G59" t="str">
        <f t="shared" si="2"/>
        <v>arCOG04794</v>
      </c>
      <c r="H59">
        <f t="shared" si="1"/>
        <v>11</v>
      </c>
      <c r="I59" s="13" t="s">
        <v>2186</v>
      </c>
      <c r="J59" s="13" t="s">
        <v>2187</v>
      </c>
      <c r="K59" s="13" t="s">
        <v>9</v>
      </c>
    </row>
    <row r="60" spans="1:11">
      <c r="C60" s="13" t="s">
        <v>6905</v>
      </c>
      <c r="D60" s="13">
        <v>5.3300000000000002E-268</v>
      </c>
      <c r="E60" s="13">
        <v>736</v>
      </c>
      <c r="F60" s="13" t="s">
        <v>6875</v>
      </c>
      <c r="G60" t="str">
        <f t="shared" si="2"/>
        <v>arCOG00134</v>
      </c>
      <c r="H60">
        <f t="shared" si="1"/>
        <v>7</v>
      </c>
      <c r="I60" s="13" t="s">
        <v>540</v>
      </c>
      <c r="J60" s="13" t="s">
        <v>1750</v>
      </c>
      <c r="K60" s="13" t="s">
        <v>17</v>
      </c>
    </row>
    <row r="61" spans="1:11">
      <c r="C61" s="13" t="s">
        <v>6906</v>
      </c>
      <c r="D61" s="13">
        <v>7.4500000000000003E-32</v>
      </c>
      <c r="E61" s="13">
        <v>110</v>
      </c>
      <c r="F61" s="13" t="s">
        <v>6634</v>
      </c>
      <c r="G61" t="str">
        <f t="shared" si="2"/>
        <v>arCOG08125</v>
      </c>
      <c r="H61">
        <f t="shared" si="1"/>
        <v>11</v>
      </c>
      <c r="I61" s="13" t="s">
        <v>540</v>
      </c>
      <c r="J61" s="13" t="s">
        <v>540</v>
      </c>
      <c r="K61" s="13" t="s">
        <v>540</v>
      </c>
    </row>
    <row r="62" spans="1:11">
      <c r="C62" s="13" t="s">
        <v>6907</v>
      </c>
      <c r="D62" s="13">
        <v>1.1100000000000001E-261</v>
      </c>
      <c r="E62" s="13">
        <v>717</v>
      </c>
      <c r="F62" s="13" t="s">
        <v>6872</v>
      </c>
      <c r="G62" t="str">
        <f t="shared" si="2"/>
        <v>arCOG01623</v>
      </c>
      <c r="H62">
        <f t="shared" si="1"/>
        <v>9</v>
      </c>
      <c r="I62" s="13" t="s">
        <v>540</v>
      </c>
      <c r="J62" s="13" t="s">
        <v>2241</v>
      </c>
      <c r="K62" s="13" t="s">
        <v>15</v>
      </c>
    </row>
    <row r="63" spans="1:11">
      <c r="C63" s="13" t="s">
        <v>6908</v>
      </c>
      <c r="D63" s="13">
        <v>1.1000000000000001E-280</v>
      </c>
      <c r="E63" s="13">
        <v>767</v>
      </c>
      <c r="F63" s="13" t="s">
        <v>6630</v>
      </c>
      <c r="G63" t="str">
        <f t="shared" si="2"/>
        <v>arCOG01566</v>
      </c>
      <c r="H63">
        <f t="shared" si="1"/>
        <v>15</v>
      </c>
      <c r="I63" s="13" t="s">
        <v>540</v>
      </c>
      <c r="J63" s="13" t="s">
        <v>2224</v>
      </c>
      <c r="K63" s="13" t="s">
        <v>2881</v>
      </c>
    </row>
    <row r="64" spans="1:11">
      <c r="C64" s="13" t="s">
        <v>6909</v>
      </c>
      <c r="D64" s="13">
        <v>7.09E-223</v>
      </c>
      <c r="E64" s="13">
        <v>614</v>
      </c>
      <c r="F64" s="13" t="s">
        <v>6623</v>
      </c>
      <c r="G64" t="str">
        <f t="shared" si="2"/>
        <v>arCOG03095</v>
      </c>
      <c r="H64">
        <f t="shared" si="1"/>
        <v>16</v>
      </c>
      <c r="I64" s="13" t="s">
        <v>540</v>
      </c>
      <c r="J64" s="13" t="s">
        <v>1530</v>
      </c>
      <c r="K64" s="13" t="s">
        <v>9</v>
      </c>
    </row>
    <row r="65" spans="3:11">
      <c r="C65" s="13" t="s">
        <v>6910</v>
      </c>
      <c r="D65" s="13">
        <v>1.09E-90</v>
      </c>
      <c r="E65" s="13">
        <v>266</v>
      </c>
      <c r="F65" s="13" t="s">
        <v>6620</v>
      </c>
      <c r="G65" t="str">
        <f t="shared" si="2"/>
        <v>arCOG04674</v>
      </c>
      <c r="H65">
        <f t="shared" si="1"/>
        <v>18</v>
      </c>
      <c r="I65" s="13" t="s">
        <v>540</v>
      </c>
      <c r="J65" s="13" t="s">
        <v>1706</v>
      </c>
      <c r="K65" s="13" t="s">
        <v>13</v>
      </c>
    </row>
    <row r="66" spans="3:11">
      <c r="C66" s="13" t="s">
        <v>6911</v>
      </c>
      <c r="D66" s="13">
        <v>0</v>
      </c>
      <c r="E66" s="13">
        <v>1841</v>
      </c>
      <c r="F66" s="13" t="s">
        <v>6867</v>
      </c>
      <c r="G66" t="str">
        <f t="shared" ref="G66:G79" si="3">LEFT(RIGHT(F66,(LEN(F66)-FIND("arCOG",F66)+1)),10)</f>
        <v>arCOG02945</v>
      </c>
      <c r="H66">
        <f t="shared" ref="H66:H129" si="4">COUNTIF($G:$G,G66)</f>
        <v>11</v>
      </c>
      <c r="I66" s="13" t="s">
        <v>540</v>
      </c>
      <c r="J66" s="13" t="s">
        <v>540</v>
      </c>
      <c r="K66" s="13" t="s">
        <v>540</v>
      </c>
    </row>
    <row r="67" spans="3:11">
      <c r="C67" s="13" t="s">
        <v>6912</v>
      </c>
      <c r="D67" s="13">
        <v>4.8300000000000001E-198</v>
      </c>
      <c r="E67" s="13">
        <v>550</v>
      </c>
      <c r="F67" s="13" t="s">
        <v>6865</v>
      </c>
      <c r="G67" t="str">
        <f t="shared" si="3"/>
        <v>arCOG06291</v>
      </c>
      <c r="H67">
        <f t="shared" si="4"/>
        <v>11</v>
      </c>
      <c r="I67" s="13" t="s">
        <v>540</v>
      </c>
      <c r="J67" s="13" t="s">
        <v>540</v>
      </c>
      <c r="K67" s="13" t="s">
        <v>540</v>
      </c>
    </row>
    <row r="68" spans="3:11">
      <c r="C68" s="13" t="s">
        <v>6913</v>
      </c>
      <c r="D68" s="13">
        <v>2.9E-95</v>
      </c>
      <c r="E68" s="13">
        <v>278</v>
      </c>
      <c r="F68" s="13" t="s">
        <v>6914</v>
      </c>
      <c r="G68" t="str">
        <f t="shared" si="3"/>
        <v>arCOG05166</v>
      </c>
      <c r="H68">
        <f t="shared" si="4"/>
        <v>12</v>
      </c>
      <c r="I68" s="13" t="s">
        <v>540</v>
      </c>
      <c r="J68" s="13" t="s">
        <v>540</v>
      </c>
      <c r="K68" s="13" t="s">
        <v>540</v>
      </c>
    </row>
    <row r="69" spans="3:11">
      <c r="C69" s="13" t="s">
        <v>6915</v>
      </c>
      <c r="D69" s="13">
        <v>1.0099999999999999E-105</v>
      </c>
      <c r="E69" s="13">
        <v>305</v>
      </c>
      <c r="F69" s="13" t="s">
        <v>6862</v>
      </c>
      <c r="G69" t="str">
        <f t="shared" si="3"/>
        <v>arCOG04673</v>
      </c>
      <c r="H69">
        <f t="shared" si="4"/>
        <v>13</v>
      </c>
      <c r="I69" s="13" t="s">
        <v>540</v>
      </c>
      <c r="J69" s="13" t="s">
        <v>540</v>
      </c>
      <c r="K69" s="13" t="s">
        <v>540</v>
      </c>
    </row>
    <row r="70" spans="3:11">
      <c r="C70" s="13" t="s">
        <v>6916</v>
      </c>
      <c r="D70" s="13">
        <v>0</v>
      </c>
      <c r="E70" s="13">
        <v>994</v>
      </c>
      <c r="F70" s="13" t="s">
        <v>6860</v>
      </c>
      <c r="G70" t="str">
        <f t="shared" si="3"/>
        <v>arCOG01814</v>
      </c>
      <c r="H70">
        <f t="shared" si="4"/>
        <v>12</v>
      </c>
      <c r="I70" s="13" t="s">
        <v>540</v>
      </c>
      <c r="J70" s="13" t="s">
        <v>540</v>
      </c>
      <c r="K70" s="13" t="s">
        <v>540</v>
      </c>
    </row>
    <row r="71" spans="3:11">
      <c r="C71" s="13" t="s">
        <v>6917</v>
      </c>
      <c r="D71" s="13">
        <v>0</v>
      </c>
      <c r="E71" s="13">
        <v>1228</v>
      </c>
      <c r="F71" s="13" t="s">
        <v>6858</v>
      </c>
      <c r="G71" t="str">
        <f t="shared" si="3"/>
        <v>arCOG01818</v>
      </c>
      <c r="H71">
        <f t="shared" si="4"/>
        <v>12</v>
      </c>
      <c r="I71" s="13" t="s">
        <v>540</v>
      </c>
      <c r="J71" s="13" t="s">
        <v>1706</v>
      </c>
      <c r="K71" s="13" t="s">
        <v>11</v>
      </c>
    </row>
    <row r="72" spans="3:11">
      <c r="C72" s="13" t="s">
        <v>6918</v>
      </c>
      <c r="D72" s="13">
        <v>9.7199999999999995E-98</v>
      </c>
      <c r="E72" s="13">
        <v>285</v>
      </c>
      <c r="F72" s="13" t="s">
        <v>6919</v>
      </c>
      <c r="G72" t="str">
        <f t="shared" si="3"/>
        <v>arCOG10216</v>
      </c>
      <c r="H72">
        <f t="shared" si="4"/>
        <v>11</v>
      </c>
      <c r="I72" s="13" t="s">
        <v>540</v>
      </c>
      <c r="J72" s="13" t="s">
        <v>540</v>
      </c>
      <c r="K72" s="13" t="s">
        <v>540</v>
      </c>
    </row>
    <row r="73" spans="3:11">
      <c r="C73" s="13" t="s">
        <v>6920</v>
      </c>
      <c r="D73" s="13">
        <v>7.2800000000000004E-89</v>
      </c>
      <c r="E73" s="13">
        <v>263</v>
      </c>
      <c r="F73" s="13" t="s">
        <v>6921</v>
      </c>
      <c r="G73" t="str">
        <f t="shared" si="3"/>
        <v>arCOG07564</v>
      </c>
      <c r="H73">
        <f t="shared" si="4"/>
        <v>13</v>
      </c>
      <c r="I73" s="13" t="s">
        <v>540</v>
      </c>
      <c r="J73" s="13" t="s">
        <v>540</v>
      </c>
      <c r="K73" s="13" t="s">
        <v>540</v>
      </c>
    </row>
    <row r="74" spans="3:11">
      <c r="C74" s="13" t="s">
        <v>6922</v>
      </c>
      <c r="D74" s="13">
        <v>5.1200000000000001E-245</v>
      </c>
      <c r="E74" s="13">
        <v>674</v>
      </c>
      <c r="F74" s="13" t="s">
        <v>6616</v>
      </c>
      <c r="G74" t="str">
        <f t="shared" si="3"/>
        <v>arCOG02202</v>
      </c>
      <c r="H74">
        <f t="shared" si="4"/>
        <v>23</v>
      </c>
      <c r="I74" s="13" t="s">
        <v>2223</v>
      </c>
      <c r="J74" s="13" t="s">
        <v>536</v>
      </c>
      <c r="K74" s="13" t="s">
        <v>2898</v>
      </c>
    </row>
    <row r="75" spans="3:11">
      <c r="C75" s="13" t="s">
        <v>6923</v>
      </c>
      <c r="D75" s="13">
        <v>2.4600000000000001E-130</v>
      </c>
      <c r="E75" s="13">
        <v>380</v>
      </c>
      <c r="F75" s="13" t="s">
        <v>6924</v>
      </c>
      <c r="G75" t="str">
        <f t="shared" si="3"/>
        <v>arCOG00681</v>
      </c>
      <c r="H75">
        <f t="shared" si="4"/>
        <v>1</v>
      </c>
      <c r="I75" s="13" t="s">
        <v>540</v>
      </c>
      <c r="J75" s="13" t="s">
        <v>2425</v>
      </c>
      <c r="K75" s="13" t="s">
        <v>5</v>
      </c>
    </row>
    <row r="76" spans="3:11">
      <c r="C76" s="13" t="s">
        <v>6925</v>
      </c>
      <c r="D76" s="13">
        <v>2.6000000000000001E-65</v>
      </c>
      <c r="E76" s="13">
        <v>201</v>
      </c>
      <c r="F76" s="13" t="s">
        <v>6926</v>
      </c>
      <c r="G76" t="str">
        <f t="shared" si="3"/>
        <v>arCOG02759</v>
      </c>
      <c r="H76">
        <f t="shared" si="4"/>
        <v>2</v>
      </c>
      <c r="I76" s="13" t="s">
        <v>540</v>
      </c>
      <c r="J76" s="13" t="s">
        <v>2293</v>
      </c>
      <c r="K76" s="13" t="s">
        <v>5</v>
      </c>
    </row>
    <row r="77" spans="3:11">
      <c r="C77" s="13" t="s">
        <v>6927</v>
      </c>
      <c r="D77" s="13">
        <v>0</v>
      </c>
      <c r="E77" s="13">
        <v>917</v>
      </c>
      <c r="F77" s="13" t="s">
        <v>6849</v>
      </c>
      <c r="G77" t="str">
        <f t="shared" si="3"/>
        <v>arCOG01377</v>
      </c>
      <c r="H77">
        <f t="shared" si="4"/>
        <v>12</v>
      </c>
      <c r="I77" s="13" t="s">
        <v>540</v>
      </c>
      <c r="J77" s="13" t="s">
        <v>2118</v>
      </c>
      <c r="K77" s="13" t="s">
        <v>2881</v>
      </c>
    </row>
    <row r="78" spans="3:11">
      <c r="C78" s="13" t="s">
        <v>6928</v>
      </c>
      <c r="D78" s="13">
        <v>1.53E-92</v>
      </c>
      <c r="E78" s="13">
        <v>271</v>
      </c>
      <c r="F78" s="13" t="s">
        <v>6847</v>
      </c>
      <c r="G78" t="str">
        <f t="shared" si="3"/>
        <v>arCOG03097</v>
      </c>
      <c r="H78">
        <f t="shared" si="4"/>
        <v>7</v>
      </c>
      <c r="I78" s="13" t="s">
        <v>540</v>
      </c>
      <c r="J78" s="13" t="s">
        <v>540</v>
      </c>
      <c r="K78" s="13" t="s">
        <v>540</v>
      </c>
    </row>
    <row r="79" spans="3:11">
      <c r="C79" s="13" t="s">
        <v>6929</v>
      </c>
      <c r="D79" s="13">
        <v>0</v>
      </c>
      <c r="E79" s="13">
        <v>1137</v>
      </c>
      <c r="F79" s="13" t="s">
        <v>6845</v>
      </c>
      <c r="G79" t="str">
        <f t="shared" si="3"/>
        <v>arCOG00305</v>
      </c>
      <c r="H79">
        <f t="shared" si="4"/>
        <v>6</v>
      </c>
      <c r="I79" s="13" t="s">
        <v>1179</v>
      </c>
      <c r="J79" s="13" t="s">
        <v>2263</v>
      </c>
      <c r="K79" s="13" t="s">
        <v>5</v>
      </c>
    </row>
    <row r="80" spans="3:11">
      <c r="C80" s="13" t="s">
        <v>6930</v>
      </c>
      <c r="D80" s="13">
        <v>9.0899999999999996E-129</v>
      </c>
      <c r="E80" s="13">
        <v>365</v>
      </c>
      <c r="F80" s="13" t="s">
        <v>6843</v>
      </c>
      <c r="G80" t="str">
        <f t="shared" ref="G80:G144" si="5">LEFT(RIGHT(F80,(LEN(F80)-FIND("arCOG",F80)+1)),10)</f>
        <v>arCOG04290</v>
      </c>
      <c r="H80">
        <f t="shared" si="4"/>
        <v>5</v>
      </c>
      <c r="I80" s="13" t="s">
        <v>540</v>
      </c>
      <c r="J80" s="13" t="s">
        <v>2267</v>
      </c>
      <c r="K80" s="13" t="s">
        <v>2881</v>
      </c>
    </row>
    <row r="81" spans="3:11">
      <c r="C81" s="13" t="s">
        <v>6931</v>
      </c>
      <c r="D81" s="13">
        <v>2.0900000000000001E-201</v>
      </c>
      <c r="E81" s="13">
        <v>561</v>
      </c>
      <c r="F81" s="13" t="s">
        <v>6841</v>
      </c>
      <c r="G81" t="str">
        <f t="shared" si="5"/>
        <v>arCOG02827</v>
      </c>
      <c r="H81">
        <f t="shared" si="4"/>
        <v>8</v>
      </c>
      <c r="I81" s="13" t="s">
        <v>540</v>
      </c>
      <c r="J81" s="13" t="s">
        <v>2247</v>
      </c>
      <c r="K81" s="13" t="s">
        <v>2881</v>
      </c>
    </row>
    <row r="82" spans="3:11">
      <c r="C82" s="13" t="s">
        <v>6932</v>
      </c>
      <c r="D82" s="13">
        <v>6.9400000000000001E-59</v>
      </c>
      <c r="E82" s="13">
        <v>182</v>
      </c>
      <c r="F82" s="13" t="s">
        <v>6839</v>
      </c>
      <c r="G82" t="str">
        <f t="shared" si="5"/>
        <v>arCOG06212</v>
      </c>
      <c r="H82">
        <f t="shared" si="4"/>
        <v>9</v>
      </c>
      <c r="I82" s="13" t="s">
        <v>540</v>
      </c>
      <c r="J82" s="13" t="s">
        <v>540</v>
      </c>
      <c r="K82" s="13" t="s">
        <v>540</v>
      </c>
    </row>
    <row r="83" spans="3:11">
      <c r="C83" s="13" t="s">
        <v>6933</v>
      </c>
      <c r="D83" s="13">
        <v>6.6800000000000003E-143</v>
      </c>
      <c r="E83" s="13">
        <v>405</v>
      </c>
      <c r="F83" s="13" t="s">
        <v>6837</v>
      </c>
      <c r="G83" t="str">
        <f t="shared" si="5"/>
        <v>arCOG05750</v>
      </c>
      <c r="H83">
        <f t="shared" si="4"/>
        <v>5</v>
      </c>
      <c r="I83" s="13" t="s">
        <v>540</v>
      </c>
      <c r="J83" s="13" t="s">
        <v>2265</v>
      </c>
      <c r="K83" s="13" t="s">
        <v>2881</v>
      </c>
    </row>
    <row r="84" spans="3:11">
      <c r="C84" s="13" t="s">
        <v>6934</v>
      </c>
      <c r="D84" s="13">
        <v>1.0300000000000001E-105</v>
      </c>
      <c r="E84" s="13">
        <v>305</v>
      </c>
      <c r="F84" s="13" t="s">
        <v>6835</v>
      </c>
      <c r="G84" t="str">
        <f t="shared" si="5"/>
        <v>arCOG02761</v>
      </c>
      <c r="H84">
        <f t="shared" si="4"/>
        <v>8</v>
      </c>
      <c r="I84" s="13" t="s">
        <v>540</v>
      </c>
      <c r="J84" s="13" t="s">
        <v>2245</v>
      </c>
      <c r="K84" s="13" t="s">
        <v>2881</v>
      </c>
    </row>
    <row r="85" spans="3:11">
      <c r="C85" s="13" t="s">
        <v>6935</v>
      </c>
      <c r="D85" s="13">
        <v>2.0599999999999998E-152</v>
      </c>
      <c r="E85" s="13">
        <v>428</v>
      </c>
      <c r="F85" s="13" t="s">
        <v>6936</v>
      </c>
      <c r="G85" t="str">
        <f t="shared" si="5"/>
        <v>arCOG02274</v>
      </c>
      <c r="H85">
        <f t="shared" si="4"/>
        <v>1</v>
      </c>
      <c r="I85" s="13" t="s">
        <v>540</v>
      </c>
      <c r="J85" s="13" t="s">
        <v>2426</v>
      </c>
      <c r="K85" s="13" t="s">
        <v>3</v>
      </c>
    </row>
    <row r="86" spans="3:11">
      <c r="C86" s="13" t="s">
        <v>6937</v>
      </c>
      <c r="D86" s="13">
        <v>1.4699999999999999E-66</v>
      </c>
      <c r="E86" s="13">
        <v>202</v>
      </c>
      <c r="F86" s="13" t="s">
        <v>6938</v>
      </c>
      <c r="G86" t="str">
        <f t="shared" si="5"/>
        <v>arCOG03828</v>
      </c>
      <c r="H86">
        <f t="shared" si="4"/>
        <v>5</v>
      </c>
      <c r="I86" s="13" t="s">
        <v>540</v>
      </c>
      <c r="J86" s="13" t="s">
        <v>951</v>
      </c>
      <c r="K86" s="13" t="s">
        <v>3</v>
      </c>
    </row>
    <row r="87" spans="3:11">
      <c r="C87" s="13" t="s">
        <v>6939</v>
      </c>
      <c r="D87" s="13" t="s">
        <v>6940</v>
      </c>
      <c r="E87" s="13">
        <v>845</v>
      </c>
      <c r="F87" s="13" t="s">
        <v>6831</v>
      </c>
      <c r="G87" t="str">
        <f t="shared" si="5"/>
        <v>arCOG04269</v>
      </c>
      <c r="H87">
        <f t="shared" si="4"/>
        <v>7</v>
      </c>
      <c r="I87" s="13" t="s">
        <v>2252</v>
      </c>
      <c r="J87" s="13" t="s">
        <v>2253</v>
      </c>
      <c r="K87" s="13" t="s">
        <v>2881</v>
      </c>
    </row>
    <row r="88" spans="3:11">
      <c r="C88" s="13" t="s">
        <v>6941</v>
      </c>
      <c r="D88" s="13">
        <v>1.5399999999999999E-206</v>
      </c>
      <c r="E88" s="13">
        <v>574</v>
      </c>
      <c r="F88" s="13" t="s">
        <v>6828</v>
      </c>
      <c r="G88" t="str">
        <f t="shared" si="5"/>
        <v>arCOG01981</v>
      </c>
      <c r="H88">
        <f t="shared" si="4"/>
        <v>10</v>
      </c>
      <c r="I88" s="13" t="s">
        <v>540</v>
      </c>
      <c r="J88" s="13" t="s">
        <v>1054</v>
      </c>
      <c r="K88" s="13" t="s">
        <v>3</v>
      </c>
    </row>
    <row r="89" spans="3:11">
      <c r="C89" s="13" t="s">
        <v>6942</v>
      </c>
      <c r="D89" s="13">
        <v>5.1299999999999998E-138</v>
      </c>
      <c r="E89" s="13">
        <v>390</v>
      </c>
      <c r="F89" s="13" t="s">
        <v>6826</v>
      </c>
      <c r="G89" t="str">
        <f t="shared" si="5"/>
        <v>arCOG02942</v>
      </c>
      <c r="H89">
        <f t="shared" si="4"/>
        <v>10</v>
      </c>
      <c r="I89" s="13" t="s">
        <v>2235</v>
      </c>
      <c r="J89" s="13" t="s">
        <v>2236</v>
      </c>
      <c r="K89" s="13" t="s">
        <v>5</v>
      </c>
    </row>
    <row r="90" spans="3:11">
      <c r="C90" s="13" t="s">
        <v>6943</v>
      </c>
      <c r="D90" s="13">
        <v>4.27E-122</v>
      </c>
      <c r="E90" s="13">
        <v>350</v>
      </c>
      <c r="F90" s="13" t="s">
        <v>6824</v>
      </c>
      <c r="G90" t="str">
        <f t="shared" si="5"/>
        <v>arCOG04769</v>
      </c>
      <c r="H90">
        <f t="shared" si="4"/>
        <v>10</v>
      </c>
      <c r="I90" s="13" t="s">
        <v>540</v>
      </c>
      <c r="J90" s="13" t="s">
        <v>540</v>
      </c>
      <c r="K90" s="13" t="s">
        <v>540</v>
      </c>
    </row>
    <row r="91" spans="3:11">
      <c r="C91" s="13" t="s">
        <v>6944</v>
      </c>
      <c r="D91" s="13">
        <v>9.3900000000000007E-80</v>
      </c>
      <c r="E91" s="13">
        <v>236</v>
      </c>
      <c r="F91" s="13" t="s">
        <v>6822</v>
      </c>
      <c r="G91" t="str">
        <f t="shared" si="5"/>
        <v>arCOG00006</v>
      </c>
      <c r="H91">
        <f t="shared" si="4"/>
        <v>10</v>
      </c>
      <c r="I91" s="13" t="s">
        <v>2232</v>
      </c>
      <c r="J91" s="13" t="s">
        <v>1674</v>
      </c>
      <c r="K91" s="13" t="s">
        <v>3</v>
      </c>
    </row>
    <row r="92" spans="3:11">
      <c r="C92" s="13" t="s">
        <v>6945</v>
      </c>
      <c r="D92" s="13">
        <v>1.5700000000000001E-129</v>
      </c>
      <c r="E92" s="13">
        <v>367</v>
      </c>
      <c r="F92" s="13" t="s">
        <v>6820</v>
      </c>
      <c r="G92" t="str">
        <f t="shared" si="5"/>
        <v>arCOG01711</v>
      </c>
      <c r="H92">
        <f t="shared" si="4"/>
        <v>10</v>
      </c>
      <c r="I92" s="13" t="s">
        <v>592</v>
      </c>
      <c r="J92" s="13" t="s">
        <v>593</v>
      </c>
      <c r="K92" s="13" t="s">
        <v>15</v>
      </c>
    </row>
    <row r="93" spans="3:11">
      <c r="C93" s="13" t="s">
        <v>6946</v>
      </c>
      <c r="D93" s="13">
        <v>4.4200000000000001E-218</v>
      </c>
      <c r="E93" s="13">
        <v>601</v>
      </c>
      <c r="F93" s="13" t="s">
        <v>6818</v>
      </c>
      <c r="G93" t="str">
        <f t="shared" si="5"/>
        <v>arCOG01768</v>
      </c>
      <c r="H93">
        <f t="shared" si="4"/>
        <v>6</v>
      </c>
      <c r="I93" s="13" t="s">
        <v>540</v>
      </c>
      <c r="J93" s="13" t="s">
        <v>2262</v>
      </c>
      <c r="K93" s="13" t="s">
        <v>19</v>
      </c>
    </row>
    <row r="94" spans="3:11">
      <c r="C94" s="13" t="s">
        <v>6947</v>
      </c>
      <c r="D94" s="13">
        <v>1.7600000000000001E-185</v>
      </c>
      <c r="E94" s="13">
        <v>515</v>
      </c>
      <c r="F94" s="13" t="s">
        <v>6816</v>
      </c>
      <c r="G94" t="str">
        <f t="shared" si="5"/>
        <v>arCOG00929</v>
      </c>
      <c r="H94">
        <f t="shared" si="4"/>
        <v>6</v>
      </c>
      <c r="I94" s="13" t="s">
        <v>2259</v>
      </c>
      <c r="J94" s="13" t="s">
        <v>2260</v>
      </c>
      <c r="K94" s="13" t="s">
        <v>5</v>
      </c>
    </row>
    <row r="95" spans="3:11">
      <c r="C95" s="13"/>
      <c r="D95" s="13"/>
      <c r="E95" s="13"/>
      <c r="F95" s="13"/>
      <c r="G95" t="e">
        <f t="shared" si="5"/>
        <v>#VALUE!</v>
      </c>
      <c r="H95">
        <f t="shared" si="4"/>
        <v>84</v>
      </c>
      <c r="I95" s="13"/>
      <c r="J95" s="13"/>
      <c r="K95" s="13"/>
    </row>
    <row r="96" spans="3:11">
      <c r="C96" s="13"/>
      <c r="D96" s="13"/>
      <c r="E96" s="13"/>
      <c r="F96" s="13"/>
      <c r="G96" t="e">
        <f t="shared" si="5"/>
        <v>#VALUE!</v>
      </c>
      <c r="H96">
        <f t="shared" si="4"/>
        <v>84</v>
      </c>
      <c r="I96" s="13"/>
      <c r="J96" s="13"/>
      <c r="K96" s="13"/>
    </row>
    <row r="97" spans="1:11">
      <c r="C97" s="13"/>
      <c r="D97" s="13"/>
      <c r="E97" s="13"/>
      <c r="F97" s="13"/>
      <c r="G97" t="e">
        <f t="shared" si="5"/>
        <v>#VALUE!</v>
      </c>
      <c r="H97">
        <f t="shared" si="4"/>
        <v>84</v>
      </c>
      <c r="I97" s="13"/>
      <c r="J97" s="13"/>
      <c r="K97" s="13"/>
    </row>
    <row r="98" spans="1:11">
      <c r="G98" t="e">
        <f t="shared" si="5"/>
        <v>#VALUE!</v>
      </c>
      <c r="H98">
        <f t="shared" si="4"/>
        <v>84</v>
      </c>
    </row>
    <row r="99" spans="1:11">
      <c r="A99" t="str">
        <f>VLOOKUP(B99,vLOOKUP!$A:$B,2,FALSE)</f>
        <v>Halobacteriales</v>
      </c>
      <c r="B99" t="s">
        <v>111</v>
      </c>
      <c r="C99" s="13" t="s">
        <v>6948</v>
      </c>
      <c r="D99" s="13">
        <v>0</v>
      </c>
      <c r="E99" s="13">
        <v>1518</v>
      </c>
      <c r="F99" s="13" t="s">
        <v>6949</v>
      </c>
      <c r="G99" t="str">
        <f t="shared" si="5"/>
        <v>arCOG04500</v>
      </c>
      <c r="H99">
        <f t="shared" si="4"/>
        <v>1</v>
      </c>
      <c r="I99" s="13" t="s">
        <v>540</v>
      </c>
      <c r="J99" s="13" t="s">
        <v>2054</v>
      </c>
      <c r="K99" s="13" t="s">
        <v>2920</v>
      </c>
    </row>
    <row r="100" spans="1:11">
      <c r="C100" s="13" t="s">
        <v>6950</v>
      </c>
      <c r="D100" s="13">
        <v>4.7999999999999999E-222</v>
      </c>
      <c r="E100" s="13">
        <v>611</v>
      </c>
      <c r="F100" s="13" t="s">
        <v>6951</v>
      </c>
      <c r="G100" t="str">
        <f t="shared" si="5"/>
        <v>arCOG04603</v>
      </c>
      <c r="H100">
        <f t="shared" si="4"/>
        <v>1</v>
      </c>
      <c r="I100" s="13" t="s">
        <v>2429</v>
      </c>
      <c r="J100" s="13" t="s">
        <v>2430</v>
      </c>
      <c r="K100" s="13" t="s">
        <v>17</v>
      </c>
    </row>
    <row r="101" spans="1:11">
      <c r="C101" s="13" t="s">
        <v>6952</v>
      </c>
      <c r="D101" s="13">
        <v>1.6300000000000001E-192</v>
      </c>
      <c r="E101" s="13">
        <v>534</v>
      </c>
      <c r="F101" s="13" t="s">
        <v>6953</v>
      </c>
      <c r="G101" t="str">
        <f t="shared" si="5"/>
        <v>arCOG04044</v>
      </c>
      <c r="H101">
        <f t="shared" si="4"/>
        <v>2</v>
      </c>
      <c r="I101" s="13" t="s">
        <v>2295</v>
      </c>
      <c r="J101" s="13" t="s">
        <v>2296</v>
      </c>
      <c r="K101" s="13" t="s">
        <v>19</v>
      </c>
    </row>
    <row r="102" spans="1:11">
      <c r="C102" s="13" t="s">
        <v>6954</v>
      </c>
      <c r="D102" s="13">
        <v>2.3199999999999999E-201</v>
      </c>
      <c r="E102" s="13">
        <v>558</v>
      </c>
      <c r="F102" s="13" t="s">
        <v>6955</v>
      </c>
      <c r="G102" t="str">
        <f t="shared" si="5"/>
        <v>arCOG00250</v>
      </c>
      <c r="H102">
        <f t="shared" si="4"/>
        <v>1</v>
      </c>
      <c r="I102" s="13" t="s">
        <v>2432</v>
      </c>
      <c r="J102" s="13" t="s">
        <v>2433</v>
      </c>
      <c r="K102" s="13" t="s">
        <v>25</v>
      </c>
    </row>
    <row r="103" spans="1:11">
      <c r="C103" s="13" t="s">
        <v>6956</v>
      </c>
      <c r="D103" s="13">
        <v>2.3399999999999999E-302</v>
      </c>
      <c r="E103" s="13">
        <v>827</v>
      </c>
      <c r="F103" s="13" t="s">
        <v>6957</v>
      </c>
      <c r="G103" t="str">
        <f t="shared" si="5"/>
        <v>arCOG00381</v>
      </c>
      <c r="H103">
        <f t="shared" si="4"/>
        <v>1</v>
      </c>
      <c r="I103" s="13" t="s">
        <v>540</v>
      </c>
      <c r="J103" s="13" t="s">
        <v>1806</v>
      </c>
      <c r="K103" s="13" t="s">
        <v>3</v>
      </c>
    </row>
    <row r="104" spans="1:11">
      <c r="C104" s="13" t="s">
        <v>6958</v>
      </c>
      <c r="D104" s="13">
        <v>1.21E-241</v>
      </c>
      <c r="E104" s="13">
        <v>663</v>
      </c>
      <c r="F104" s="13" t="s">
        <v>6959</v>
      </c>
      <c r="G104" t="str">
        <f t="shared" si="5"/>
        <v>arCOG01617</v>
      </c>
      <c r="H104">
        <f t="shared" si="4"/>
        <v>2</v>
      </c>
      <c r="I104" s="13" t="s">
        <v>540</v>
      </c>
      <c r="J104" s="13" t="s">
        <v>2241</v>
      </c>
      <c r="K104" s="13" t="s">
        <v>15</v>
      </c>
    </row>
    <row r="105" spans="1:11">
      <c r="C105" s="13" t="s">
        <v>6960</v>
      </c>
      <c r="D105" s="13">
        <v>2.29E-225</v>
      </c>
      <c r="E105" s="13">
        <v>619</v>
      </c>
      <c r="F105" s="13" t="s">
        <v>6961</v>
      </c>
      <c r="G105" t="str">
        <f t="shared" si="5"/>
        <v>arCOG03860</v>
      </c>
      <c r="H105">
        <f t="shared" si="4"/>
        <v>2</v>
      </c>
      <c r="I105" s="13" t="s">
        <v>540</v>
      </c>
      <c r="J105" s="13" t="s">
        <v>1686</v>
      </c>
      <c r="K105" s="13" t="s">
        <v>3</v>
      </c>
    </row>
    <row r="106" spans="1:11">
      <c r="C106" s="13" t="s">
        <v>6962</v>
      </c>
      <c r="D106" s="13">
        <v>1.05E-274</v>
      </c>
      <c r="E106" s="13">
        <v>751</v>
      </c>
      <c r="F106" s="13" t="s">
        <v>6963</v>
      </c>
      <c r="G106" t="str">
        <f t="shared" si="5"/>
        <v>arCOG01707</v>
      </c>
      <c r="H106">
        <f t="shared" si="4"/>
        <v>1</v>
      </c>
      <c r="I106" s="13" t="s">
        <v>2436</v>
      </c>
      <c r="J106" s="13" t="s">
        <v>2437</v>
      </c>
      <c r="K106" s="13" t="s">
        <v>25</v>
      </c>
    </row>
    <row r="107" spans="1:11">
      <c r="C107" s="13" t="s">
        <v>6964</v>
      </c>
      <c r="D107" s="13">
        <v>4.9900000000000005E-63</v>
      </c>
      <c r="E107" s="13">
        <v>196</v>
      </c>
      <c r="F107" s="13" t="s">
        <v>6965</v>
      </c>
      <c r="G107" t="str">
        <f t="shared" si="5"/>
        <v>arCOG07580</v>
      </c>
      <c r="H107">
        <f t="shared" si="4"/>
        <v>1</v>
      </c>
      <c r="I107" s="13" t="s">
        <v>540</v>
      </c>
      <c r="J107" s="13" t="s">
        <v>540</v>
      </c>
      <c r="K107" s="13" t="s">
        <v>540</v>
      </c>
    </row>
    <row r="108" spans="1:11">
      <c r="C108" s="13" t="s">
        <v>6966</v>
      </c>
      <c r="D108" s="13">
        <v>4.1400000000000002E-94</v>
      </c>
      <c r="E108" s="13">
        <v>275</v>
      </c>
      <c r="F108" s="13" t="s">
        <v>6967</v>
      </c>
      <c r="G108" t="str">
        <f t="shared" si="5"/>
        <v>arCOG02053</v>
      </c>
      <c r="H108">
        <f t="shared" si="4"/>
        <v>5</v>
      </c>
      <c r="I108" s="13" t="s">
        <v>540</v>
      </c>
      <c r="J108" s="13" t="s">
        <v>1571</v>
      </c>
      <c r="K108" s="13" t="s">
        <v>7</v>
      </c>
    </row>
    <row r="109" spans="1:11">
      <c r="C109" s="13" t="s">
        <v>6968</v>
      </c>
      <c r="D109" s="13">
        <v>2.8299999999999999E-262</v>
      </c>
      <c r="E109" s="13">
        <v>720</v>
      </c>
      <c r="F109" s="13" t="s">
        <v>6969</v>
      </c>
      <c r="G109" t="str">
        <f t="shared" si="5"/>
        <v>arCOG02267</v>
      </c>
      <c r="H109">
        <f t="shared" si="4"/>
        <v>2</v>
      </c>
      <c r="I109" s="13" t="s">
        <v>540</v>
      </c>
      <c r="J109" s="13" t="s">
        <v>2299</v>
      </c>
      <c r="K109" s="13" t="s">
        <v>27</v>
      </c>
    </row>
    <row r="110" spans="1:11">
      <c r="C110" s="13" t="s">
        <v>6970</v>
      </c>
      <c r="D110" s="13">
        <v>3.2400000000000002E-63</v>
      </c>
      <c r="E110" s="13">
        <v>193</v>
      </c>
      <c r="F110" s="13" t="s">
        <v>6839</v>
      </c>
      <c r="G110" t="str">
        <f t="shared" si="5"/>
        <v>arCOG06212</v>
      </c>
      <c r="H110">
        <f t="shared" si="4"/>
        <v>9</v>
      </c>
      <c r="I110" s="13" t="s">
        <v>540</v>
      </c>
      <c r="J110" s="13" t="s">
        <v>540</v>
      </c>
      <c r="K110" s="13" t="s">
        <v>540</v>
      </c>
    </row>
    <row r="111" spans="1:11">
      <c r="C111" s="13" t="s">
        <v>6971</v>
      </c>
      <c r="D111" s="13">
        <v>1.5300000000000001E-246</v>
      </c>
      <c r="E111" s="13">
        <v>678</v>
      </c>
      <c r="F111" s="13" t="s">
        <v>6616</v>
      </c>
      <c r="G111" t="str">
        <f t="shared" si="5"/>
        <v>arCOG02202</v>
      </c>
      <c r="H111">
        <f t="shared" si="4"/>
        <v>23</v>
      </c>
      <c r="I111" s="13" t="s">
        <v>2223</v>
      </c>
      <c r="J111" s="13" t="s">
        <v>536</v>
      </c>
      <c r="K111" s="13" t="s">
        <v>2898</v>
      </c>
    </row>
    <row r="112" spans="1:11">
      <c r="C112" s="13" t="s">
        <v>6972</v>
      </c>
      <c r="D112" s="13">
        <v>1.63E-115</v>
      </c>
      <c r="E112" s="13">
        <v>336</v>
      </c>
      <c r="F112" s="13" t="s">
        <v>6854</v>
      </c>
      <c r="G112" t="str">
        <f t="shared" si="5"/>
        <v>arCOG07564</v>
      </c>
      <c r="H112">
        <f t="shared" si="4"/>
        <v>13</v>
      </c>
      <c r="I112" s="13" t="s">
        <v>540</v>
      </c>
      <c r="J112" s="13" t="s">
        <v>540</v>
      </c>
      <c r="K112" s="13" t="s">
        <v>540</v>
      </c>
    </row>
    <row r="113" spans="3:11">
      <c r="C113" s="39" t="s">
        <v>6973</v>
      </c>
      <c r="D113" s="39"/>
      <c r="E113" s="39"/>
      <c r="F113" s="39"/>
      <c r="G113" t="s">
        <v>2239</v>
      </c>
      <c r="H113">
        <f t="shared" si="4"/>
        <v>11</v>
      </c>
      <c r="I113" s="13"/>
      <c r="J113" s="13" t="s">
        <v>6974</v>
      </c>
      <c r="K113" s="13"/>
    </row>
    <row r="114" spans="3:11">
      <c r="C114" s="13" t="s">
        <v>6975</v>
      </c>
      <c r="D114" s="13">
        <v>0</v>
      </c>
      <c r="E114" s="13">
        <v>1197</v>
      </c>
      <c r="F114" s="13" t="s">
        <v>6858</v>
      </c>
      <c r="G114" t="str">
        <f t="shared" si="5"/>
        <v>arCOG01818</v>
      </c>
      <c r="H114">
        <f t="shared" si="4"/>
        <v>12</v>
      </c>
      <c r="I114" s="13" t="s">
        <v>540</v>
      </c>
      <c r="J114" s="13" t="s">
        <v>1706</v>
      </c>
      <c r="K114" s="13" t="s">
        <v>11</v>
      </c>
    </row>
    <row r="115" spans="3:11">
      <c r="C115" s="13" t="s">
        <v>6976</v>
      </c>
      <c r="D115" s="13">
        <v>0</v>
      </c>
      <c r="E115" s="13">
        <v>1004</v>
      </c>
      <c r="F115" s="13" t="s">
        <v>6860</v>
      </c>
      <c r="G115" t="str">
        <f t="shared" si="5"/>
        <v>arCOG01814</v>
      </c>
      <c r="H115">
        <f t="shared" si="4"/>
        <v>12</v>
      </c>
      <c r="I115" s="13" t="s">
        <v>540</v>
      </c>
      <c r="J115" s="13" t="s">
        <v>540</v>
      </c>
      <c r="K115" s="13" t="s">
        <v>540</v>
      </c>
    </row>
    <row r="116" spans="3:11">
      <c r="C116" s="13" t="s">
        <v>6977</v>
      </c>
      <c r="D116" s="13">
        <v>4.1299999999999998E-109</v>
      </c>
      <c r="E116" s="13">
        <v>314</v>
      </c>
      <c r="F116" s="13" t="s">
        <v>6862</v>
      </c>
      <c r="G116" t="str">
        <f t="shared" si="5"/>
        <v>arCOG04673</v>
      </c>
      <c r="H116">
        <f t="shared" si="4"/>
        <v>13</v>
      </c>
      <c r="I116" s="13" t="s">
        <v>540</v>
      </c>
      <c r="J116" s="13" t="s">
        <v>540</v>
      </c>
      <c r="K116" s="13" t="s">
        <v>540</v>
      </c>
    </row>
    <row r="117" spans="3:11">
      <c r="C117" s="13" t="s">
        <v>6978</v>
      </c>
      <c r="D117" s="13">
        <v>2.48E-83</v>
      </c>
      <c r="E117" s="13">
        <v>246</v>
      </c>
      <c r="F117" s="13" t="s">
        <v>6914</v>
      </c>
      <c r="G117" t="str">
        <f t="shared" si="5"/>
        <v>arCOG05166</v>
      </c>
      <c r="H117">
        <f t="shared" si="4"/>
        <v>12</v>
      </c>
      <c r="I117" s="13" t="s">
        <v>540</v>
      </c>
      <c r="J117" s="13" t="s">
        <v>540</v>
      </c>
      <c r="K117" s="13" t="s">
        <v>540</v>
      </c>
    </row>
    <row r="118" spans="3:11">
      <c r="C118" s="13" t="s">
        <v>6979</v>
      </c>
      <c r="D118" s="13">
        <v>1.3700000000000001E-193</v>
      </c>
      <c r="E118" s="13">
        <v>539</v>
      </c>
      <c r="F118" s="13" t="s">
        <v>6865</v>
      </c>
      <c r="G118" t="str">
        <f t="shared" si="5"/>
        <v>arCOG06291</v>
      </c>
      <c r="H118">
        <f t="shared" si="4"/>
        <v>11</v>
      </c>
      <c r="I118" s="13" t="s">
        <v>540</v>
      </c>
      <c r="J118" s="13" t="s">
        <v>540</v>
      </c>
      <c r="K118" s="13" t="s">
        <v>540</v>
      </c>
    </row>
    <row r="119" spans="3:11">
      <c r="C119" s="13" t="s">
        <v>6980</v>
      </c>
      <c r="D119" s="13">
        <v>0</v>
      </c>
      <c r="E119" s="13">
        <v>1967</v>
      </c>
      <c r="F119" s="13" t="s">
        <v>6867</v>
      </c>
      <c r="G119" t="str">
        <f t="shared" si="5"/>
        <v>arCOG02945</v>
      </c>
      <c r="H119">
        <f t="shared" si="4"/>
        <v>11</v>
      </c>
      <c r="I119" s="13" t="s">
        <v>540</v>
      </c>
      <c r="J119" s="13" t="s">
        <v>540</v>
      </c>
      <c r="K119" s="13" t="s">
        <v>540</v>
      </c>
    </row>
    <row r="120" spans="3:11">
      <c r="C120" s="13" t="s">
        <v>6981</v>
      </c>
      <c r="D120" s="13">
        <v>1.0199999999999999E-89</v>
      </c>
      <c r="E120" s="13">
        <v>263</v>
      </c>
      <c r="F120" s="13" t="s">
        <v>6620</v>
      </c>
      <c r="G120" t="str">
        <f t="shared" si="5"/>
        <v>arCOG04674</v>
      </c>
      <c r="H120">
        <f t="shared" si="4"/>
        <v>18</v>
      </c>
      <c r="I120" s="13" t="s">
        <v>540</v>
      </c>
      <c r="J120" s="13" t="s">
        <v>1706</v>
      </c>
      <c r="K120" s="13" t="s">
        <v>13</v>
      </c>
    </row>
    <row r="121" spans="3:11">
      <c r="C121" s="13" t="s">
        <v>6982</v>
      </c>
      <c r="D121" s="13">
        <v>2.2700000000000001E-216</v>
      </c>
      <c r="E121" s="13">
        <v>597</v>
      </c>
      <c r="F121" s="13" t="s">
        <v>6623</v>
      </c>
      <c r="G121" t="str">
        <f t="shared" si="5"/>
        <v>arCOG03095</v>
      </c>
      <c r="H121">
        <f t="shared" si="4"/>
        <v>16</v>
      </c>
      <c r="I121" s="13" t="s">
        <v>540</v>
      </c>
      <c r="J121" s="13" t="s">
        <v>1530</v>
      </c>
      <c r="K121" s="13" t="s">
        <v>9</v>
      </c>
    </row>
    <row r="122" spans="3:11">
      <c r="C122" s="13" t="s">
        <v>6983</v>
      </c>
      <c r="D122" s="13">
        <v>1.52E-282</v>
      </c>
      <c r="E122" s="13">
        <v>772</v>
      </c>
      <c r="F122" s="13" t="s">
        <v>6630</v>
      </c>
      <c r="G122" t="str">
        <f t="shared" si="5"/>
        <v>arCOG01566</v>
      </c>
      <c r="H122">
        <f t="shared" si="4"/>
        <v>15</v>
      </c>
      <c r="I122" s="13" t="s">
        <v>540</v>
      </c>
      <c r="J122" s="13" t="s">
        <v>2224</v>
      </c>
      <c r="K122" s="13" t="s">
        <v>2881</v>
      </c>
    </row>
    <row r="123" spans="3:11">
      <c r="C123" s="13" t="s">
        <v>6984</v>
      </c>
      <c r="D123" s="13">
        <v>1.04E-267</v>
      </c>
      <c r="E123" s="13">
        <v>732</v>
      </c>
      <c r="F123" s="13" t="s">
        <v>6637</v>
      </c>
      <c r="G123" t="str">
        <f t="shared" si="5"/>
        <v>arCOG04794</v>
      </c>
      <c r="H123">
        <f t="shared" si="4"/>
        <v>11</v>
      </c>
      <c r="I123" s="13" t="s">
        <v>2186</v>
      </c>
      <c r="J123" s="13" t="s">
        <v>2187</v>
      </c>
      <c r="K123" s="13" t="s">
        <v>9</v>
      </c>
    </row>
    <row r="124" spans="3:11">
      <c r="C124" s="13" t="s">
        <v>6985</v>
      </c>
      <c r="D124" s="13">
        <v>1.9100000000000001E-262</v>
      </c>
      <c r="E124" s="13">
        <v>721</v>
      </c>
      <c r="F124" s="13" t="s">
        <v>6875</v>
      </c>
      <c r="G124" t="str">
        <f t="shared" si="5"/>
        <v>arCOG00134</v>
      </c>
      <c r="H124">
        <f t="shared" si="4"/>
        <v>7</v>
      </c>
      <c r="I124" s="13" t="s">
        <v>540</v>
      </c>
      <c r="J124" s="13" t="s">
        <v>1750</v>
      </c>
      <c r="K124" s="13" t="s">
        <v>17</v>
      </c>
    </row>
    <row r="125" spans="3:11">
      <c r="C125" s="13" t="s">
        <v>6986</v>
      </c>
      <c r="D125" s="13">
        <v>1.15E-36</v>
      </c>
      <c r="E125" s="13">
        <v>123</v>
      </c>
      <c r="F125" s="13" t="s">
        <v>6634</v>
      </c>
      <c r="G125" t="str">
        <f t="shared" si="5"/>
        <v>arCOG08125</v>
      </c>
      <c r="H125">
        <f t="shared" si="4"/>
        <v>11</v>
      </c>
      <c r="I125" s="13" t="s">
        <v>540</v>
      </c>
      <c r="J125" s="13" t="s">
        <v>540</v>
      </c>
      <c r="K125" s="13" t="s">
        <v>540</v>
      </c>
    </row>
    <row r="126" spans="3:11">
      <c r="C126" s="13" t="s">
        <v>6987</v>
      </c>
      <c r="D126" s="13">
        <v>7.22E-262</v>
      </c>
      <c r="E126" s="13">
        <v>717</v>
      </c>
      <c r="F126" s="13" t="s">
        <v>6872</v>
      </c>
      <c r="G126" t="str">
        <f t="shared" si="5"/>
        <v>arCOG01623</v>
      </c>
      <c r="H126">
        <f t="shared" si="4"/>
        <v>9</v>
      </c>
      <c r="I126" s="13" t="s">
        <v>540</v>
      </c>
      <c r="J126" s="13" t="s">
        <v>2241</v>
      </c>
      <c r="K126" s="13" t="s">
        <v>15</v>
      </c>
    </row>
    <row r="127" spans="3:11">
      <c r="C127" s="13" t="s">
        <v>6988</v>
      </c>
      <c r="D127" s="13">
        <v>2.6299999999999999E-86</v>
      </c>
      <c r="E127" s="13">
        <v>278</v>
      </c>
      <c r="F127" s="13" t="s">
        <v>6989</v>
      </c>
      <c r="G127" t="s">
        <v>540</v>
      </c>
      <c r="H127">
        <f t="shared" si="4"/>
        <v>8</v>
      </c>
      <c r="I127" s="13" t="s">
        <v>540</v>
      </c>
      <c r="J127" s="13" t="s">
        <v>540</v>
      </c>
      <c r="K127" s="13" t="s">
        <v>540</v>
      </c>
    </row>
    <row r="128" spans="3:11">
      <c r="C128" s="13" t="s">
        <v>6990</v>
      </c>
      <c r="D128" s="13">
        <v>4.1300000000000003E-65</v>
      </c>
      <c r="E128" s="13">
        <v>197</v>
      </c>
      <c r="F128" s="13" t="s">
        <v>6991</v>
      </c>
      <c r="G128" t="str">
        <f t="shared" si="5"/>
        <v>arCOG00004</v>
      </c>
      <c r="H128">
        <f t="shared" si="4"/>
        <v>1</v>
      </c>
      <c r="I128" s="13" t="s">
        <v>2440</v>
      </c>
      <c r="J128" s="13" t="s">
        <v>821</v>
      </c>
      <c r="K128" s="13" t="s">
        <v>3</v>
      </c>
    </row>
    <row r="129" spans="1:11">
      <c r="C129" s="13" t="s">
        <v>6992</v>
      </c>
      <c r="D129" s="13">
        <v>1.21E-58</v>
      </c>
      <c r="E129" s="13">
        <v>181</v>
      </c>
      <c r="F129" s="13" t="s">
        <v>6993</v>
      </c>
      <c r="G129" t="str">
        <f t="shared" si="5"/>
        <v>arCOG04602</v>
      </c>
      <c r="H129">
        <f t="shared" si="4"/>
        <v>1</v>
      </c>
      <c r="I129" s="13" t="s">
        <v>540</v>
      </c>
      <c r="J129" s="13" t="s">
        <v>540</v>
      </c>
      <c r="K129" s="13" t="s">
        <v>540</v>
      </c>
    </row>
    <row r="130" spans="1:11">
      <c r="C130" s="13" t="s">
        <v>6994</v>
      </c>
      <c r="D130" s="13">
        <v>4.8199999999999998E-275</v>
      </c>
      <c r="E130" s="13">
        <v>753</v>
      </c>
      <c r="F130" s="13" t="s">
        <v>6995</v>
      </c>
      <c r="G130" t="str">
        <f t="shared" si="5"/>
        <v>arCOG01278</v>
      </c>
      <c r="H130">
        <f t="shared" ref="H130:H193" si="6">COUNTIF($G:$G,G130)</f>
        <v>1</v>
      </c>
      <c r="I130" s="13" t="s">
        <v>2443</v>
      </c>
      <c r="J130" s="13" t="s">
        <v>2444</v>
      </c>
      <c r="K130" s="13" t="s">
        <v>25</v>
      </c>
    </row>
    <row r="131" spans="1:11">
      <c r="C131" s="13" t="s">
        <v>6996</v>
      </c>
      <c r="D131" s="13">
        <v>7.1500000000000005E-91</v>
      </c>
      <c r="E131" s="13">
        <v>265</v>
      </c>
      <c r="F131" s="13" t="s">
        <v>6997</v>
      </c>
      <c r="G131" t="str">
        <f t="shared" si="5"/>
        <v>arCOG01286</v>
      </c>
      <c r="H131">
        <f t="shared" si="6"/>
        <v>1</v>
      </c>
      <c r="I131" s="13" t="s">
        <v>540</v>
      </c>
      <c r="J131" s="13" t="s">
        <v>2446</v>
      </c>
      <c r="K131" s="13" t="s">
        <v>2881</v>
      </c>
    </row>
    <row r="132" spans="1:11">
      <c r="C132" s="13" t="s">
        <v>6998</v>
      </c>
      <c r="D132" s="13">
        <v>7.6699999999999997E-224</v>
      </c>
      <c r="E132" s="13">
        <v>617</v>
      </c>
      <c r="F132" s="13" t="s">
        <v>6999</v>
      </c>
      <c r="G132" t="str">
        <f t="shared" si="5"/>
        <v>arCOG01653</v>
      </c>
      <c r="H132">
        <f t="shared" si="6"/>
        <v>1</v>
      </c>
      <c r="I132" s="13" t="s">
        <v>540</v>
      </c>
      <c r="J132" s="13" t="s">
        <v>2448</v>
      </c>
      <c r="K132" s="13" t="s">
        <v>2881</v>
      </c>
    </row>
    <row r="133" spans="1:11">
      <c r="C133" s="13" t="s">
        <v>7000</v>
      </c>
      <c r="D133" s="13">
        <v>1.7700000000000001E-248</v>
      </c>
      <c r="E133" s="13">
        <v>686</v>
      </c>
      <c r="F133" s="13" t="s">
        <v>7001</v>
      </c>
      <c r="G133" t="str">
        <f t="shared" si="5"/>
        <v>arCOG01226</v>
      </c>
      <c r="H133">
        <f t="shared" si="6"/>
        <v>1</v>
      </c>
      <c r="I133" s="13" t="s">
        <v>2450</v>
      </c>
      <c r="J133" s="13" t="s">
        <v>2451</v>
      </c>
      <c r="K133" s="13" t="s">
        <v>19</v>
      </c>
    </row>
    <row r="134" spans="1:11">
      <c r="C134" s="13" t="s">
        <v>7002</v>
      </c>
      <c r="D134" s="13">
        <v>6.1500000000000003E-95</v>
      </c>
      <c r="E134" s="13">
        <v>276</v>
      </c>
      <c r="F134" s="13" t="s">
        <v>7003</v>
      </c>
      <c r="G134" t="str">
        <f t="shared" si="5"/>
        <v>arCOG01710</v>
      </c>
      <c r="H134">
        <f t="shared" si="6"/>
        <v>1</v>
      </c>
      <c r="I134" s="13" t="s">
        <v>2453</v>
      </c>
      <c r="J134" s="13" t="s">
        <v>2454</v>
      </c>
      <c r="K134" s="13" t="s">
        <v>25</v>
      </c>
    </row>
    <row r="135" spans="1:11">
      <c r="C135" s="13" t="s">
        <v>7004</v>
      </c>
      <c r="D135" s="13">
        <v>7.9200000000000002E-142</v>
      </c>
      <c r="E135" s="13">
        <v>402</v>
      </c>
      <c r="F135" s="13" t="s">
        <v>7005</v>
      </c>
      <c r="G135" t="str">
        <f t="shared" si="5"/>
        <v>arCOG02865</v>
      </c>
      <c r="H135">
        <f t="shared" si="6"/>
        <v>1</v>
      </c>
      <c r="I135" s="13" t="s">
        <v>540</v>
      </c>
      <c r="J135" s="13" t="s">
        <v>2079</v>
      </c>
      <c r="K135" s="13" t="s">
        <v>2881</v>
      </c>
    </row>
    <row r="136" spans="1:11">
      <c r="C136" s="13"/>
      <c r="D136" s="13"/>
      <c r="E136" s="13"/>
      <c r="F136" s="13"/>
      <c r="G136" t="e">
        <f t="shared" si="5"/>
        <v>#VALUE!</v>
      </c>
      <c r="H136">
        <f t="shared" si="6"/>
        <v>84</v>
      </c>
      <c r="I136" s="13"/>
      <c r="J136" s="13"/>
      <c r="K136" s="13"/>
    </row>
    <row r="137" spans="1:11">
      <c r="C137" s="13"/>
      <c r="D137" s="13"/>
      <c r="E137" s="13"/>
      <c r="F137" s="13"/>
      <c r="G137" t="e">
        <f t="shared" si="5"/>
        <v>#VALUE!</v>
      </c>
      <c r="H137">
        <f t="shared" si="6"/>
        <v>84</v>
      </c>
      <c r="I137" s="13"/>
      <c r="J137" s="13"/>
      <c r="K137" s="13"/>
    </row>
    <row r="138" spans="1:11">
      <c r="C138" s="13"/>
      <c r="D138" s="13"/>
      <c r="E138" s="13"/>
      <c r="F138" s="13"/>
      <c r="G138" t="e">
        <f t="shared" si="5"/>
        <v>#VALUE!</v>
      </c>
      <c r="H138">
        <f t="shared" si="6"/>
        <v>84</v>
      </c>
      <c r="I138" s="13"/>
      <c r="J138" s="13"/>
      <c r="K138" s="13"/>
    </row>
    <row r="139" spans="1:11">
      <c r="G139" t="e">
        <f t="shared" si="5"/>
        <v>#VALUE!</v>
      </c>
      <c r="H139">
        <f t="shared" si="6"/>
        <v>84</v>
      </c>
    </row>
    <row r="140" spans="1:11">
      <c r="A140" t="str">
        <f>VLOOKUP(B140,vLOOKUP!$A:$B,2,FALSE)</f>
        <v>Haloferacales</v>
      </c>
      <c r="B140" t="s">
        <v>80</v>
      </c>
      <c r="C140" s="13" t="s">
        <v>7006</v>
      </c>
      <c r="D140" s="13">
        <v>1.5199999999999999E-225</v>
      </c>
      <c r="E140" s="13">
        <v>629</v>
      </c>
      <c r="F140" s="13" t="s">
        <v>7007</v>
      </c>
      <c r="G140" t="str">
        <f t="shared" si="5"/>
        <v>arCOG00496</v>
      </c>
      <c r="H140">
        <f t="shared" si="6"/>
        <v>1</v>
      </c>
      <c r="I140" s="13" t="s">
        <v>2457</v>
      </c>
      <c r="J140" s="13" t="s">
        <v>2458</v>
      </c>
      <c r="K140" s="13" t="s">
        <v>21</v>
      </c>
    </row>
    <row r="141" spans="1:11">
      <c r="C141" s="13" t="s">
        <v>7008</v>
      </c>
      <c r="D141" s="13">
        <v>4.2400000000000001E-194</v>
      </c>
      <c r="E141" s="13">
        <v>545</v>
      </c>
      <c r="F141" s="13" t="s">
        <v>7009</v>
      </c>
      <c r="G141" t="str">
        <f t="shared" si="5"/>
        <v>arCOG00493</v>
      </c>
      <c r="H141">
        <f t="shared" si="6"/>
        <v>1</v>
      </c>
      <c r="I141" s="13" t="s">
        <v>2459</v>
      </c>
      <c r="J141" s="13" t="s">
        <v>1007</v>
      </c>
      <c r="K141" s="13" t="s">
        <v>17</v>
      </c>
    </row>
    <row r="142" spans="1:11">
      <c r="C142" s="13" t="s">
        <v>7010</v>
      </c>
      <c r="D142" s="13">
        <v>1.15E-175</v>
      </c>
      <c r="E142" s="13">
        <v>498</v>
      </c>
      <c r="F142" s="13" t="s">
        <v>4566</v>
      </c>
      <c r="G142" t="str">
        <f t="shared" si="5"/>
        <v>arCOG01054</v>
      </c>
      <c r="H142">
        <f t="shared" si="6"/>
        <v>1</v>
      </c>
      <c r="I142" s="13" t="s">
        <v>540</v>
      </c>
      <c r="J142" s="13" t="s">
        <v>1576</v>
      </c>
      <c r="K142" s="13" t="s">
        <v>15</v>
      </c>
    </row>
    <row r="143" spans="1:11">
      <c r="C143" s="13" t="s">
        <v>6655</v>
      </c>
      <c r="D143" s="13">
        <v>2.9400000000000001E-24</v>
      </c>
      <c r="E143" s="13">
        <v>93.6</v>
      </c>
      <c r="F143" s="13" t="s">
        <v>4570</v>
      </c>
      <c r="G143" t="str">
        <f t="shared" si="5"/>
        <v>arCOG01117</v>
      </c>
      <c r="H143">
        <f t="shared" si="6"/>
        <v>3</v>
      </c>
      <c r="I143" s="13" t="s">
        <v>540</v>
      </c>
      <c r="J143" s="13" t="s">
        <v>1527</v>
      </c>
      <c r="K143" s="13" t="s">
        <v>3</v>
      </c>
    </row>
    <row r="144" spans="1:11">
      <c r="C144" s="13" t="s">
        <v>7011</v>
      </c>
      <c r="D144" s="13">
        <v>2.1699999999999998E-111</v>
      </c>
      <c r="E144" s="13">
        <v>325</v>
      </c>
      <c r="F144" s="13" t="s">
        <v>4574</v>
      </c>
      <c r="G144" t="str">
        <f t="shared" si="5"/>
        <v>arCOG01957</v>
      </c>
      <c r="H144">
        <f t="shared" si="6"/>
        <v>1</v>
      </c>
      <c r="I144" s="13" t="s">
        <v>1546</v>
      </c>
      <c r="J144" s="13" t="s">
        <v>1547</v>
      </c>
      <c r="K144" s="13" t="s">
        <v>27</v>
      </c>
    </row>
    <row r="145" spans="3:11">
      <c r="C145" s="13" t="s">
        <v>7012</v>
      </c>
      <c r="D145" s="13">
        <v>5.5500000000000001E-28</v>
      </c>
      <c r="E145" s="13">
        <v>102</v>
      </c>
      <c r="F145" s="13" t="s">
        <v>4578</v>
      </c>
      <c r="G145" t="str">
        <f>LEFT(RIGHT(F145,(LEN(F145)-FIND("arCOG",F145)+1)),10)</f>
        <v>arCOG01117</v>
      </c>
      <c r="H145">
        <f t="shared" si="6"/>
        <v>3</v>
      </c>
      <c r="I145" s="13" t="s">
        <v>4579</v>
      </c>
      <c r="J145" s="13" t="s">
        <v>1527</v>
      </c>
      <c r="K145" s="13" t="s">
        <v>3</v>
      </c>
    </row>
    <row r="146" spans="3:11">
      <c r="C146" s="13" t="s">
        <v>7013</v>
      </c>
      <c r="D146" s="13">
        <v>3.1899999999999999E-122</v>
      </c>
      <c r="E146" s="13">
        <v>353</v>
      </c>
      <c r="F146" s="13" t="s">
        <v>7014</v>
      </c>
      <c r="G146" t="str">
        <f>LEFT(RIGHT(F146,(LEN(F146)-FIND("arCOG",F146)+1)),10)</f>
        <v>arCOG04734</v>
      </c>
      <c r="H146">
        <f t="shared" si="6"/>
        <v>1</v>
      </c>
      <c r="I146" s="13" t="s">
        <v>540</v>
      </c>
      <c r="J146" s="13" t="s">
        <v>2154</v>
      </c>
      <c r="K146" s="13" t="s">
        <v>29</v>
      </c>
    </row>
    <row r="147" spans="3:11">
      <c r="C147" s="13" t="s">
        <v>7015</v>
      </c>
      <c r="D147" s="13">
        <v>2.25E-299</v>
      </c>
      <c r="E147" s="13">
        <v>833</v>
      </c>
      <c r="F147" s="13" t="s">
        <v>7016</v>
      </c>
      <c r="G147" t="str">
        <f>LEFT(RIGHT(F147,(LEN(F147)-FIND("arCOG",F147)+1)),10)</f>
        <v>arCOG01591</v>
      </c>
      <c r="H147">
        <f t="shared" si="6"/>
        <v>1</v>
      </c>
      <c r="I147" s="13" t="s">
        <v>2462</v>
      </c>
      <c r="J147" s="13" t="s">
        <v>2463</v>
      </c>
      <c r="K147" s="13" t="s">
        <v>25</v>
      </c>
    </row>
    <row r="148" spans="3:11">
      <c r="C148" s="13" t="s">
        <v>7017</v>
      </c>
      <c r="D148" s="13">
        <v>0</v>
      </c>
      <c r="E148" s="13">
        <v>1303</v>
      </c>
      <c r="F148" s="13" t="s">
        <v>7018</v>
      </c>
      <c r="G148" t="str">
        <f>LEFT(RIGHT(F148,(LEN(F148)-FIND("arCOG",F148)+1)),10)</f>
        <v>arCOG00795</v>
      </c>
      <c r="H148">
        <f t="shared" si="6"/>
        <v>1</v>
      </c>
      <c r="I148" s="13" t="s">
        <v>2465</v>
      </c>
      <c r="J148" s="13" t="s">
        <v>2466</v>
      </c>
      <c r="K148" s="13" t="s">
        <v>5</v>
      </c>
    </row>
    <row r="149" spans="3:11">
      <c r="C149" s="13" t="s">
        <v>7019</v>
      </c>
      <c r="D149" s="13">
        <v>4.0499999999999997E-48</v>
      </c>
      <c r="E149" s="13">
        <v>157</v>
      </c>
      <c r="F149" s="13" t="s">
        <v>7020</v>
      </c>
      <c r="G149" t="s">
        <v>540</v>
      </c>
      <c r="H149">
        <f t="shared" si="6"/>
        <v>8</v>
      </c>
      <c r="I149" s="13" t="s">
        <v>540</v>
      </c>
      <c r="J149" s="13" t="s">
        <v>540</v>
      </c>
      <c r="K149" s="13" t="s">
        <v>540</v>
      </c>
    </row>
    <row r="150" spans="3:11">
      <c r="C150" s="13" t="s">
        <v>7021</v>
      </c>
      <c r="D150" s="13">
        <v>6.9000000000000006E-39</v>
      </c>
      <c r="E150" s="13">
        <v>135</v>
      </c>
      <c r="F150" s="13" t="s">
        <v>7022</v>
      </c>
      <c r="G150" t="str">
        <f t="shared" ref="G150:G181" si="7">LEFT(RIGHT(F150,(LEN(F150)-FIND("arCOG",F150)+1)),10)</f>
        <v>arCOG02053</v>
      </c>
      <c r="H150">
        <f t="shared" si="6"/>
        <v>5</v>
      </c>
      <c r="I150" s="13" t="s">
        <v>540</v>
      </c>
      <c r="J150" s="13" t="s">
        <v>1571</v>
      </c>
      <c r="K150" s="13" t="s">
        <v>7</v>
      </c>
    </row>
    <row r="151" spans="3:11">
      <c r="C151" s="13" t="s">
        <v>7023</v>
      </c>
      <c r="D151" s="13">
        <v>1.9900000000000001E-218</v>
      </c>
      <c r="E151" s="13">
        <v>613</v>
      </c>
      <c r="F151" s="13" t="s">
        <v>7024</v>
      </c>
      <c r="G151" t="str">
        <f t="shared" si="7"/>
        <v>arCOG01108</v>
      </c>
      <c r="H151">
        <f t="shared" si="6"/>
        <v>1</v>
      </c>
      <c r="I151" s="13" t="s">
        <v>2468</v>
      </c>
      <c r="J151" s="13" t="s">
        <v>2469</v>
      </c>
      <c r="K151" s="13" t="s">
        <v>2881</v>
      </c>
    </row>
    <row r="152" spans="3:11">
      <c r="C152" s="13" t="s">
        <v>7025</v>
      </c>
      <c r="D152" s="13">
        <v>2.15E-23</v>
      </c>
      <c r="E152" s="13">
        <v>96.7</v>
      </c>
      <c r="F152" s="13" t="s">
        <v>7026</v>
      </c>
      <c r="G152" t="str">
        <f t="shared" si="7"/>
        <v>arCOG09005</v>
      </c>
      <c r="H152">
        <f t="shared" si="6"/>
        <v>1</v>
      </c>
      <c r="I152" s="13" t="s">
        <v>540</v>
      </c>
      <c r="J152" s="13" t="s">
        <v>2471</v>
      </c>
      <c r="K152" s="13" t="s">
        <v>7</v>
      </c>
    </row>
    <row r="153" spans="3:11">
      <c r="C153" s="13" t="s">
        <v>7027</v>
      </c>
      <c r="D153" s="13">
        <v>3.22E-115</v>
      </c>
      <c r="E153" s="13">
        <v>348</v>
      </c>
      <c r="F153" s="13" t="s">
        <v>7028</v>
      </c>
      <c r="G153" t="str">
        <f t="shared" si="7"/>
        <v>arCOG01963</v>
      </c>
      <c r="H153">
        <f t="shared" si="6"/>
        <v>1</v>
      </c>
      <c r="I153" s="13" t="s">
        <v>540</v>
      </c>
      <c r="J153" s="13" t="s">
        <v>2473</v>
      </c>
      <c r="K153" s="13" t="s">
        <v>27</v>
      </c>
    </row>
    <row r="154" spans="3:11">
      <c r="C154" s="13" t="s">
        <v>7029</v>
      </c>
      <c r="D154" s="13">
        <v>8.1899999999999996E-80</v>
      </c>
      <c r="E154" s="13">
        <v>244</v>
      </c>
      <c r="F154" s="13" t="s">
        <v>7030</v>
      </c>
      <c r="G154" t="str">
        <f t="shared" si="7"/>
        <v>arCOG00624</v>
      </c>
      <c r="H154">
        <f t="shared" si="6"/>
        <v>2</v>
      </c>
      <c r="I154" s="13" t="s">
        <v>2301</v>
      </c>
      <c r="J154" s="13" t="s">
        <v>2302</v>
      </c>
      <c r="K154" s="13" t="s">
        <v>27</v>
      </c>
    </row>
    <row r="155" spans="3:11">
      <c r="C155" s="13" t="s">
        <v>7031</v>
      </c>
      <c r="D155" s="13">
        <v>2.37E-87</v>
      </c>
      <c r="E155" s="13">
        <v>261</v>
      </c>
      <c r="F155" s="13" t="s">
        <v>7032</v>
      </c>
      <c r="G155" t="str">
        <f t="shared" si="7"/>
        <v>arCOG00624</v>
      </c>
      <c r="H155">
        <f t="shared" si="6"/>
        <v>2</v>
      </c>
      <c r="I155" s="13" t="s">
        <v>7033</v>
      </c>
      <c r="J155" s="13" t="s">
        <v>2302</v>
      </c>
      <c r="K155" s="13" t="s">
        <v>27</v>
      </c>
    </row>
    <row r="156" spans="3:11">
      <c r="C156" s="13" t="s">
        <v>7034</v>
      </c>
      <c r="D156" s="13">
        <v>6.0299999999999998E-130</v>
      </c>
      <c r="E156" s="13">
        <v>374</v>
      </c>
      <c r="F156" s="13" t="s">
        <v>7035</v>
      </c>
      <c r="G156" t="str">
        <f t="shared" si="7"/>
        <v>arCOG04262</v>
      </c>
      <c r="H156">
        <f t="shared" si="6"/>
        <v>3</v>
      </c>
      <c r="I156" s="13" t="s">
        <v>540</v>
      </c>
      <c r="J156" s="13" t="s">
        <v>1047</v>
      </c>
      <c r="K156" s="13" t="s">
        <v>2881</v>
      </c>
    </row>
    <row r="157" spans="3:11">
      <c r="C157" s="13" t="s">
        <v>7036</v>
      </c>
      <c r="D157" s="13">
        <v>1.18E-110</v>
      </c>
      <c r="E157" s="13">
        <v>328</v>
      </c>
      <c r="F157" s="13" t="s">
        <v>7037</v>
      </c>
      <c r="G157" t="str">
        <f t="shared" si="7"/>
        <v>arCOG04263</v>
      </c>
      <c r="H157">
        <f t="shared" si="6"/>
        <v>3</v>
      </c>
      <c r="I157" s="13" t="s">
        <v>540</v>
      </c>
      <c r="J157" s="13" t="s">
        <v>2273</v>
      </c>
      <c r="K157" s="13" t="s">
        <v>2881</v>
      </c>
    </row>
    <row r="158" spans="3:11">
      <c r="C158" s="13" t="s">
        <v>7038</v>
      </c>
      <c r="D158" s="13">
        <v>5.3799999999999997E-277</v>
      </c>
      <c r="E158" s="13">
        <v>761</v>
      </c>
      <c r="F158" s="13" t="s">
        <v>7039</v>
      </c>
      <c r="G158" t="str">
        <f t="shared" si="7"/>
        <v>arCOG00406</v>
      </c>
      <c r="H158">
        <f t="shared" si="6"/>
        <v>3</v>
      </c>
      <c r="I158" s="13" t="s">
        <v>2275</v>
      </c>
      <c r="J158" s="13" t="s">
        <v>2276</v>
      </c>
      <c r="K158" s="13" t="s">
        <v>2915</v>
      </c>
    </row>
    <row r="159" spans="3:11">
      <c r="C159" s="13" t="s">
        <v>7040</v>
      </c>
      <c r="D159" s="13">
        <v>2.1000000000000001E-89</v>
      </c>
      <c r="E159" s="13">
        <v>266</v>
      </c>
      <c r="F159" s="13" t="s">
        <v>7041</v>
      </c>
      <c r="G159" t="str">
        <f t="shared" si="7"/>
        <v>arCOG04666</v>
      </c>
      <c r="H159">
        <f t="shared" si="6"/>
        <v>1</v>
      </c>
      <c r="I159" s="13" t="s">
        <v>540</v>
      </c>
      <c r="J159" s="13" t="s">
        <v>540</v>
      </c>
      <c r="K159" s="13" t="s">
        <v>540</v>
      </c>
    </row>
    <row r="160" spans="3:11">
      <c r="C160" s="13" t="s">
        <v>7042</v>
      </c>
      <c r="D160" s="13">
        <v>4.6300000000000001E-173</v>
      </c>
      <c r="E160" s="13">
        <v>492</v>
      </c>
      <c r="F160" s="13" t="s">
        <v>6616</v>
      </c>
      <c r="G160" t="str">
        <f t="shared" si="7"/>
        <v>arCOG02202</v>
      </c>
      <c r="H160">
        <f t="shared" si="6"/>
        <v>23</v>
      </c>
      <c r="I160" s="13" t="s">
        <v>2223</v>
      </c>
      <c r="J160" s="13" t="s">
        <v>536</v>
      </c>
      <c r="K160" s="13" t="s">
        <v>2898</v>
      </c>
    </row>
    <row r="161" spans="3:11">
      <c r="C161" s="13" t="s">
        <v>7043</v>
      </c>
      <c r="D161" s="13">
        <v>0</v>
      </c>
      <c r="E161" s="13">
        <v>1353</v>
      </c>
      <c r="F161" s="13" t="s">
        <v>7044</v>
      </c>
      <c r="G161" t="str">
        <f t="shared" si="7"/>
        <v>arCOG01308</v>
      </c>
      <c r="H161">
        <f t="shared" si="6"/>
        <v>1</v>
      </c>
      <c r="I161" s="13" t="s">
        <v>2475</v>
      </c>
      <c r="J161" s="13" t="s">
        <v>2476</v>
      </c>
      <c r="K161" s="13" t="s">
        <v>2920</v>
      </c>
    </row>
    <row r="162" spans="3:11">
      <c r="C162" s="13" t="s">
        <v>7045</v>
      </c>
      <c r="D162" s="13">
        <v>7.3999999999999996E-53</v>
      </c>
      <c r="E162" s="13">
        <v>168</v>
      </c>
      <c r="F162" s="13" t="s">
        <v>5313</v>
      </c>
      <c r="G162" t="str">
        <f t="shared" si="7"/>
        <v>arCOG04777</v>
      </c>
      <c r="H162">
        <f t="shared" si="6"/>
        <v>1</v>
      </c>
      <c r="I162" s="13" t="s">
        <v>540</v>
      </c>
      <c r="J162" s="13" t="s">
        <v>540</v>
      </c>
      <c r="K162" s="13" t="s">
        <v>540</v>
      </c>
    </row>
    <row r="163" spans="3:11">
      <c r="C163" s="13" t="s">
        <v>7046</v>
      </c>
      <c r="D163" s="13">
        <v>2.38E-47</v>
      </c>
      <c r="E163" s="13">
        <v>157</v>
      </c>
      <c r="F163" s="13" t="s">
        <v>7047</v>
      </c>
      <c r="G163" t="str">
        <f t="shared" si="7"/>
        <v>arCOG02053</v>
      </c>
      <c r="H163">
        <f t="shared" si="6"/>
        <v>5</v>
      </c>
      <c r="I163" s="13" t="s">
        <v>540</v>
      </c>
      <c r="J163" s="13" t="s">
        <v>1571</v>
      </c>
      <c r="K163" s="13" t="s">
        <v>7</v>
      </c>
    </row>
    <row r="164" spans="3:11">
      <c r="C164" s="13" t="s">
        <v>7048</v>
      </c>
      <c r="D164" s="13">
        <v>5.7899999999999997E-106</v>
      </c>
      <c r="E164" s="13">
        <v>326</v>
      </c>
      <c r="F164" s="13" t="s">
        <v>7049</v>
      </c>
      <c r="G164" t="str">
        <f t="shared" si="7"/>
        <v>arCOG04599</v>
      </c>
      <c r="H164">
        <f t="shared" si="6"/>
        <v>1</v>
      </c>
      <c r="I164" s="13" t="s">
        <v>540</v>
      </c>
      <c r="J164" s="13" t="s">
        <v>540</v>
      </c>
      <c r="K164" s="13" t="s">
        <v>540</v>
      </c>
    </row>
    <row r="165" spans="3:11">
      <c r="C165" s="13" t="s">
        <v>7050</v>
      </c>
      <c r="D165" s="13">
        <v>1.51E-42</v>
      </c>
      <c r="E165" s="13">
        <v>139</v>
      </c>
      <c r="F165" s="13" t="s">
        <v>7051</v>
      </c>
      <c r="G165" t="str">
        <f t="shared" si="7"/>
        <v>arCOG04600</v>
      </c>
      <c r="H165">
        <f t="shared" si="6"/>
        <v>1</v>
      </c>
      <c r="I165" s="13" t="s">
        <v>540</v>
      </c>
      <c r="J165" s="13" t="s">
        <v>540</v>
      </c>
      <c r="K165" s="13" t="s">
        <v>540</v>
      </c>
    </row>
    <row r="166" spans="3:11">
      <c r="C166" s="13" t="s">
        <v>7052</v>
      </c>
      <c r="D166" s="13">
        <v>1.46E-111</v>
      </c>
      <c r="E166" s="13">
        <v>326</v>
      </c>
      <c r="F166" s="13" t="s">
        <v>7053</v>
      </c>
      <c r="G166" t="str">
        <f t="shared" si="7"/>
        <v>arCOG04119</v>
      </c>
      <c r="H166">
        <f t="shared" si="6"/>
        <v>1</v>
      </c>
      <c r="I166" s="13" t="s">
        <v>540</v>
      </c>
      <c r="J166" s="13" t="s">
        <v>2480</v>
      </c>
      <c r="K166" s="13" t="s">
        <v>2881</v>
      </c>
    </row>
    <row r="167" spans="3:11">
      <c r="C167" s="13" t="s">
        <v>7054</v>
      </c>
      <c r="D167" s="13">
        <v>2.0799999999999999E-139</v>
      </c>
      <c r="E167" s="13">
        <v>396</v>
      </c>
      <c r="F167" s="13" t="s">
        <v>7055</v>
      </c>
      <c r="G167" t="str">
        <f t="shared" si="7"/>
        <v>arCOG06166</v>
      </c>
      <c r="H167">
        <f t="shared" si="6"/>
        <v>1</v>
      </c>
      <c r="I167" s="13" t="s">
        <v>540</v>
      </c>
      <c r="J167" s="13" t="s">
        <v>2482</v>
      </c>
      <c r="K167" s="13" t="s">
        <v>3</v>
      </c>
    </row>
    <row r="168" spans="3:11">
      <c r="C168" s="13" t="s">
        <v>7056</v>
      </c>
      <c r="D168" s="13">
        <v>1.64E-60</v>
      </c>
      <c r="E168" s="13">
        <v>199</v>
      </c>
      <c r="F168" s="13" t="s">
        <v>7057</v>
      </c>
      <c r="G168" t="str">
        <f t="shared" si="7"/>
        <v>arCOG08204</v>
      </c>
      <c r="H168">
        <f t="shared" si="6"/>
        <v>1</v>
      </c>
      <c r="I168" s="13" t="s">
        <v>540</v>
      </c>
      <c r="J168" s="13" t="s">
        <v>2484</v>
      </c>
      <c r="K168" s="13" t="s">
        <v>2881</v>
      </c>
    </row>
    <row r="169" spans="3:11">
      <c r="C169" s="13" t="s">
        <v>7058</v>
      </c>
      <c r="D169" s="13">
        <v>1.74E-58</v>
      </c>
      <c r="E169" s="13">
        <v>181</v>
      </c>
      <c r="F169" s="13" t="s">
        <v>7059</v>
      </c>
      <c r="G169" t="str">
        <f t="shared" si="7"/>
        <v>arCOG04629</v>
      </c>
      <c r="H169">
        <f t="shared" si="6"/>
        <v>2</v>
      </c>
      <c r="I169" s="13" t="s">
        <v>540</v>
      </c>
      <c r="J169" s="13" t="s">
        <v>2304</v>
      </c>
      <c r="K169" s="13" t="s">
        <v>2881</v>
      </c>
    </row>
    <row r="170" spans="3:11">
      <c r="C170" s="13" t="s">
        <v>7060</v>
      </c>
      <c r="D170" s="13">
        <v>7.5700000000000002E-93</v>
      </c>
      <c r="E170" s="13">
        <v>274</v>
      </c>
      <c r="F170" s="13" t="s">
        <v>7061</v>
      </c>
      <c r="G170" t="str">
        <f t="shared" si="7"/>
        <v>arCOG00717</v>
      </c>
      <c r="H170">
        <f t="shared" si="6"/>
        <v>2</v>
      </c>
      <c r="I170" s="13" t="s">
        <v>540</v>
      </c>
      <c r="J170" s="13" t="s">
        <v>2306</v>
      </c>
      <c r="K170" s="13" t="s">
        <v>2876</v>
      </c>
    </row>
    <row r="171" spans="3:11">
      <c r="C171" s="13" t="s">
        <v>7062</v>
      </c>
      <c r="D171" s="13">
        <v>1.2199999999999999E-10</v>
      </c>
      <c r="E171" s="13">
        <v>73.599999999999994</v>
      </c>
      <c r="F171" s="13" t="s">
        <v>7063</v>
      </c>
      <c r="G171" t="str">
        <f t="shared" si="7"/>
        <v>arCOG07560</v>
      </c>
      <c r="H171">
        <f t="shared" si="6"/>
        <v>2</v>
      </c>
      <c r="I171" s="13" t="s">
        <v>540</v>
      </c>
      <c r="J171" s="13" t="s">
        <v>2308</v>
      </c>
      <c r="K171" s="13" t="s">
        <v>29</v>
      </c>
    </row>
    <row r="172" spans="3:11">
      <c r="C172" s="13" t="s">
        <v>7064</v>
      </c>
      <c r="D172" s="13">
        <v>7.8199999999999999E-72</v>
      </c>
      <c r="E172" s="13">
        <v>218</v>
      </c>
      <c r="F172" s="13" t="s">
        <v>7065</v>
      </c>
      <c r="G172" t="str">
        <f t="shared" si="7"/>
        <v>arCOG02749</v>
      </c>
      <c r="H172">
        <f t="shared" si="6"/>
        <v>1</v>
      </c>
      <c r="I172" s="13" t="s">
        <v>540</v>
      </c>
      <c r="J172" s="13" t="s">
        <v>1674</v>
      </c>
      <c r="K172" s="13" t="s">
        <v>3</v>
      </c>
    </row>
    <row r="173" spans="3:11">
      <c r="C173" s="13" t="s">
        <v>7066</v>
      </c>
      <c r="D173" s="13">
        <v>9.0999999999999999E-173</v>
      </c>
      <c r="E173" s="13">
        <v>489</v>
      </c>
      <c r="F173" s="13" t="s">
        <v>7067</v>
      </c>
      <c r="G173" t="str">
        <f t="shared" si="7"/>
        <v>arCOG03019</v>
      </c>
      <c r="H173">
        <f t="shared" si="6"/>
        <v>2</v>
      </c>
      <c r="I173" s="13" t="s">
        <v>540</v>
      </c>
      <c r="J173" s="13" t="s">
        <v>1530</v>
      </c>
      <c r="K173" s="13" t="s">
        <v>9</v>
      </c>
    </row>
    <row r="174" spans="3:11">
      <c r="C174" s="13" t="s">
        <v>7068</v>
      </c>
      <c r="D174" s="13">
        <v>1.3999999999999999E-81</v>
      </c>
      <c r="E174" s="13">
        <v>244</v>
      </c>
      <c r="F174" s="13" t="s">
        <v>7069</v>
      </c>
      <c r="G174" t="str">
        <f t="shared" si="7"/>
        <v>arCOG00981</v>
      </c>
      <c r="H174">
        <f t="shared" si="6"/>
        <v>2</v>
      </c>
      <c r="I174" s="13" t="s">
        <v>2310</v>
      </c>
      <c r="J174" s="13" t="s">
        <v>2311</v>
      </c>
      <c r="K174" s="13" t="s">
        <v>2920</v>
      </c>
    </row>
    <row r="175" spans="3:11">
      <c r="C175" s="13" t="s">
        <v>7070</v>
      </c>
      <c r="D175" s="13">
        <v>8.4000000000000004E-128</v>
      </c>
      <c r="E175" s="13">
        <v>367</v>
      </c>
      <c r="F175" s="13" t="s">
        <v>7071</v>
      </c>
      <c r="G175" t="str">
        <f t="shared" si="7"/>
        <v>arCOG01860</v>
      </c>
      <c r="H175">
        <f t="shared" si="6"/>
        <v>2</v>
      </c>
      <c r="I175" s="13" t="s">
        <v>540</v>
      </c>
      <c r="J175" s="13" t="s">
        <v>2313</v>
      </c>
      <c r="K175" s="13" t="s">
        <v>2881</v>
      </c>
    </row>
    <row r="176" spans="3:11">
      <c r="C176" s="13" t="s">
        <v>7072</v>
      </c>
      <c r="D176" s="13">
        <v>1.21E-107</v>
      </c>
      <c r="E176" s="13">
        <v>315</v>
      </c>
      <c r="F176" s="13" t="s">
        <v>7073</v>
      </c>
      <c r="G176" t="str">
        <f t="shared" si="7"/>
        <v>arCOG02099</v>
      </c>
      <c r="H176">
        <f t="shared" si="6"/>
        <v>1</v>
      </c>
      <c r="I176" s="13" t="s">
        <v>2486</v>
      </c>
      <c r="J176" s="13" t="s">
        <v>2487</v>
      </c>
      <c r="K176" s="13" t="s">
        <v>3</v>
      </c>
    </row>
    <row r="177" spans="1:11">
      <c r="C177" s="13" t="s">
        <v>7074</v>
      </c>
      <c r="D177" s="13">
        <v>3.2500000000000001E-37</v>
      </c>
      <c r="E177" s="13">
        <v>132</v>
      </c>
      <c r="F177" s="13" t="s">
        <v>6862</v>
      </c>
      <c r="G177" t="str">
        <f t="shared" si="7"/>
        <v>arCOG04673</v>
      </c>
      <c r="H177">
        <f t="shared" si="6"/>
        <v>13</v>
      </c>
      <c r="I177" s="13" t="s">
        <v>540</v>
      </c>
      <c r="J177" s="13" t="s">
        <v>540</v>
      </c>
      <c r="K177" s="13" t="s">
        <v>540</v>
      </c>
    </row>
    <row r="178" spans="1:11">
      <c r="C178" s="13"/>
      <c r="D178" s="13"/>
      <c r="E178" s="13"/>
      <c r="F178" s="13"/>
      <c r="G178" t="e">
        <f t="shared" si="7"/>
        <v>#VALUE!</v>
      </c>
      <c r="H178">
        <f t="shared" si="6"/>
        <v>84</v>
      </c>
      <c r="I178" s="13"/>
      <c r="J178" s="13"/>
      <c r="K178" s="13"/>
    </row>
    <row r="179" spans="1:11">
      <c r="C179" s="13"/>
      <c r="D179" s="13"/>
      <c r="E179" s="13"/>
      <c r="F179" s="13"/>
      <c r="G179" t="e">
        <f t="shared" si="7"/>
        <v>#VALUE!</v>
      </c>
      <c r="H179">
        <f t="shared" si="6"/>
        <v>84</v>
      </c>
      <c r="I179" s="13"/>
      <c r="J179" s="13"/>
      <c r="K179" s="13"/>
    </row>
    <row r="180" spans="1:11">
      <c r="C180" s="13"/>
      <c r="D180" s="13"/>
      <c r="E180" s="13"/>
      <c r="F180" s="13"/>
      <c r="G180" t="e">
        <f t="shared" si="7"/>
        <v>#VALUE!</v>
      </c>
      <c r="H180">
        <f t="shared" si="6"/>
        <v>84</v>
      </c>
      <c r="I180" s="13"/>
      <c r="J180" s="13"/>
      <c r="K180" s="13"/>
    </row>
    <row r="181" spans="1:11">
      <c r="G181" t="e">
        <f t="shared" si="7"/>
        <v>#VALUE!</v>
      </c>
      <c r="H181">
        <f t="shared" si="6"/>
        <v>84</v>
      </c>
    </row>
    <row r="182" spans="1:11">
      <c r="A182" t="str">
        <f>VLOOKUP(B182,vLOOKUP!$A:$B,2,FALSE)</f>
        <v>Halobacteriales</v>
      </c>
      <c r="B182" t="s">
        <v>129</v>
      </c>
      <c r="C182" s="13" t="s">
        <v>7075</v>
      </c>
      <c r="D182" s="13">
        <v>4.62E-189</v>
      </c>
      <c r="E182" s="13">
        <v>532</v>
      </c>
      <c r="F182" s="13" t="s">
        <v>7076</v>
      </c>
      <c r="G182" t="str">
        <f t="shared" ref="G182:G213" si="8">LEFT(RIGHT(F182,(LEN(F182)-FIND("arCOG",F182)+1)),10)</f>
        <v>arCOG04465</v>
      </c>
      <c r="H182">
        <f t="shared" si="6"/>
        <v>1</v>
      </c>
      <c r="I182" s="13" t="s">
        <v>2489</v>
      </c>
      <c r="J182" s="13" t="s">
        <v>2490</v>
      </c>
      <c r="K182" s="13" t="s">
        <v>19</v>
      </c>
    </row>
    <row r="183" spans="1:11">
      <c r="C183" s="13" t="s">
        <v>7077</v>
      </c>
      <c r="D183" s="13">
        <v>5.7800000000000003E-90</v>
      </c>
      <c r="E183" s="13">
        <v>269</v>
      </c>
      <c r="F183" s="13" t="s">
        <v>7078</v>
      </c>
      <c r="G183" t="str">
        <f t="shared" si="8"/>
        <v>arCOG04445</v>
      </c>
      <c r="H183">
        <f t="shared" si="6"/>
        <v>1</v>
      </c>
      <c r="I183" s="13" t="s">
        <v>2491</v>
      </c>
      <c r="J183" s="13" t="s">
        <v>2492</v>
      </c>
      <c r="K183" s="13" t="s">
        <v>19</v>
      </c>
    </row>
    <row r="184" spans="1:11">
      <c r="C184" s="13" t="s">
        <v>7079</v>
      </c>
      <c r="D184" s="13">
        <v>4.6500000000000001E-287</v>
      </c>
      <c r="E184" s="13">
        <v>801</v>
      </c>
      <c r="F184" s="13" t="s">
        <v>7080</v>
      </c>
      <c r="G184" t="str">
        <f t="shared" si="8"/>
        <v>arCOG01998</v>
      </c>
      <c r="H184">
        <f t="shared" si="6"/>
        <v>1</v>
      </c>
      <c r="I184" s="13" t="s">
        <v>2493</v>
      </c>
      <c r="J184" s="13" t="s">
        <v>2494</v>
      </c>
      <c r="K184" s="13" t="s">
        <v>19</v>
      </c>
    </row>
    <row r="185" spans="1:11">
      <c r="C185" s="13" t="s">
        <v>7081</v>
      </c>
      <c r="D185" s="13">
        <v>2.3599999999999999E-197</v>
      </c>
      <c r="E185" s="13">
        <v>557</v>
      </c>
      <c r="F185" s="13" t="s">
        <v>7082</v>
      </c>
      <c r="G185" t="str">
        <f t="shared" si="8"/>
        <v>arCOG02092</v>
      </c>
      <c r="H185">
        <f t="shared" si="6"/>
        <v>1</v>
      </c>
      <c r="I185" s="13" t="s">
        <v>2496</v>
      </c>
      <c r="J185" s="13" t="s">
        <v>2497</v>
      </c>
      <c r="K185" s="13" t="s">
        <v>19</v>
      </c>
    </row>
    <row r="186" spans="1:11">
      <c r="C186" s="13" t="s">
        <v>7083</v>
      </c>
      <c r="D186" s="13">
        <v>6E-102</v>
      </c>
      <c r="E186" s="13">
        <v>302</v>
      </c>
      <c r="F186" s="13" t="s">
        <v>7084</v>
      </c>
      <c r="G186" t="str">
        <f t="shared" si="8"/>
        <v>arCOG02940</v>
      </c>
      <c r="H186">
        <f t="shared" si="6"/>
        <v>1</v>
      </c>
      <c r="I186" s="13" t="s">
        <v>540</v>
      </c>
      <c r="J186" s="13" t="s">
        <v>2079</v>
      </c>
      <c r="K186" s="13" t="s">
        <v>2881</v>
      </c>
    </row>
    <row r="187" spans="1:11">
      <c r="C187" s="13" t="s">
        <v>7085</v>
      </c>
      <c r="D187" s="13">
        <v>4.6899999999999999E-145</v>
      </c>
      <c r="E187" s="13">
        <v>443</v>
      </c>
      <c r="F187" s="13" t="s">
        <v>7086</v>
      </c>
      <c r="G187" t="str">
        <f t="shared" si="8"/>
        <v>arCOG02387</v>
      </c>
      <c r="H187">
        <f t="shared" si="6"/>
        <v>2</v>
      </c>
      <c r="I187" s="13" t="s">
        <v>540</v>
      </c>
      <c r="J187" s="13" t="s">
        <v>1733</v>
      </c>
      <c r="K187" s="13" t="s">
        <v>7</v>
      </c>
    </row>
    <row r="188" spans="1:11">
      <c r="C188" s="13" t="s">
        <v>7087</v>
      </c>
      <c r="D188" s="13">
        <v>5.8499999999999999E-90</v>
      </c>
      <c r="E188" s="13">
        <v>300</v>
      </c>
      <c r="F188" s="13" t="s">
        <v>7088</v>
      </c>
      <c r="G188" t="str">
        <f t="shared" si="8"/>
        <v>arCOG02387</v>
      </c>
      <c r="H188">
        <f t="shared" si="6"/>
        <v>2</v>
      </c>
      <c r="I188" s="13" t="s">
        <v>540</v>
      </c>
      <c r="J188" s="13" t="s">
        <v>7089</v>
      </c>
      <c r="K188" s="13" t="s">
        <v>7</v>
      </c>
    </row>
    <row r="189" spans="1:11">
      <c r="C189" s="13" t="s">
        <v>7090</v>
      </c>
      <c r="D189" s="13">
        <v>1.1699999999999999E-155</v>
      </c>
      <c r="E189" s="13">
        <v>444</v>
      </c>
      <c r="F189" s="13" t="s">
        <v>7091</v>
      </c>
      <c r="G189" t="str">
        <f t="shared" si="8"/>
        <v>arCOG01449</v>
      </c>
      <c r="H189">
        <f t="shared" si="6"/>
        <v>1</v>
      </c>
      <c r="I189" s="13" t="s">
        <v>540</v>
      </c>
      <c r="J189" s="13" t="s">
        <v>540</v>
      </c>
      <c r="K189" s="13" t="s">
        <v>540</v>
      </c>
    </row>
    <row r="190" spans="1:11">
      <c r="C190" s="13" t="s">
        <v>7092</v>
      </c>
      <c r="D190" s="13">
        <v>6.5999999999999999E-268</v>
      </c>
      <c r="E190" s="13">
        <v>744</v>
      </c>
      <c r="F190" s="13" t="s">
        <v>7093</v>
      </c>
      <c r="G190" t="str">
        <f t="shared" si="8"/>
        <v>arCOG01316</v>
      </c>
      <c r="H190">
        <f t="shared" si="6"/>
        <v>1</v>
      </c>
      <c r="I190" s="13" t="s">
        <v>2500</v>
      </c>
      <c r="J190" s="13" t="s">
        <v>834</v>
      </c>
      <c r="K190" s="13" t="s">
        <v>19</v>
      </c>
    </row>
    <row r="191" spans="1:11">
      <c r="C191" s="13" t="s">
        <v>7094</v>
      </c>
      <c r="D191" s="13">
        <v>2.2499999999999998E-21</v>
      </c>
      <c r="E191" s="13">
        <v>85.9</v>
      </c>
      <c r="F191" s="13" t="s">
        <v>7095</v>
      </c>
      <c r="G191" t="str">
        <f t="shared" si="8"/>
        <v>arCOG06285</v>
      </c>
      <c r="H191">
        <f t="shared" si="6"/>
        <v>1</v>
      </c>
      <c r="I191" s="13" t="s">
        <v>540</v>
      </c>
      <c r="J191" s="13" t="s">
        <v>2502</v>
      </c>
      <c r="K191" s="13" t="s">
        <v>2881</v>
      </c>
    </row>
    <row r="192" spans="1:11">
      <c r="C192" s="13" t="s">
        <v>7096</v>
      </c>
      <c r="D192" s="13">
        <v>2.06E-141</v>
      </c>
      <c r="E192" s="13">
        <v>417</v>
      </c>
      <c r="F192" s="13" t="s">
        <v>7097</v>
      </c>
      <c r="G192" t="str">
        <f t="shared" si="8"/>
        <v>arCOG04281</v>
      </c>
      <c r="H192">
        <f t="shared" si="6"/>
        <v>1</v>
      </c>
      <c r="I192" s="13" t="s">
        <v>2504</v>
      </c>
      <c r="J192" s="13" t="s">
        <v>2505</v>
      </c>
      <c r="K192" s="13" t="s">
        <v>5</v>
      </c>
    </row>
    <row r="193" spans="3:11">
      <c r="C193" s="13" t="s">
        <v>7098</v>
      </c>
      <c r="D193" s="13">
        <v>7.7500000000000004E-134</v>
      </c>
      <c r="E193" s="13">
        <v>399</v>
      </c>
      <c r="F193" s="13" t="s">
        <v>7099</v>
      </c>
      <c r="G193" t="str">
        <f t="shared" si="8"/>
        <v>arCOG02245</v>
      </c>
      <c r="H193">
        <f t="shared" si="6"/>
        <v>1</v>
      </c>
      <c r="I193" s="13" t="s">
        <v>540</v>
      </c>
      <c r="J193" s="13" t="s">
        <v>2079</v>
      </c>
      <c r="K193" s="13" t="s">
        <v>2881</v>
      </c>
    </row>
    <row r="194" spans="3:11">
      <c r="C194" s="13" t="s">
        <v>7100</v>
      </c>
      <c r="D194" s="13">
        <v>2.9600000000000001E-89</v>
      </c>
      <c r="E194" s="13">
        <v>267</v>
      </c>
      <c r="F194" s="13" t="s">
        <v>7101</v>
      </c>
      <c r="G194" t="str">
        <f t="shared" si="8"/>
        <v>arCOG01532</v>
      </c>
      <c r="H194">
        <f t="shared" ref="H194:H257" si="9">COUNTIF($G:$G,G194)</f>
        <v>2</v>
      </c>
      <c r="I194" s="13" t="s">
        <v>2315</v>
      </c>
      <c r="J194" s="13" t="s">
        <v>2316</v>
      </c>
      <c r="K194" s="13" t="s">
        <v>25</v>
      </c>
    </row>
    <row r="195" spans="3:11">
      <c r="C195" s="13" t="s">
        <v>7102</v>
      </c>
      <c r="D195" s="13">
        <v>3.6799999999999999E-162</v>
      </c>
      <c r="E195" s="13">
        <v>464</v>
      </c>
      <c r="F195" s="13" t="s">
        <v>6616</v>
      </c>
      <c r="G195" t="str">
        <f t="shared" si="8"/>
        <v>arCOG02202</v>
      </c>
      <c r="H195">
        <f t="shared" si="9"/>
        <v>23</v>
      </c>
      <c r="I195" s="13" t="s">
        <v>2223</v>
      </c>
      <c r="J195" s="13" t="s">
        <v>536</v>
      </c>
      <c r="K195" s="13" t="s">
        <v>2898</v>
      </c>
    </row>
    <row r="196" spans="3:11">
      <c r="C196" s="13" t="s">
        <v>7103</v>
      </c>
      <c r="D196" s="13">
        <v>5.3400000000000003E-269</v>
      </c>
      <c r="E196" s="13">
        <v>763</v>
      </c>
      <c r="F196" s="13" t="s">
        <v>7104</v>
      </c>
      <c r="G196" t="str">
        <f t="shared" si="8"/>
        <v>arCOG00329</v>
      </c>
      <c r="H196">
        <f t="shared" si="9"/>
        <v>1</v>
      </c>
      <c r="I196" s="13" t="s">
        <v>540</v>
      </c>
      <c r="J196" s="13" t="s">
        <v>2508</v>
      </c>
      <c r="K196" s="13" t="s">
        <v>5</v>
      </c>
    </row>
    <row r="197" spans="3:11">
      <c r="C197" s="13" t="s">
        <v>7105</v>
      </c>
      <c r="D197" s="13">
        <v>2.5600000000000002E-28</v>
      </c>
      <c r="E197" s="13">
        <v>105</v>
      </c>
      <c r="F197" s="13" t="s">
        <v>7106</v>
      </c>
      <c r="G197" t="str">
        <f t="shared" si="8"/>
        <v>arCOG07300</v>
      </c>
      <c r="H197">
        <f t="shared" si="9"/>
        <v>1</v>
      </c>
      <c r="I197" s="13" t="s">
        <v>540</v>
      </c>
      <c r="J197" s="13" t="s">
        <v>540</v>
      </c>
      <c r="K197" s="13" t="s">
        <v>540</v>
      </c>
    </row>
    <row r="198" spans="3:11">
      <c r="C198" s="13" t="s">
        <v>7107</v>
      </c>
      <c r="D198" s="13">
        <v>2.09E-66</v>
      </c>
      <c r="E198" s="13">
        <v>211</v>
      </c>
      <c r="F198" s="13" t="s">
        <v>7108</v>
      </c>
      <c r="G198" t="str">
        <f t="shared" si="8"/>
        <v>arCOG08101</v>
      </c>
      <c r="H198">
        <f t="shared" si="9"/>
        <v>1</v>
      </c>
      <c r="I198" s="13" t="s">
        <v>540</v>
      </c>
      <c r="J198" s="13" t="s">
        <v>540</v>
      </c>
      <c r="K198" s="13" t="s">
        <v>540</v>
      </c>
    </row>
    <row r="199" spans="3:11">
      <c r="C199" s="13" t="s">
        <v>7109</v>
      </c>
      <c r="D199" s="13">
        <v>9.3899999999999997E-61</v>
      </c>
      <c r="E199" s="13">
        <v>201</v>
      </c>
      <c r="F199" s="13" t="s">
        <v>7110</v>
      </c>
      <c r="G199" t="str">
        <f t="shared" si="8"/>
        <v>arCOG02768</v>
      </c>
      <c r="H199">
        <f t="shared" si="9"/>
        <v>1</v>
      </c>
      <c r="I199" s="13" t="s">
        <v>540</v>
      </c>
      <c r="J199" s="13" t="s">
        <v>1837</v>
      </c>
      <c r="K199" s="13" t="s">
        <v>2881</v>
      </c>
    </row>
    <row r="200" spans="3:11">
      <c r="C200" s="13" t="s">
        <v>7111</v>
      </c>
      <c r="D200" s="13">
        <v>3.8699999999999999E-78</v>
      </c>
      <c r="E200" s="13">
        <v>249</v>
      </c>
      <c r="F200" s="13" t="s">
        <v>7112</v>
      </c>
      <c r="G200" t="str">
        <f t="shared" si="8"/>
        <v>arCOG00467</v>
      </c>
      <c r="H200">
        <f t="shared" si="9"/>
        <v>2</v>
      </c>
      <c r="I200" s="13" t="s">
        <v>540</v>
      </c>
      <c r="J200" s="13" t="s">
        <v>2318</v>
      </c>
      <c r="K200" s="13" t="s">
        <v>5</v>
      </c>
    </row>
    <row r="201" spans="3:11">
      <c r="C201" s="13" t="s">
        <v>7113</v>
      </c>
      <c r="D201" s="13">
        <v>1.8600000000000001E-149</v>
      </c>
      <c r="E201" s="13">
        <v>429</v>
      </c>
      <c r="F201" s="13" t="s">
        <v>7114</v>
      </c>
      <c r="G201" t="str">
        <f t="shared" si="8"/>
        <v>arCOG04712</v>
      </c>
      <c r="H201">
        <f t="shared" si="9"/>
        <v>1</v>
      </c>
      <c r="I201" s="13" t="s">
        <v>2513</v>
      </c>
      <c r="J201" s="13" t="s">
        <v>2514</v>
      </c>
      <c r="K201" s="13" t="s">
        <v>2920</v>
      </c>
    </row>
    <row r="202" spans="3:11">
      <c r="C202" s="13" t="s">
        <v>7115</v>
      </c>
      <c r="D202" s="13">
        <v>1.93E-39</v>
      </c>
      <c r="E202" s="13">
        <v>141</v>
      </c>
      <c r="F202" s="13" t="s">
        <v>7116</v>
      </c>
      <c r="G202" t="str">
        <f t="shared" si="8"/>
        <v>arCOG06262</v>
      </c>
      <c r="H202">
        <f t="shared" si="9"/>
        <v>1</v>
      </c>
      <c r="I202" s="13" t="s">
        <v>540</v>
      </c>
      <c r="J202" s="13" t="s">
        <v>540</v>
      </c>
      <c r="K202" s="13" t="s">
        <v>540</v>
      </c>
    </row>
    <row r="203" spans="3:11">
      <c r="C203" s="13" t="s">
        <v>7117</v>
      </c>
      <c r="D203" s="13">
        <v>4.9399999999999997E-142</v>
      </c>
      <c r="E203" s="13">
        <v>409</v>
      </c>
      <c r="F203" s="13" t="s">
        <v>7118</v>
      </c>
      <c r="G203" t="str">
        <f t="shared" si="8"/>
        <v>arCOG01532</v>
      </c>
      <c r="H203">
        <f t="shared" si="9"/>
        <v>2</v>
      </c>
      <c r="I203" s="13" t="s">
        <v>7119</v>
      </c>
      <c r="J203" s="13" t="s">
        <v>7120</v>
      </c>
      <c r="K203" s="13" t="s">
        <v>23</v>
      </c>
    </row>
    <row r="204" spans="3:11">
      <c r="C204" s="13" t="s">
        <v>7121</v>
      </c>
      <c r="D204" s="13">
        <v>9.2000000000000004E-41</v>
      </c>
      <c r="E204" s="13">
        <v>139</v>
      </c>
      <c r="F204" s="13" t="s">
        <v>5425</v>
      </c>
      <c r="G204" t="str">
        <f t="shared" si="8"/>
        <v>arCOG04667</v>
      </c>
      <c r="H204">
        <f t="shared" si="9"/>
        <v>1</v>
      </c>
      <c r="I204" s="13" t="s">
        <v>540</v>
      </c>
      <c r="J204" s="13" t="s">
        <v>540</v>
      </c>
      <c r="K204" s="13" t="s">
        <v>540</v>
      </c>
    </row>
    <row r="205" spans="3:11">
      <c r="C205" s="13" t="s">
        <v>7122</v>
      </c>
      <c r="D205" s="13">
        <v>3.8999999999999999E-37</v>
      </c>
      <c r="E205" s="13">
        <v>127</v>
      </c>
      <c r="F205" s="13" t="s">
        <v>7123</v>
      </c>
      <c r="G205" t="str">
        <f t="shared" si="8"/>
        <v>arCOG02939</v>
      </c>
      <c r="H205">
        <f t="shared" si="9"/>
        <v>1</v>
      </c>
      <c r="I205" s="13" t="s">
        <v>2517</v>
      </c>
      <c r="J205" s="13" t="s">
        <v>2518</v>
      </c>
      <c r="K205" s="13" t="s">
        <v>23</v>
      </c>
    </row>
    <row r="206" spans="3:11">
      <c r="C206" s="13" t="s">
        <v>7124</v>
      </c>
      <c r="D206" s="13">
        <v>9.0099999999999996E-99</v>
      </c>
      <c r="E206" s="13">
        <v>293</v>
      </c>
      <c r="F206" s="13" t="s">
        <v>7125</v>
      </c>
      <c r="G206" t="str">
        <f t="shared" si="8"/>
        <v>arCOG02292</v>
      </c>
      <c r="H206">
        <f t="shared" si="9"/>
        <v>1</v>
      </c>
      <c r="I206" s="13" t="s">
        <v>2520</v>
      </c>
      <c r="J206" s="13" t="s">
        <v>2521</v>
      </c>
      <c r="K206" s="13" t="s">
        <v>2881</v>
      </c>
    </row>
    <row r="207" spans="3:11">
      <c r="C207" s="13" t="s">
        <v>7126</v>
      </c>
      <c r="D207" s="13">
        <v>6.1200000000000003E-119</v>
      </c>
      <c r="E207" s="13">
        <v>358</v>
      </c>
      <c r="F207" s="13" t="s">
        <v>7127</v>
      </c>
      <c r="G207" t="str">
        <f t="shared" si="8"/>
        <v>arCOG00216</v>
      </c>
      <c r="H207">
        <f t="shared" si="9"/>
        <v>1</v>
      </c>
      <c r="I207" s="13" t="s">
        <v>2523</v>
      </c>
      <c r="J207" s="13" t="s">
        <v>2524</v>
      </c>
      <c r="K207" s="13" t="s">
        <v>23</v>
      </c>
    </row>
    <row r="208" spans="3:11">
      <c r="C208" s="13" t="s">
        <v>7128</v>
      </c>
      <c r="D208" s="13">
        <v>5.2900000000000002E-28</v>
      </c>
      <c r="E208" s="13">
        <v>105</v>
      </c>
      <c r="F208" s="13" t="s">
        <v>7129</v>
      </c>
      <c r="G208" t="str">
        <f t="shared" si="8"/>
        <v>arCOG01835</v>
      </c>
      <c r="H208">
        <f t="shared" si="9"/>
        <v>1</v>
      </c>
      <c r="I208" s="13" t="s">
        <v>2526</v>
      </c>
      <c r="J208" s="13" t="s">
        <v>916</v>
      </c>
      <c r="K208" s="13" t="s">
        <v>2920</v>
      </c>
    </row>
    <row r="209" spans="1:11">
      <c r="C209" s="13" t="s">
        <v>7130</v>
      </c>
      <c r="D209" s="13">
        <v>1.17E-249</v>
      </c>
      <c r="E209" s="13">
        <v>702</v>
      </c>
      <c r="F209" s="13" t="s">
        <v>7131</v>
      </c>
      <c r="G209" t="str">
        <f t="shared" si="8"/>
        <v>arCOG01189</v>
      </c>
      <c r="H209">
        <f t="shared" si="9"/>
        <v>1</v>
      </c>
      <c r="I209" s="13" t="s">
        <v>2528</v>
      </c>
      <c r="J209" s="13" t="s">
        <v>2529</v>
      </c>
      <c r="K209" s="13" t="s">
        <v>2881</v>
      </c>
    </row>
    <row r="210" spans="1:11">
      <c r="C210" s="13" t="s">
        <v>7132</v>
      </c>
      <c r="D210" s="13">
        <v>2.0100000000000001E-176</v>
      </c>
      <c r="E210" s="13">
        <v>501</v>
      </c>
      <c r="F210" s="13" t="s">
        <v>7133</v>
      </c>
      <c r="G210" t="str">
        <f t="shared" si="8"/>
        <v>arCOG04333</v>
      </c>
      <c r="H210">
        <f t="shared" si="9"/>
        <v>1</v>
      </c>
      <c r="I210" s="13" t="s">
        <v>540</v>
      </c>
      <c r="J210" s="13" t="s">
        <v>2531</v>
      </c>
      <c r="K210" s="13" t="s">
        <v>19</v>
      </c>
    </row>
    <row r="211" spans="1:11">
      <c r="C211" s="13" t="s">
        <v>7134</v>
      </c>
      <c r="D211" s="13">
        <v>1.11E-72</v>
      </c>
      <c r="E211" s="13">
        <v>219</v>
      </c>
      <c r="F211" s="13" t="s">
        <v>7135</v>
      </c>
      <c r="G211" t="str">
        <f t="shared" si="8"/>
        <v>arCOG04277</v>
      </c>
      <c r="H211">
        <f t="shared" si="9"/>
        <v>1</v>
      </c>
      <c r="I211" s="13" t="s">
        <v>2533</v>
      </c>
      <c r="J211" s="13" t="s">
        <v>2534</v>
      </c>
      <c r="K211" s="13" t="s">
        <v>2915</v>
      </c>
    </row>
    <row r="212" spans="1:11">
      <c r="C212" s="13" t="s">
        <v>7136</v>
      </c>
      <c r="D212" s="13">
        <v>4.4299999999999999E-135</v>
      </c>
      <c r="E212" s="13">
        <v>389</v>
      </c>
      <c r="F212" s="13" t="s">
        <v>7137</v>
      </c>
      <c r="G212" t="str">
        <f t="shared" si="8"/>
        <v>arCOG01700</v>
      </c>
      <c r="H212">
        <f t="shared" si="9"/>
        <v>1</v>
      </c>
      <c r="I212" s="13" t="s">
        <v>2536</v>
      </c>
      <c r="J212" s="13" t="s">
        <v>2537</v>
      </c>
      <c r="K212" s="13" t="s">
        <v>19</v>
      </c>
    </row>
    <row r="213" spans="1:11">
      <c r="C213" s="13" t="s">
        <v>7138</v>
      </c>
      <c r="D213" s="13">
        <v>2.0699999999999998E-115</v>
      </c>
      <c r="E213" s="13">
        <v>338</v>
      </c>
      <c r="F213" s="13" t="s">
        <v>7139</v>
      </c>
      <c r="G213" t="str">
        <f t="shared" si="8"/>
        <v>arCOG04454</v>
      </c>
      <c r="H213">
        <f t="shared" si="9"/>
        <v>1</v>
      </c>
      <c r="I213" s="13" t="s">
        <v>2539</v>
      </c>
      <c r="J213" s="13" t="s">
        <v>2540</v>
      </c>
      <c r="K213" s="13" t="s">
        <v>2881</v>
      </c>
    </row>
    <row r="214" spans="1:11">
      <c r="C214" s="13" t="s">
        <v>7140</v>
      </c>
      <c r="D214" s="13">
        <v>2.08E-48</v>
      </c>
      <c r="E214" s="13">
        <v>157</v>
      </c>
      <c r="F214" s="13" t="s">
        <v>7141</v>
      </c>
      <c r="G214" t="str">
        <f t="shared" ref="G214:G239" si="10">LEFT(RIGHT(F214,(LEN(F214)-FIND("arCOG",F214)+1)),10)</f>
        <v>arCOG02148</v>
      </c>
      <c r="H214">
        <f t="shared" si="9"/>
        <v>1</v>
      </c>
      <c r="I214" s="13" t="s">
        <v>540</v>
      </c>
      <c r="J214" s="13" t="s">
        <v>2541</v>
      </c>
      <c r="K214" s="13" t="s">
        <v>2881</v>
      </c>
    </row>
    <row r="215" spans="1:11">
      <c r="C215" s="13" t="s">
        <v>7142</v>
      </c>
      <c r="D215" s="13">
        <v>3.3400000000000001E-181</v>
      </c>
      <c r="E215" s="13">
        <v>510</v>
      </c>
      <c r="F215" s="13" t="s">
        <v>7143</v>
      </c>
      <c r="G215" t="str">
        <f t="shared" si="10"/>
        <v>arCOG04142</v>
      </c>
      <c r="H215">
        <f t="shared" si="9"/>
        <v>1</v>
      </c>
      <c r="I215" s="13" t="s">
        <v>2542</v>
      </c>
      <c r="J215" s="13" t="s">
        <v>2543</v>
      </c>
      <c r="K215" s="13" t="s">
        <v>2920</v>
      </c>
    </row>
    <row r="216" spans="1:11">
      <c r="C216" s="13" t="s">
        <v>7144</v>
      </c>
      <c r="D216" s="13">
        <v>1.8700000000000001E-11</v>
      </c>
      <c r="E216" s="13">
        <v>61.2</v>
      </c>
      <c r="F216" s="13" t="s">
        <v>7145</v>
      </c>
      <c r="G216" t="str">
        <f t="shared" si="10"/>
        <v>arCOG08931</v>
      </c>
      <c r="H216">
        <f t="shared" si="9"/>
        <v>1</v>
      </c>
      <c r="I216" s="13" t="s">
        <v>540</v>
      </c>
      <c r="J216" s="13" t="s">
        <v>2545</v>
      </c>
      <c r="K216" s="13" t="s">
        <v>9</v>
      </c>
    </row>
    <row r="217" spans="1:11">
      <c r="C217" s="13" t="s">
        <v>7146</v>
      </c>
      <c r="D217" s="13">
        <v>5.97E-52</v>
      </c>
      <c r="E217" s="13">
        <v>172</v>
      </c>
      <c r="F217" s="13" t="s">
        <v>7147</v>
      </c>
      <c r="G217" t="str">
        <f t="shared" si="10"/>
        <v>arCOG02281</v>
      </c>
      <c r="H217">
        <f t="shared" si="9"/>
        <v>1</v>
      </c>
      <c r="I217" s="13" t="s">
        <v>540</v>
      </c>
      <c r="J217" s="13" t="s">
        <v>1624</v>
      </c>
      <c r="K217" s="13" t="s">
        <v>3</v>
      </c>
    </row>
    <row r="218" spans="1:11">
      <c r="C218" s="13" t="s">
        <v>7148</v>
      </c>
      <c r="D218" s="13">
        <v>1.03E-24</v>
      </c>
      <c r="E218" s="13">
        <v>95.1</v>
      </c>
      <c r="F218" s="13" t="s">
        <v>7149</v>
      </c>
      <c r="G218" t="str">
        <f t="shared" si="10"/>
        <v>arCOG06257</v>
      </c>
      <c r="H218">
        <f t="shared" si="9"/>
        <v>1</v>
      </c>
      <c r="I218" s="13" t="s">
        <v>540</v>
      </c>
      <c r="J218" s="13" t="s">
        <v>2548</v>
      </c>
      <c r="K218" s="13" t="s">
        <v>15</v>
      </c>
    </row>
    <row r="219" spans="1:11">
      <c r="C219" s="13" t="s">
        <v>7150</v>
      </c>
      <c r="D219" s="13">
        <v>0</v>
      </c>
      <c r="E219" s="13">
        <v>1214</v>
      </c>
      <c r="F219" s="13" t="s">
        <v>7151</v>
      </c>
      <c r="G219" t="str">
        <f t="shared" si="10"/>
        <v>arCOG01491</v>
      </c>
      <c r="H219">
        <f t="shared" si="9"/>
        <v>1</v>
      </c>
      <c r="I219" s="13" t="s">
        <v>2549</v>
      </c>
      <c r="J219" s="13" t="s">
        <v>2550</v>
      </c>
      <c r="K219" s="13" t="s">
        <v>15</v>
      </c>
    </row>
    <row r="220" spans="1:11">
      <c r="C220" s="13"/>
      <c r="D220" s="13"/>
      <c r="E220" s="13"/>
      <c r="F220" s="13"/>
      <c r="G220" t="e">
        <f t="shared" si="10"/>
        <v>#VALUE!</v>
      </c>
      <c r="H220">
        <f t="shared" si="9"/>
        <v>84</v>
      </c>
      <c r="I220" s="13"/>
      <c r="J220" s="13"/>
      <c r="K220" s="13"/>
    </row>
    <row r="221" spans="1:11">
      <c r="C221" s="13"/>
      <c r="D221" s="13"/>
      <c r="E221" s="13"/>
      <c r="F221" s="13"/>
      <c r="G221" t="e">
        <f t="shared" si="10"/>
        <v>#VALUE!</v>
      </c>
      <c r="H221">
        <f t="shared" si="9"/>
        <v>84</v>
      </c>
      <c r="I221" s="13"/>
      <c r="J221" s="13"/>
      <c r="K221" s="13"/>
    </row>
    <row r="222" spans="1:11">
      <c r="C222" s="13"/>
      <c r="D222" s="13"/>
      <c r="E222" s="13"/>
      <c r="F222" s="13"/>
      <c r="G222" t="e">
        <f t="shared" si="10"/>
        <v>#VALUE!</v>
      </c>
      <c r="H222">
        <f t="shared" si="9"/>
        <v>84</v>
      </c>
      <c r="I222" s="13"/>
      <c r="J222" s="13"/>
      <c r="K222" s="13"/>
    </row>
    <row r="223" spans="1:11">
      <c r="G223" t="e">
        <f t="shared" si="10"/>
        <v>#VALUE!</v>
      </c>
      <c r="H223">
        <f t="shared" si="9"/>
        <v>84</v>
      </c>
    </row>
    <row r="224" spans="1:11">
      <c r="A224" t="str">
        <f>VLOOKUP(B224,vLOOKUP!$A:$B,2,FALSE)</f>
        <v>Haloferacales</v>
      </c>
      <c r="B224" t="s">
        <v>56</v>
      </c>
      <c r="C224" s="13" t="s">
        <v>7152</v>
      </c>
      <c r="D224" s="13">
        <v>7.2299999999999995E-210</v>
      </c>
      <c r="E224" s="13">
        <v>581</v>
      </c>
      <c r="F224" s="13" t="s">
        <v>7153</v>
      </c>
      <c r="G224" t="str">
        <f t="shared" si="10"/>
        <v>arCOG04236</v>
      </c>
      <c r="H224">
        <f t="shared" si="9"/>
        <v>2</v>
      </c>
      <c r="I224" s="13" t="s">
        <v>2320</v>
      </c>
      <c r="J224" s="13" t="s">
        <v>2321</v>
      </c>
      <c r="K224" s="13" t="s">
        <v>2920</v>
      </c>
    </row>
    <row r="225" spans="3:11">
      <c r="C225" s="13" t="s">
        <v>7154</v>
      </c>
      <c r="D225" s="13">
        <v>0</v>
      </c>
      <c r="E225" s="13">
        <v>1881</v>
      </c>
      <c r="F225" s="13" t="s">
        <v>7155</v>
      </c>
      <c r="G225" t="str">
        <f t="shared" si="10"/>
        <v>arCOG00328</v>
      </c>
      <c r="H225">
        <f t="shared" si="9"/>
        <v>2</v>
      </c>
      <c r="I225" s="13" t="s">
        <v>2322</v>
      </c>
      <c r="J225" s="13" t="s">
        <v>2323</v>
      </c>
      <c r="K225" s="13" t="s">
        <v>5</v>
      </c>
    </row>
    <row r="226" spans="3:11">
      <c r="C226" s="13" t="s">
        <v>7156</v>
      </c>
      <c r="D226" s="13">
        <v>5.6700000000000003E-33</v>
      </c>
      <c r="E226" s="13">
        <v>114</v>
      </c>
      <c r="F226" s="13" t="s">
        <v>7157</v>
      </c>
      <c r="G226" t="str">
        <f t="shared" si="10"/>
        <v>arCOG06401</v>
      </c>
      <c r="H226">
        <f t="shared" si="9"/>
        <v>2</v>
      </c>
      <c r="I226" s="13" t="s">
        <v>540</v>
      </c>
      <c r="J226" s="13" t="s">
        <v>540</v>
      </c>
      <c r="K226" s="13" t="s">
        <v>540</v>
      </c>
    </row>
    <row r="227" spans="3:11">
      <c r="C227" s="13" t="s">
        <v>7158</v>
      </c>
      <c r="D227" s="13">
        <v>8.8100000000000005E-89</v>
      </c>
      <c r="E227" s="13">
        <v>261</v>
      </c>
      <c r="F227" s="13" t="s">
        <v>7159</v>
      </c>
      <c r="G227" t="str">
        <f t="shared" si="10"/>
        <v>arCOG06289</v>
      </c>
      <c r="H227">
        <f t="shared" si="9"/>
        <v>2</v>
      </c>
      <c r="I227" s="13" t="s">
        <v>540</v>
      </c>
      <c r="J227" s="13" t="s">
        <v>540</v>
      </c>
      <c r="K227" s="13" t="s">
        <v>540</v>
      </c>
    </row>
    <row r="228" spans="3:11">
      <c r="C228" s="13" t="s">
        <v>7160</v>
      </c>
      <c r="D228" s="13">
        <v>1.67E-95</v>
      </c>
      <c r="E228" s="13">
        <v>278</v>
      </c>
      <c r="F228" s="13" t="s">
        <v>7161</v>
      </c>
      <c r="G228" t="str">
        <f t="shared" si="10"/>
        <v>arCOG04672</v>
      </c>
      <c r="H228">
        <f t="shared" si="9"/>
        <v>2</v>
      </c>
      <c r="I228" s="13" t="s">
        <v>540</v>
      </c>
      <c r="J228" s="13" t="s">
        <v>540</v>
      </c>
      <c r="K228" s="13" t="s">
        <v>540</v>
      </c>
    </row>
    <row r="229" spans="3:11">
      <c r="C229" s="13" t="s">
        <v>7162</v>
      </c>
      <c r="D229" s="13">
        <v>0</v>
      </c>
      <c r="E229" s="13">
        <v>1165</v>
      </c>
      <c r="F229" s="13" t="s">
        <v>7163</v>
      </c>
      <c r="G229" t="str">
        <f t="shared" si="10"/>
        <v>arCOG00368</v>
      </c>
      <c r="H229">
        <f t="shared" si="9"/>
        <v>1</v>
      </c>
      <c r="I229" s="13" t="s">
        <v>2552</v>
      </c>
      <c r="J229" s="13" t="s">
        <v>2553</v>
      </c>
      <c r="K229" s="13" t="s">
        <v>5</v>
      </c>
    </row>
    <row r="230" spans="3:11">
      <c r="C230" s="13" t="s">
        <v>7164</v>
      </c>
      <c r="D230" s="13">
        <v>6.1899999999999999E-300</v>
      </c>
      <c r="E230" s="13">
        <v>820</v>
      </c>
      <c r="F230" s="13" t="s">
        <v>7165</v>
      </c>
      <c r="G230" t="str">
        <f t="shared" si="10"/>
        <v>arCOG00397</v>
      </c>
      <c r="H230">
        <f t="shared" si="9"/>
        <v>2</v>
      </c>
      <c r="I230" s="13" t="s">
        <v>2328</v>
      </c>
      <c r="J230" s="13" t="s">
        <v>2329</v>
      </c>
      <c r="K230" s="13" t="s">
        <v>5</v>
      </c>
    </row>
    <row r="231" spans="3:11">
      <c r="C231" s="13" t="s">
        <v>7166</v>
      </c>
      <c r="D231" s="13">
        <v>7.6800000000000002E-52</v>
      </c>
      <c r="E231" s="13">
        <v>166</v>
      </c>
      <c r="F231" s="13" t="s">
        <v>7167</v>
      </c>
      <c r="G231" t="str">
        <f t="shared" si="10"/>
        <v>arCOG11342</v>
      </c>
      <c r="H231">
        <f t="shared" si="9"/>
        <v>1</v>
      </c>
      <c r="I231" s="13" t="s">
        <v>540</v>
      </c>
      <c r="J231" s="13" t="s">
        <v>540</v>
      </c>
      <c r="K231" s="13" t="s">
        <v>540</v>
      </c>
    </row>
    <row r="232" spans="3:11">
      <c r="C232" s="13" t="s">
        <v>7168</v>
      </c>
      <c r="D232" s="13">
        <v>6.9399999999999999E-54</v>
      </c>
      <c r="E232" s="13">
        <v>169</v>
      </c>
      <c r="F232" s="13" t="s">
        <v>7169</v>
      </c>
      <c r="G232" t="str">
        <f t="shared" si="10"/>
        <v>arCOG00394</v>
      </c>
      <c r="H232">
        <f t="shared" si="9"/>
        <v>5</v>
      </c>
      <c r="I232" s="13" t="s">
        <v>540</v>
      </c>
      <c r="J232" s="13" t="s">
        <v>1674</v>
      </c>
      <c r="K232" s="13" t="s">
        <v>3</v>
      </c>
    </row>
    <row r="233" spans="3:11">
      <c r="C233" s="13" t="s">
        <v>7170</v>
      </c>
      <c r="D233" s="13">
        <v>2.63E-283</v>
      </c>
      <c r="E233" s="13">
        <v>775</v>
      </c>
      <c r="F233" s="13" t="s">
        <v>7171</v>
      </c>
      <c r="G233" t="str">
        <f t="shared" si="10"/>
        <v>arCOG01306</v>
      </c>
      <c r="H233">
        <f t="shared" si="9"/>
        <v>2</v>
      </c>
      <c r="I233" s="13" t="s">
        <v>2331</v>
      </c>
      <c r="J233" s="13" t="s">
        <v>2332</v>
      </c>
      <c r="K233" s="13" t="s">
        <v>2920</v>
      </c>
    </row>
    <row r="234" spans="3:11">
      <c r="C234" s="13" t="s">
        <v>7172</v>
      </c>
      <c r="D234" s="13">
        <v>1.2300000000000001E-274</v>
      </c>
      <c r="E234" s="13">
        <v>752</v>
      </c>
      <c r="F234" s="13" t="s">
        <v>6630</v>
      </c>
      <c r="G234" t="str">
        <f t="shared" si="10"/>
        <v>arCOG01566</v>
      </c>
      <c r="H234">
        <f t="shared" si="9"/>
        <v>15</v>
      </c>
      <c r="I234" s="13" t="s">
        <v>540</v>
      </c>
      <c r="J234" s="13" t="s">
        <v>2224</v>
      </c>
      <c r="K234" s="13" t="s">
        <v>2881</v>
      </c>
    </row>
    <row r="235" spans="3:11">
      <c r="C235" s="13" t="s">
        <v>7173</v>
      </c>
      <c r="D235" s="13">
        <v>8.5800000000000002E-220</v>
      </c>
      <c r="E235" s="13">
        <v>606</v>
      </c>
      <c r="F235" s="13" t="s">
        <v>6623</v>
      </c>
      <c r="G235" t="str">
        <f t="shared" si="10"/>
        <v>arCOG03095</v>
      </c>
      <c r="H235">
        <f t="shared" si="9"/>
        <v>16</v>
      </c>
      <c r="I235" s="13" t="s">
        <v>540</v>
      </c>
      <c r="J235" s="13" t="s">
        <v>1530</v>
      </c>
      <c r="K235" s="13" t="s">
        <v>9</v>
      </c>
    </row>
    <row r="236" spans="3:11">
      <c r="C236" s="13" t="s">
        <v>7174</v>
      </c>
      <c r="D236" s="13">
        <v>3.6900000000000003E-95</v>
      </c>
      <c r="E236" s="13">
        <v>279</v>
      </c>
      <c r="F236" s="13" t="s">
        <v>6620</v>
      </c>
      <c r="G236" t="str">
        <f t="shared" si="10"/>
        <v>arCOG04674</v>
      </c>
      <c r="H236">
        <f t="shared" si="9"/>
        <v>18</v>
      </c>
      <c r="I236" s="13" t="s">
        <v>540</v>
      </c>
      <c r="J236" s="13" t="s">
        <v>1706</v>
      </c>
      <c r="K236" s="13" t="s">
        <v>13</v>
      </c>
    </row>
    <row r="237" spans="3:11">
      <c r="C237" s="13" t="s">
        <v>7175</v>
      </c>
      <c r="D237" s="13">
        <v>0</v>
      </c>
      <c r="E237" s="13">
        <v>1992</v>
      </c>
      <c r="F237" s="13" t="s">
        <v>6867</v>
      </c>
      <c r="G237" t="str">
        <f t="shared" si="10"/>
        <v>arCOG02945</v>
      </c>
      <c r="H237">
        <f t="shared" si="9"/>
        <v>11</v>
      </c>
      <c r="I237" s="13" t="s">
        <v>540</v>
      </c>
      <c r="J237" s="13" t="s">
        <v>540</v>
      </c>
      <c r="K237" s="13" t="s">
        <v>540</v>
      </c>
    </row>
    <row r="238" spans="3:11">
      <c r="C238" s="13" t="s">
        <v>7176</v>
      </c>
      <c r="D238" s="13">
        <v>3.9099999999999999E-144</v>
      </c>
      <c r="E238" s="13">
        <v>408</v>
      </c>
      <c r="F238" s="13" t="s">
        <v>7177</v>
      </c>
      <c r="G238" t="str">
        <f t="shared" si="10"/>
        <v>arCOG06291</v>
      </c>
      <c r="H238">
        <f t="shared" si="9"/>
        <v>11</v>
      </c>
      <c r="I238" s="13" t="s">
        <v>540</v>
      </c>
      <c r="J238" s="13" t="s">
        <v>540</v>
      </c>
      <c r="K238" s="13" t="s">
        <v>540</v>
      </c>
    </row>
    <row r="239" spans="3:11">
      <c r="C239" s="13" t="s">
        <v>7178</v>
      </c>
      <c r="D239" s="13">
        <v>1.48E-94</v>
      </c>
      <c r="E239" s="13">
        <v>276</v>
      </c>
      <c r="F239" s="13" t="s">
        <v>6914</v>
      </c>
      <c r="G239" t="str">
        <f t="shared" si="10"/>
        <v>arCOG05166</v>
      </c>
      <c r="H239">
        <f t="shared" si="9"/>
        <v>12</v>
      </c>
      <c r="I239" s="13" t="s">
        <v>540</v>
      </c>
      <c r="J239" s="13" t="s">
        <v>540</v>
      </c>
      <c r="K239" s="13" t="s">
        <v>540</v>
      </c>
    </row>
    <row r="240" spans="3:11">
      <c r="C240" s="13" t="s">
        <v>7179</v>
      </c>
      <c r="D240" s="13">
        <v>3.0000000000000001E-113</v>
      </c>
      <c r="E240" s="13">
        <v>325</v>
      </c>
      <c r="F240" s="13" t="s">
        <v>6862</v>
      </c>
      <c r="G240" t="str">
        <f t="shared" ref="G240:G303" si="11">LEFT(RIGHT(F240,(LEN(F240)-FIND("arCOG",F240)+1)),10)</f>
        <v>arCOG04673</v>
      </c>
      <c r="H240">
        <f t="shared" si="9"/>
        <v>13</v>
      </c>
      <c r="I240" s="13" t="s">
        <v>540</v>
      </c>
      <c r="J240" s="13" t="s">
        <v>540</v>
      </c>
      <c r="K240" s="13" t="s">
        <v>540</v>
      </c>
    </row>
    <row r="241" spans="3:11">
      <c r="C241" s="13" t="s">
        <v>7180</v>
      </c>
      <c r="D241" s="13">
        <v>0</v>
      </c>
      <c r="E241" s="13">
        <v>1036</v>
      </c>
      <c r="F241" s="13" t="s">
        <v>6860</v>
      </c>
      <c r="G241" t="str">
        <f t="shared" si="11"/>
        <v>arCOG01814</v>
      </c>
      <c r="H241">
        <f t="shared" si="9"/>
        <v>12</v>
      </c>
      <c r="I241" s="13" t="s">
        <v>540</v>
      </c>
      <c r="J241" s="13" t="s">
        <v>540</v>
      </c>
      <c r="K241" s="13" t="s">
        <v>540</v>
      </c>
    </row>
    <row r="242" spans="3:11">
      <c r="C242" s="13" t="s">
        <v>7181</v>
      </c>
      <c r="D242" s="13">
        <v>0</v>
      </c>
      <c r="E242" s="13">
        <v>1222</v>
      </c>
      <c r="F242" s="13" t="s">
        <v>6858</v>
      </c>
      <c r="G242" t="str">
        <f t="shared" si="11"/>
        <v>arCOG01818</v>
      </c>
      <c r="H242">
        <f t="shared" si="9"/>
        <v>12</v>
      </c>
      <c r="I242" s="13" t="s">
        <v>540</v>
      </c>
      <c r="J242" s="13" t="s">
        <v>1706</v>
      </c>
      <c r="K242" s="13" t="s">
        <v>11</v>
      </c>
    </row>
    <row r="243" spans="3:11">
      <c r="C243" s="13" t="s">
        <v>7182</v>
      </c>
      <c r="D243" s="13">
        <v>5.6300000000000004E-97</v>
      </c>
      <c r="E243" s="13">
        <v>283</v>
      </c>
      <c r="F243" s="13" t="s">
        <v>6919</v>
      </c>
      <c r="G243" t="str">
        <f t="shared" si="11"/>
        <v>arCOG10216</v>
      </c>
      <c r="H243">
        <f t="shared" si="9"/>
        <v>11</v>
      </c>
      <c r="I243" s="13" t="s">
        <v>540</v>
      </c>
      <c r="J243" s="13" t="s">
        <v>540</v>
      </c>
      <c r="K243" s="13" t="s">
        <v>540</v>
      </c>
    </row>
    <row r="244" spans="3:11">
      <c r="C244" s="13" t="s">
        <v>7183</v>
      </c>
      <c r="D244" s="13">
        <v>2.0500000000000001E-119</v>
      </c>
      <c r="E244" s="13">
        <v>348</v>
      </c>
      <c r="F244" s="13" t="s">
        <v>6854</v>
      </c>
      <c r="G244" t="str">
        <f t="shared" si="11"/>
        <v>arCOG07564</v>
      </c>
      <c r="H244">
        <f t="shared" si="9"/>
        <v>13</v>
      </c>
      <c r="I244" s="13" t="s">
        <v>540</v>
      </c>
      <c r="J244" s="13" t="s">
        <v>540</v>
      </c>
      <c r="K244" s="13" t="s">
        <v>540</v>
      </c>
    </row>
    <row r="245" spans="3:11">
      <c r="C245" s="13" t="s">
        <v>7184</v>
      </c>
      <c r="D245" s="13">
        <v>8.1100000000000002E-241</v>
      </c>
      <c r="E245" s="13">
        <v>664</v>
      </c>
      <c r="F245" s="13" t="s">
        <v>6616</v>
      </c>
      <c r="G245" t="str">
        <f t="shared" si="11"/>
        <v>arCOG02202</v>
      </c>
      <c r="H245">
        <f t="shared" si="9"/>
        <v>23</v>
      </c>
      <c r="I245" s="13" t="s">
        <v>2223</v>
      </c>
      <c r="J245" s="13" t="s">
        <v>536</v>
      </c>
      <c r="K245" s="13" t="s">
        <v>2898</v>
      </c>
    </row>
    <row r="246" spans="3:11">
      <c r="C246" s="13" t="s">
        <v>7185</v>
      </c>
      <c r="D246" s="13">
        <v>2.9200000000000001E-171</v>
      </c>
      <c r="E246" s="13">
        <v>478</v>
      </c>
      <c r="F246" s="13" t="s">
        <v>7186</v>
      </c>
      <c r="G246" t="str">
        <f t="shared" si="11"/>
        <v>arCOG01085</v>
      </c>
      <c r="H246">
        <f t="shared" si="9"/>
        <v>3</v>
      </c>
      <c r="I246" s="13" t="s">
        <v>2277</v>
      </c>
      <c r="J246" s="13" t="s">
        <v>2047</v>
      </c>
      <c r="K246" s="13" t="s">
        <v>23</v>
      </c>
    </row>
    <row r="247" spans="3:11">
      <c r="C247" s="13" t="s">
        <v>7187</v>
      </c>
      <c r="D247" s="13">
        <v>4.7300000000000002E-146</v>
      </c>
      <c r="E247" s="13">
        <v>411</v>
      </c>
      <c r="F247" s="13" t="s">
        <v>7188</v>
      </c>
      <c r="G247" t="str">
        <f t="shared" si="11"/>
        <v>arCOG04713</v>
      </c>
      <c r="H247">
        <f t="shared" si="9"/>
        <v>1</v>
      </c>
      <c r="I247" s="13" t="s">
        <v>2555</v>
      </c>
      <c r="J247" s="13" t="s">
        <v>2556</v>
      </c>
      <c r="K247" s="13" t="s">
        <v>23</v>
      </c>
    </row>
    <row r="248" spans="3:11">
      <c r="C248" s="13" t="s">
        <v>7189</v>
      </c>
      <c r="D248" s="13">
        <v>1.36E-68</v>
      </c>
      <c r="E248" s="13">
        <v>208</v>
      </c>
      <c r="F248" s="13" t="s">
        <v>7190</v>
      </c>
      <c r="G248" t="str">
        <f t="shared" si="11"/>
        <v>arCOG08183</v>
      </c>
      <c r="H248">
        <f t="shared" si="9"/>
        <v>1</v>
      </c>
      <c r="I248" s="13" t="s">
        <v>540</v>
      </c>
      <c r="J248" s="13" t="s">
        <v>540</v>
      </c>
      <c r="K248" s="13" t="s">
        <v>540</v>
      </c>
    </row>
    <row r="249" spans="3:11">
      <c r="C249" s="13" t="s">
        <v>7191</v>
      </c>
      <c r="D249" s="13">
        <v>6.2800000000000002E-307</v>
      </c>
      <c r="E249" s="13">
        <v>837</v>
      </c>
      <c r="F249" s="13" t="s">
        <v>7192</v>
      </c>
      <c r="G249" t="str">
        <f t="shared" si="11"/>
        <v>arCOG01000</v>
      </c>
      <c r="H249">
        <f t="shared" si="9"/>
        <v>1</v>
      </c>
      <c r="I249" s="13" t="s">
        <v>540</v>
      </c>
      <c r="J249" s="13" t="s">
        <v>825</v>
      </c>
      <c r="K249" s="13" t="s">
        <v>19</v>
      </c>
    </row>
    <row r="250" spans="3:11">
      <c r="C250" s="13" t="s">
        <v>7193</v>
      </c>
      <c r="D250" s="13">
        <v>0</v>
      </c>
      <c r="E250" s="13">
        <v>1220</v>
      </c>
      <c r="F250" s="13" t="s">
        <v>7194</v>
      </c>
      <c r="G250" t="str">
        <f t="shared" si="11"/>
        <v>arCOG00797</v>
      </c>
      <c r="H250">
        <f t="shared" si="9"/>
        <v>1</v>
      </c>
      <c r="I250" s="13" t="s">
        <v>2559</v>
      </c>
      <c r="J250" s="13" t="s">
        <v>2560</v>
      </c>
      <c r="K250" s="13" t="s">
        <v>5</v>
      </c>
    </row>
    <row r="251" spans="3:11">
      <c r="C251" s="13" t="s">
        <v>7195</v>
      </c>
      <c r="D251" s="13">
        <v>2.0000000000000001E-33</v>
      </c>
      <c r="E251" s="13">
        <v>114</v>
      </c>
      <c r="F251" s="13" t="s">
        <v>7196</v>
      </c>
      <c r="G251" t="str">
        <f t="shared" si="11"/>
        <v>arCOG06428</v>
      </c>
      <c r="H251">
        <f t="shared" si="9"/>
        <v>1</v>
      </c>
      <c r="I251" s="13" t="s">
        <v>540</v>
      </c>
      <c r="J251" s="13" t="s">
        <v>540</v>
      </c>
      <c r="K251" s="13" t="s">
        <v>540</v>
      </c>
    </row>
    <row r="252" spans="3:11">
      <c r="C252" s="13" t="s">
        <v>7197</v>
      </c>
      <c r="D252" s="13">
        <v>2.78E-41</v>
      </c>
      <c r="E252" s="13">
        <v>135</v>
      </c>
      <c r="F252" s="13" t="s">
        <v>7198</v>
      </c>
      <c r="G252" t="str">
        <f t="shared" si="11"/>
        <v>arCOG06423</v>
      </c>
      <c r="H252">
        <f t="shared" si="9"/>
        <v>1</v>
      </c>
      <c r="I252" s="13" t="s">
        <v>540</v>
      </c>
      <c r="J252" s="13" t="s">
        <v>2563</v>
      </c>
      <c r="K252" s="13" t="s">
        <v>5</v>
      </c>
    </row>
    <row r="253" spans="3:11">
      <c r="C253" s="13" t="s">
        <v>7199</v>
      </c>
      <c r="D253" s="13">
        <v>3.0499999999999997E-104</v>
      </c>
      <c r="E253" s="13">
        <v>302</v>
      </c>
      <c r="F253" s="13" t="s">
        <v>7200</v>
      </c>
      <c r="G253" t="str">
        <f t="shared" si="11"/>
        <v>arCOG00773</v>
      </c>
      <c r="H253">
        <f t="shared" si="9"/>
        <v>2</v>
      </c>
      <c r="I253" s="13" t="s">
        <v>2334</v>
      </c>
      <c r="J253" s="13" t="s">
        <v>2335</v>
      </c>
      <c r="K253" s="13" t="s">
        <v>25</v>
      </c>
    </row>
    <row r="254" spans="3:11">
      <c r="C254" s="13" t="s">
        <v>7201</v>
      </c>
      <c r="D254" s="13">
        <v>0</v>
      </c>
      <c r="E254" s="13">
        <v>1092</v>
      </c>
      <c r="F254" s="13" t="s">
        <v>7202</v>
      </c>
      <c r="G254" t="str">
        <f t="shared" si="11"/>
        <v>arCOG04386</v>
      </c>
      <c r="H254">
        <f t="shared" si="9"/>
        <v>2</v>
      </c>
      <c r="I254" s="13" t="s">
        <v>2337</v>
      </c>
      <c r="J254" s="13" t="s">
        <v>2338</v>
      </c>
      <c r="K254" s="13" t="s">
        <v>15</v>
      </c>
    </row>
    <row r="255" spans="3:11">
      <c r="C255" s="13" t="s">
        <v>7203</v>
      </c>
      <c r="D255" s="13">
        <v>1.48E-37</v>
      </c>
      <c r="E255" s="13">
        <v>125</v>
      </c>
      <c r="F255" s="13" t="s">
        <v>7204</v>
      </c>
      <c r="G255" t="str">
        <f t="shared" si="11"/>
        <v>arCOG04386</v>
      </c>
      <c r="H255">
        <f t="shared" si="9"/>
        <v>2</v>
      </c>
      <c r="I255" s="13" t="s">
        <v>540</v>
      </c>
      <c r="J255" s="13" t="s">
        <v>7205</v>
      </c>
      <c r="K255" s="13" t="s">
        <v>15</v>
      </c>
    </row>
    <row r="256" spans="3:11">
      <c r="C256" s="13" t="s">
        <v>7206</v>
      </c>
      <c r="D256" s="13">
        <v>0</v>
      </c>
      <c r="E256" s="13">
        <v>2029</v>
      </c>
      <c r="F256" s="13" t="s">
        <v>7207</v>
      </c>
      <c r="G256" t="str">
        <f t="shared" si="11"/>
        <v>arCOG00337</v>
      </c>
      <c r="H256">
        <f t="shared" si="9"/>
        <v>1</v>
      </c>
      <c r="I256" s="13" t="s">
        <v>2565</v>
      </c>
      <c r="J256" s="13" t="s">
        <v>2566</v>
      </c>
      <c r="K256" s="13" t="s">
        <v>15</v>
      </c>
    </row>
    <row r="257" spans="1:11">
      <c r="C257" s="13" t="s">
        <v>7208</v>
      </c>
      <c r="D257" s="13">
        <v>1.42E-85</v>
      </c>
      <c r="E257" s="13">
        <v>251</v>
      </c>
      <c r="F257" s="13" t="s">
        <v>7209</v>
      </c>
      <c r="G257" t="str">
        <f t="shared" si="11"/>
        <v>arCOG02708</v>
      </c>
      <c r="H257">
        <f t="shared" si="9"/>
        <v>2</v>
      </c>
      <c r="I257" s="13" t="s">
        <v>2340</v>
      </c>
      <c r="J257" s="13" t="s">
        <v>2341</v>
      </c>
      <c r="K257" s="13" t="s">
        <v>19</v>
      </c>
    </row>
    <row r="258" spans="1:11">
      <c r="C258" s="13" t="s">
        <v>7210</v>
      </c>
      <c r="D258" s="13">
        <v>1.8500000000000001E-54</v>
      </c>
      <c r="E258" s="13">
        <v>170</v>
      </c>
      <c r="F258" s="13" t="s">
        <v>7211</v>
      </c>
      <c r="G258" t="str">
        <f t="shared" si="11"/>
        <v>arCOG13015</v>
      </c>
      <c r="H258">
        <f t="shared" ref="H258:H321" si="12">COUNTIF($G:$G,G258)</f>
        <v>1</v>
      </c>
      <c r="I258" s="13" t="s">
        <v>540</v>
      </c>
      <c r="J258" s="13" t="s">
        <v>2568</v>
      </c>
      <c r="K258" s="13" t="s">
        <v>2881</v>
      </c>
    </row>
    <row r="259" spans="1:11">
      <c r="C259" s="13" t="s">
        <v>7212</v>
      </c>
      <c r="D259" s="13">
        <v>1.6099999999999999E-221</v>
      </c>
      <c r="E259" s="13">
        <v>610</v>
      </c>
      <c r="F259" s="13" t="s">
        <v>7213</v>
      </c>
      <c r="G259" t="str">
        <f t="shared" si="11"/>
        <v>arCOG00760</v>
      </c>
      <c r="H259">
        <f t="shared" si="12"/>
        <v>1</v>
      </c>
      <c r="I259" s="13" t="s">
        <v>540</v>
      </c>
      <c r="J259" s="13" t="s">
        <v>2570</v>
      </c>
      <c r="K259" s="13" t="s">
        <v>17</v>
      </c>
    </row>
    <row r="260" spans="1:11">
      <c r="C260" s="13"/>
      <c r="D260" s="13"/>
      <c r="E260" s="13"/>
      <c r="F260" s="13"/>
      <c r="G260" t="e">
        <f t="shared" si="11"/>
        <v>#VALUE!</v>
      </c>
      <c r="H260">
        <f t="shared" si="12"/>
        <v>84</v>
      </c>
      <c r="I260" s="13"/>
      <c r="J260" s="13"/>
      <c r="K260" s="13"/>
    </row>
    <row r="261" spans="1:11">
      <c r="C261" s="13"/>
      <c r="D261" s="13"/>
      <c r="E261" s="13"/>
      <c r="F261" s="13"/>
      <c r="G261" t="e">
        <f t="shared" si="11"/>
        <v>#VALUE!</v>
      </c>
      <c r="H261">
        <f t="shared" si="12"/>
        <v>84</v>
      </c>
      <c r="I261" s="13"/>
      <c r="J261" s="13"/>
      <c r="K261" s="13"/>
    </row>
    <row r="262" spans="1:11">
      <c r="C262" s="13"/>
      <c r="D262" s="13"/>
      <c r="E262" s="13"/>
      <c r="F262" s="13"/>
      <c r="G262" t="e">
        <f t="shared" si="11"/>
        <v>#VALUE!</v>
      </c>
      <c r="H262">
        <f t="shared" si="12"/>
        <v>84</v>
      </c>
      <c r="I262" s="13"/>
      <c r="J262" s="13"/>
      <c r="K262" s="13"/>
    </row>
    <row r="263" spans="1:11">
      <c r="G263" t="e">
        <f t="shared" si="11"/>
        <v>#VALUE!</v>
      </c>
      <c r="H263">
        <f t="shared" si="12"/>
        <v>84</v>
      </c>
    </row>
    <row r="264" spans="1:11">
      <c r="A264" t="str">
        <f>VLOOKUP(B264,vLOOKUP!$A:$B,2,FALSE)</f>
        <v>Natrialbales</v>
      </c>
      <c r="B264" t="s">
        <v>142</v>
      </c>
      <c r="C264" s="13" t="s">
        <v>7214</v>
      </c>
      <c r="D264" s="13">
        <v>7.2499999999999998E-88</v>
      </c>
      <c r="E264" s="13">
        <v>258</v>
      </c>
      <c r="F264" s="13" t="s">
        <v>6890</v>
      </c>
      <c r="G264" t="str">
        <f t="shared" si="11"/>
        <v>arCOG01641</v>
      </c>
      <c r="H264">
        <f t="shared" si="12"/>
        <v>7</v>
      </c>
      <c r="I264" s="13" t="s">
        <v>540</v>
      </c>
      <c r="J264" s="13" t="s">
        <v>2257</v>
      </c>
      <c r="K264" s="13" t="s">
        <v>2881</v>
      </c>
    </row>
    <row r="265" spans="1:11">
      <c r="C265" s="13" t="s">
        <v>7215</v>
      </c>
      <c r="D265" s="13">
        <v>0</v>
      </c>
      <c r="E265" s="13">
        <v>1176</v>
      </c>
      <c r="F265" s="13" t="s">
        <v>6888</v>
      </c>
      <c r="G265" t="str">
        <f t="shared" si="11"/>
        <v>arCOG01359</v>
      </c>
      <c r="H265">
        <f t="shared" si="12"/>
        <v>8</v>
      </c>
      <c r="I265" s="13" t="s">
        <v>540</v>
      </c>
      <c r="J265" s="13" t="s">
        <v>2250</v>
      </c>
      <c r="K265" s="13" t="s">
        <v>15</v>
      </c>
    </row>
    <row r="266" spans="1:11">
      <c r="C266" s="13" t="s">
        <v>7216</v>
      </c>
      <c r="D266" s="13">
        <v>1.1899999999999999E-34</v>
      </c>
      <c r="E266" s="13">
        <v>118</v>
      </c>
      <c r="F266" s="13" t="s">
        <v>3056</v>
      </c>
      <c r="G266" t="str">
        <f t="shared" si="11"/>
        <v>arCOG02611</v>
      </c>
      <c r="H266">
        <f t="shared" si="12"/>
        <v>2</v>
      </c>
      <c r="I266" s="13" t="s">
        <v>540</v>
      </c>
      <c r="J266" s="13" t="s">
        <v>1047</v>
      </c>
      <c r="K266" s="13" t="s">
        <v>3</v>
      </c>
    </row>
    <row r="267" spans="1:11">
      <c r="C267" s="13" t="s">
        <v>7217</v>
      </c>
      <c r="D267" s="13">
        <v>2.9400000000000001E-35</v>
      </c>
      <c r="E267" s="13">
        <v>119</v>
      </c>
      <c r="F267" s="13" t="s">
        <v>6886</v>
      </c>
      <c r="G267" t="str">
        <f t="shared" si="11"/>
        <v>arCOG04795</v>
      </c>
      <c r="H267">
        <f t="shared" si="12"/>
        <v>8</v>
      </c>
      <c r="I267" s="13" t="s">
        <v>540</v>
      </c>
      <c r="J267" s="13" t="s">
        <v>540</v>
      </c>
      <c r="K267" s="13" t="s">
        <v>540</v>
      </c>
    </row>
    <row r="268" spans="1:11">
      <c r="C268" s="13" t="s">
        <v>7218</v>
      </c>
      <c r="D268" s="13">
        <v>3.4399999999999998E-100</v>
      </c>
      <c r="E268" s="13">
        <v>292</v>
      </c>
      <c r="F268" s="13" t="s">
        <v>6884</v>
      </c>
      <c r="G268" t="str">
        <f t="shared" si="11"/>
        <v>arCOG01836</v>
      </c>
      <c r="H268">
        <f t="shared" si="12"/>
        <v>9</v>
      </c>
      <c r="I268" s="13" t="s">
        <v>2243</v>
      </c>
      <c r="J268" s="13" t="s">
        <v>916</v>
      </c>
      <c r="K268" s="13" t="s">
        <v>2920</v>
      </c>
    </row>
    <row r="269" spans="1:11">
      <c r="C269" s="13" t="s">
        <v>7219</v>
      </c>
      <c r="D269" s="13">
        <v>1.4100000000000001E-285</v>
      </c>
      <c r="E269" s="13">
        <v>780</v>
      </c>
      <c r="F269" s="13" t="s">
        <v>6654</v>
      </c>
      <c r="G269" t="str">
        <f t="shared" si="11"/>
        <v>arCOG00755</v>
      </c>
      <c r="H269">
        <f t="shared" si="12"/>
        <v>7</v>
      </c>
      <c r="I269" s="13" t="s">
        <v>1763</v>
      </c>
      <c r="J269" s="13" t="s">
        <v>1764</v>
      </c>
      <c r="K269" s="13" t="s">
        <v>19</v>
      </c>
    </row>
    <row r="270" spans="1:11">
      <c r="C270" s="13" t="s">
        <v>7220</v>
      </c>
      <c r="D270" s="13">
        <v>7.4800000000000005E-190</v>
      </c>
      <c r="E270" s="13">
        <v>526</v>
      </c>
      <c r="F270" s="13" t="s">
        <v>6650</v>
      </c>
      <c r="G270" t="str">
        <f t="shared" si="11"/>
        <v>arCOG04536</v>
      </c>
      <c r="H270">
        <f t="shared" si="12"/>
        <v>3</v>
      </c>
      <c r="I270" s="13" t="s">
        <v>540</v>
      </c>
      <c r="J270" s="13" t="s">
        <v>2193</v>
      </c>
      <c r="K270" s="13" t="s">
        <v>23</v>
      </c>
    </row>
    <row r="271" spans="1:11">
      <c r="C271" s="13" t="s">
        <v>7221</v>
      </c>
      <c r="D271" s="13">
        <v>9.33E-179</v>
      </c>
      <c r="E271" s="13">
        <v>498</v>
      </c>
      <c r="F271" s="13" t="s">
        <v>6647</v>
      </c>
      <c r="G271" t="str">
        <f t="shared" si="11"/>
        <v>arCOG05074</v>
      </c>
      <c r="H271">
        <f t="shared" si="12"/>
        <v>8</v>
      </c>
      <c r="I271" s="13" t="s">
        <v>540</v>
      </c>
      <c r="J271" s="13" t="s">
        <v>2191</v>
      </c>
      <c r="K271" s="13" t="s">
        <v>2881</v>
      </c>
    </row>
    <row r="272" spans="1:11">
      <c r="C272" s="13" t="s">
        <v>7222</v>
      </c>
      <c r="D272" s="13">
        <v>1.25E-147</v>
      </c>
      <c r="E272" s="13">
        <v>415</v>
      </c>
      <c r="F272" s="13" t="s">
        <v>6644</v>
      </c>
      <c r="G272" t="str">
        <f t="shared" si="11"/>
        <v>arCOG01072</v>
      </c>
      <c r="H272">
        <f t="shared" si="12"/>
        <v>10</v>
      </c>
      <c r="I272" s="13" t="s">
        <v>540</v>
      </c>
      <c r="J272" s="13" t="s">
        <v>1666</v>
      </c>
      <c r="K272" s="13" t="s">
        <v>5</v>
      </c>
    </row>
    <row r="273" spans="3:11">
      <c r="C273" s="13" t="s">
        <v>7223</v>
      </c>
      <c r="D273" s="13">
        <v>3.9700000000000003E-102</v>
      </c>
      <c r="E273" s="13">
        <v>296</v>
      </c>
      <c r="F273" s="13" t="s">
        <v>6640</v>
      </c>
      <c r="G273" t="str">
        <f t="shared" si="11"/>
        <v>arCOG04675</v>
      </c>
      <c r="H273">
        <f t="shared" si="12"/>
        <v>10</v>
      </c>
      <c r="I273" s="13" t="s">
        <v>540</v>
      </c>
      <c r="J273" s="13" t="s">
        <v>540</v>
      </c>
      <c r="K273" s="13" t="s">
        <v>540</v>
      </c>
    </row>
    <row r="274" spans="3:11">
      <c r="C274" s="13" t="s">
        <v>7224</v>
      </c>
      <c r="D274" s="13">
        <v>0</v>
      </c>
      <c r="E274" s="13">
        <v>1027</v>
      </c>
      <c r="F274" s="13" t="s">
        <v>7225</v>
      </c>
      <c r="G274" t="str">
        <f t="shared" si="11"/>
        <v>arCOG02831</v>
      </c>
      <c r="H274">
        <f t="shared" si="12"/>
        <v>1</v>
      </c>
      <c r="I274" s="13" t="s">
        <v>2572</v>
      </c>
      <c r="J274" s="13" t="s">
        <v>2573</v>
      </c>
      <c r="K274" s="13" t="s">
        <v>17</v>
      </c>
    </row>
    <row r="275" spans="3:11">
      <c r="C275" s="13" t="s">
        <v>7226</v>
      </c>
      <c r="D275" s="13">
        <v>1.59E-287</v>
      </c>
      <c r="E275" s="13">
        <v>785</v>
      </c>
      <c r="F275" s="13" t="s">
        <v>7227</v>
      </c>
      <c r="G275" t="str">
        <f t="shared" si="11"/>
        <v>arCOG02817</v>
      </c>
      <c r="H275">
        <f t="shared" si="12"/>
        <v>1</v>
      </c>
      <c r="I275" s="13" t="s">
        <v>2575</v>
      </c>
      <c r="J275" s="13" t="s">
        <v>2576</v>
      </c>
      <c r="K275" s="13" t="s">
        <v>23</v>
      </c>
    </row>
    <row r="276" spans="3:11">
      <c r="C276" s="13" t="s">
        <v>7228</v>
      </c>
      <c r="D276" s="13">
        <v>8.0600000000000001E-37</v>
      </c>
      <c r="E276" s="13">
        <v>123</v>
      </c>
      <c r="F276" s="13" t="s">
        <v>6634</v>
      </c>
      <c r="G276" t="str">
        <f t="shared" si="11"/>
        <v>arCOG08125</v>
      </c>
      <c r="H276">
        <f t="shared" si="12"/>
        <v>11</v>
      </c>
      <c r="I276" s="13" t="s">
        <v>540</v>
      </c>
      <c r="J276" s="13" t="s">
        <v>540</v>
      </c>
      <c r="K276" s="13" t="s">
        <v>540</v>
      </c>
    </row>
    <row r="277" spans="3:11">
      <c r="C277" s="13" t="s">
        <v>7229</v>
      </c>
      <c r="D277" s="13">
        <v>2.6800000000000002E-293</v>
      </c>
      <c r="E277" s="13">
        <v>800</v>
      </c>
      <c r="F277" s="13" t="s">
        <v>6630</v>
      </c>
      <c r="G277" t="str">
        <f t="shared" si="11"/>
        <v>arCOG01566</v>
      </c>
      <c r="H277">
        <f t="shared" si="12"/>
        <v>15</v>
      </c>
      <c r="I277" s="13" t="s">
        <v>540</v>
      </c>
      <c r="J277" s="13" t="s">
        <v>2224</v>
      </c>
      <c r="K277" s="13" t="s">
        <v>2881</v>
      </c>
    </row>
    <row r="278" spans="3:11">
      <c r="C278" s="13" t="s">
        <v>7230</v>
      </c>
      <c r="D278" s="13">
        <v>2.3599999999999998E-215</v>
      </c>
      <c r="E278" s="13">
        <v>594</v>
      </c>
      <c r="F278" s="13" t="s">
        <v>6623</v>
      </c>
      <c r="G278" t="str">
        <f t="shared" si="11"/>
        <v>arCOG03095</v>
      </c>
      <c r="H278">
        <f t="shared" si="12"/>
        <v>16</v>
      </c>
      <c r="I278" s="13" t="s">
        <v>540</v>
      </c>
      <c r="J278" s="13" t="s">
        <v>1530</v>
      </c>
      <c r="K278" s="13" t="s">
        <v>9</v>
      </c>
    </row>
    <row r="279" spans="3:11">
      <c r="C279" s="13" t="s">
        <v>7231</v>
      </c>
      <c r="D279" s="13">
        <v>2.2500000000000002E-31</v>
      </c>
      <c r="E279" s="13">
        <v>109</v>
      </c>
      <c r="F279" s="13" t="s">
        <v>7232</v>
      </c>
      <c r="G279" t="str">
        <f t="shared" si="11"/>
        <v>arCOG13430</v>
      </c>
      <c r="H279">
        <f t="shared" si="12"/>
        <v>1</v>
      </c>
      <c r="I279" s="13" t="s">
        <v>540</v>
      </c>
      <c r="J279" s="13" t="s">
        <v>540</v>
      </c>
      <c r="K279" s="13" t="s">
        <v>540</v>
      </c>
    </row>
    <row r="280" spans="3:11">
      <c r="C280" s="13" t="s">
        <v>7233</v>
      </c>
      <c r="D280" s="13">
        <v>8.2299999999999999E-71</v>
      </c>
      <c r="E280" s="13">
        <v>231</v>
      </c>
      <c r="F280" s="13" t="s">
        <v>7234</v>
      </c>
      <c r="G280" t="str">
        <f t="shared" si="11"/>
        <v>arCOG09146</v>
      </c>
      <c r="H280">
        <f t="shared" si="12"/>
        <v>1</v>
      </c>
      <c r="I280" s="13" t="s">
        <v>540</v>
      </c>
      <c r="J280" s="13" t="s">
        <v>2579</v>
      </c>
      <c r="K280" s="13" t="s">
        <v>5</v>
      </c>
    </row>
    <row r="281" spans="3:11">
      <c r="C281" s="13" t="s">
        <v>7235</v>
      </c>
      <c r="D281" s="13">
        <v>1.8699999999999999E-92</v>
      </c>
      <c r="E281" s="13">
        <v>271</v>
      </c>
      <c r="F281" s="13" t="s">
        <v>6620</v>
      </c>
      <c r="G281" t="str">
        <f t="shared" si="11"/>
        <v>arCOG04674</v>
      </c>
      <c r="H281">
        <f t="shared" si="12"/>
        <v>18</v>
      </c>
      <c r="I281" s="13" t="s">
        <v>540</v>
      </c>
      <c r="J281" s="13" t="s">
        <v>1706</v>
      </c>
      <c r="K281" s="13" t="s">
        <v>13</v>
      </c>
    </row>
    <row r="282" spans="3:11">
      <c r="C282" s="13" t="s">
        <v>7236</v>
      </c>
      <c r="D282" s="13">
        <v>9.9800000000000001E-247</v>
      </c>
      <c r="E282" s="13">
        <v>679</v>
      </c>
      <c r="F282" s="13" t="s">
        <v>6616</v>
      </c>
      <c r="G282" t="str">
        <f t="shared" si="11"/>
        <v>arCOG02202</v>
      </c>
      <c r="H282">
        <f t="shared" si="12"/>
        <v>23</v>
      </c>
      <c r="I282" s="13" t="s">
        <v>2223</v>
      </c>
      <c r="J282" s="13" t="s">
        <v>536</v>
      </c>
      <c r="K282" s="13" t="s">
        <v>2898</v>
      </c>
    </row>
    <row r="283" spans="3:11">
      <c r="C283" s="13" t="s">
        <v>7237</v>
      </c>
      <c r="D283" s="13">
        <v>0</v>
      </c>
      <c r="E283" s="13">
        <v>1312</v>
      </c>
      <c r="F283" s="13" t="s">
        <v>7238</v>
      </c>
      <c r="G283" t="str">
        <f t="shared" si="11"/>
        <v>arCOG07337</v>
      </c>
      <c r="H283">
        <f t="shared" si="12"/>
        <v>2</v>
      </c>
      <c r="I283" s="13" t="s">
        <v>540</v>
      </c>
      <c r="J283" s="13" t="s">
        <v>2343</v>
      </c>
      <c r="K283" s="13" t="s">
        <v>17</v>
      </c>
    </row>
    <row r="284" spans="3:11">
      <c r="C284" s="13" t="s">
        <v>7239</v>
      </c>
      <c r="D284" s="13">
        <v>1.6200000000000001E-79</v>
      </c>
      <c r="E284" s="13">
        <v>249</v>
      </c>
      <c r="F284" s="13" t="s">
        <v>6612</v>
      </c>
      <c r="G284" t="str">
        <f t="shared" si="11"/>
        <v>arCOG01159</v>
      </c>
      <c r="H284">
        <f t="shared" si="12"/>
        <v>6</v>
      </c>
      <c r="I284" s="13" t="s">
        <v>540</v>
      </c>
      <c r="J284" s="13" t="s">
        <v>2180</v>
      </c>
      <c r="K284" s="13" t="s">
        <v>2881</v>
      </c>
    </row>
    <row r="285" spans="3:11">
      <c r="C285" s="13" t="s">
        <v>7240</v>
      </c>
      <c r="D285" s="13">
        <v>5.6600000000000003E-216</v>
      </c>
      <c r="E285" s="13">
        <v>598</v>
      </c>
      <c r="F285" s="13" t="s">
        <v>6609</v>
      </c>
      <c r="G285" t="str">
        <f t="shared" si="11"/>
        <v>arCOG01311</v>
      </c>
      <c r="H285">
        <f t="shared" si="12"/>
        <v>4</v>
      </c>
      <c r="I285" s="13" t="s">
        <v>1760</v>
      </c>
      <c r="J285" s="13" t="s">
        <v>1761</v>
      </c>
      <c r="K285" s="13" t="s">
        <v>2920</v>
      </c>
    </row>
    <row r="286" spans="3:11">
      <c r="C286" s="13" t="s">
        <v>7241</v>
      </c>
      <c r="D286" s="13">
        <v>1.5199999999999999E-287</v>
      </c>
      <c r="E286" s="13">
        <v>793</v>
      </c>
      <c r="F286" s="13" t="s">
        <v>6605</v>
      </c>
      <c r="G286" t="str">
        <f t="shared" si="11"/>
        <v>arCOG04151</v>
      </c>
      <c r="H286">
        <f t="shared" si="12"/>
        <v>3</v>
      </c>
      <c r="I286" s="13" t="s">
        <v>540</v>
      </c>
      <c r="J286" s="13" t="s">
        <v>2079</v>
      </c>
      <c r="K286" s="13" t="s">
        <v>2881</v>
      </c>
    </row>
    <row r="287" spans="3:11">
      <c r="C287" s="13" t="s">
        <v>7242</v>
      </c>
      <c r="D287" s="13">
        <v>1.6900000000000001E-172</v>
      </c>
      <c r="E287" s="13">
        <v>481</v>
      </c>
      <c r="F287" s="13" t="s">
        <v>6603</v>
      </c>
      <c r="G287" t="str">
        <f t="shared" si="11"/>
        <v>arCOG00035</v>
      </c>
      <c r="H287">
        <f t="shared" si="12"/>
        <v>3</v>
      </c>
      <c r="I287" s="13" t="s">
        <v>2177</v>
      </c>
      <c r="J287" s="13" t="s">
        <v>2178</v>
      </c>
      <c r="K287" s="13" t="s">
        <v>2881</v>
      </c>
    </row>
    <row r="288" spans="3:11">
      <c r="C288" s="13" t="s">
        <v>7243</v>
      </c>
      <c r="D288" s="13">
        <v>4.5800000000000002E-40</v>
      </c>
      <c r="E288" s="13">
        <v>140</v>
      </c>
      <c r="F288" s="13" t="s">
        <v>7244</v>
      </c>
      <c r="G288" t="str">
        <f t="shared" si="11"/>
        <v>arCOG10787</v>
      </c>
      <c r="H288">
        <f t="shared" si="12"/>
        <v>3</v>
      </c>
      <c r="I288" s="13" t="s">
        <v>540</v>
      </c>
      <c r="J288" s="13" t="s">
        <v>2279</v>
      </c>
      <c r="K288" s="13" t="s">
        <v>2881</v>
      </c>
    </row>
    <row r="289" spans="1:11">
      <c r="C289" s="13" t="s">
        <v>7245</v>
      </c>
      <c r="D289" s="13">
        <v>2.0899999999999999E-167</v>
      </c>
      <c r="E289" s="13">
        <v>468</v>
      </c>
      <c r="F289" s="13" t="s">
        <v>7246</v>
      </c>
      <c r="G289" t="str">
        <f t="shared" si="11"/>
        <v>arCOG10315</v>
      </c>
      <c r="H289">
        <f t="shared" si="12"/>
        <v>2</v>
      </c>
      <c r="I289" s="13" t="s">
        <v>540</v>
      </c>
      <c r="J289" s="13" t="s">
        <v>540</v>
      </c>
      <c r="K289" s="13" t="s">
        <v>540</v>
      </c>
    </row>
    <row r="290" spans="1:11">
      <c r="C290" s="13" t="s">
        <v>7247</v>
      </c>
      <c r="D290" s="13">
        <v>9.0500000000000005E-77</v>
      </c>
      <c r="E290" s="13">
        <v>232</v>
      </c>
      <c r="F290" s="13" t="s">
        <v>7248</v>
      </c>
      <c r="G290" t="str">
        <f t="shared" si="11"/>
        <v>arCOG09213</v>
      </c>
      <c r="H290">
        <f t="shared" si="12"/>
        <v>2</v>
      </c>
      <c r="I290" s="13" t="s">
        <v>540</v>
      </c>
      <c r="J290" s="13" t="s">
        <v>540</v>
      </c>
      <c r="K290" s="13" t="s">
        <v>540</v>
      </c>
    </row>
    <row r="291" spans="1:11">
      <c r="C291" s="13" t="s">
        <v>7249</v>
      </c>
      <c r="D291" s="13">
        <v>0</v>
      </c>
      <c r="E291" s="13">
        <v>1134</v>
      </c>
      <c r="F291" s="13" t="s">
        <v>7250</v>
      </c>
      <c r="G291" t="str">
        <f t="shared" si="11"/>
        <v>arCOG01112</v>
      </c>
      <c r="H291">
        <f t="shared" si="12"/>
        <v>2</v>
      </c>
      <c r="I291" s="13" t="s">
        <v>2347</v>
      </c>
      <c r="J291" s="13" t="s">
        <v>2348</v>
      </c>
      <c r="K291" s="13" t="s">
        <v>17</v>
      </c>
    </row>
    <row r="292" spans="1:11">
      <c r="C292" s="13" t="s">
        <v>7251</v>
      </c>
      <c r="D292" s="13">
        <v>1.6799999999999999E-61</v>
      </c>
      <c r="E292" s="13">
        <v>189</v>
      </c>
      <c r="F292" s="13" t="s">
        <v>7252</v>
      </c>
      <c r="G292" t="str">
        <f t="shared" si="11"/>
        <v>arCOG01119</v>
      </c>
      <c r="H292">
        <f t="shared" si="12"/>
        <v>2</v>
      </c>
      <c r="I292" s="13" t="s">
        <v>540</v>
      </c>
      <c r="J292" s="13" t="s">
        <v>2350</v>
      </c>
      <c r="K292" s="13" t="s">
        <v>2881</v>
      </c>
    </row>
    <row r="293" spans="1:11">
      <c r="C293" s="13" t="s">
        <v>7253</v>
      </c>
      <c r="D293" s="13">
        <v>0</v>
      </c>
      <c r="E293" s="13">
        <v>1391</v>
      </c>
      <c r="F293" s="13" t="s">
        <v>7254</v>
      </c>
      <c r="G293" t="str">
        <f t="shared" si="11"/>
        <v>arCOG01492</v>
      </c>
      <c r="H293">
        <f t="shared" si="12"/>
        <v>1</v>
      </c>
      <c r="I293" s="13" t="s">
        <v>2581</v>
      </c>
      <c r="J293" s="13" t="s">
        <v>2582</v>
      </c>
      <c r="K293" s="13" t="s">
        <v>15</v>
      </c>
    </row>
    <row r="294" spans="1:11">
      <c r="C294" s="13" t="s">
        <v>7255</v>
      </c>
      <c r="D294" s="13">
        <v>0</v>
      </c>
      <c r="E294" s="13">
        <v>1121</v>
      </c>
      <c r="F294" s="13" t="s">
        <v>7256</v>
      </c>
      <c r="G294" t="str">
        <f t="shared" si="11"/>
        <v>arCOG04541</v>
      </c>
      <c r="H294">
        <f t="shared" si="12"/>
        <v>1</v>
      </c>
      <c r="I294" s="13" t="s">
        <v>2584</v>
      </c>
      <c r="J294" s="13" t="s">
        <v>2585</v>
      </c>
      <c r="K294" s="13" t="s">
        <v>21</v>
      </c>
    </row>
    <row r="295" spans="1:11">
      <c r="C295" s="13" t="s">
        <v>7257</v>
      </c>
      <c r="D295" s="13">
        <v>0</v>
      </c>
      <c r="E295" s="13">
        <v>1418</v>
      </c>
      <c r="F295" s="13" t="s">
        <v>7258</v>
      </c>
      <c r="G295" t="str">
        <f t="shared" si="11"/>
        <v>arCOG00810</v>
      </c>
      <c r="H295">
        <f t="shared" si="12"/>
        <v>2</v>
      </c>
      <c r="I295" s="13" t="s">
        <v>1395</v>
      </c>
      <c r="J295" s="13" t="s">
        <v>1396</v>
      </c>
      <c r="K295" s="13" t="s">
        <v>2915</v>
      </c>
    </row>
    <row r="296" spans="1:11">
      <c r="C296" s="13" t="s">
        <v>7259</v>
      </c>
      <c r="D296" s="13">
        <v>5.1100000000000001E-67</v>
      </c>
      <c r="E296" s="13">
        <v>203</v>
      </c>
      <c r="F296" s="13" t="s">
        <v>7260</v>
      </c>
      <c r="G296" t="str">
        <f t="shared" si="11"/>
        <v>arCOG11193</v>
      </c>
      <c r="H296">
        <f t="shared" si="12"/>
        <v>2</v>
      </c>
      <c r="I296" s="13" t="s">
        <v>540</v>
      </c>
      <c r="J296" s="13" t="s">
        <v>540</v>
      </c>
      <c r="K296" s="13" t="s">
        <v>540</v>
      </c>
    </row>
    <row r="297" spans="1:11">
      <c r="C297" s="13" t="s">
        <v>7261</v>
      </c>
      <c r="D297" s="13">
        <v>8.2100000000000003E-39</v>
      </c>
      <c r="E297" s="13">
        <v>129</v>
      </c>
      <c r="F297" s="13" t="s">
        <v>4609</v>
      </c>
      <c r="G297" t="str">
        <f t="shared" si="11"/>
        <v>arCOG06386</v>
      </c>
      <c r="H297">
        <f t="shared" si="12"/>
        <v>1</v>
      </c>
      <c r="I297" s="13" t="s">
        <v>540</v>
      </c>
      <c r="J297" s="13" t="s">
        <v>1770</v>
      </c>
      <c r="K297" s="13" t="s">
        <v>2881</v>
      </c>
    </row>
    <row r="298" spans="1:11">
      <c r="C298" s="13" t="s">
        <v>7262</v>
      </c>
      <c r="D298" s="13">
        <v>5.6299999999999999E-275</v>
      </c>
      <c r="E298" s="13">
        <v>752</v>
      </c>
      <c r="F298" s="13" t="s">
        <v>7263</v>
      </c>
      <c r="G298" t="str">
        <f t="shared" si="11"/>
        <v>arCOG00027</v>
      </c>
      <c r="H298">
        <f t="shared" si="12"/>
        <v>2</v>
      </c>
      <c r="I298" s="13" t="s">
        <v>2353</v>
      </c>
      <c r="J298" s="13" t="s">
        <v>2354</v>
      </c>
      <c r="K298" s="13" t="s">
        <v>19</v>
      </c>
    </row>
    <row r="299" spans="1:11">
      <c r="C299" s="13" t="s">
        <v>7264</v>
      </c>
      <c r="D299" s="13">
        <v>0</v>
      </c>
      <c r="E299" s="13">
        <v>1480</v>
      </c>
      <c r="F299" s="13" t="s">
        <v>7265</v>
      </c>
      <c r="G299" t="str">
        <f t="shared" si="11"/>
        <v>arCOG01111</v>
      </c>
      <c r="H299">
        <f t="shared" si="12"/>
        <v>1</v>
      </c>
      <c r="I299" s="13" t="s">
        <v>2587</v>
      </c>
      <c r="J299" s="13" t="s">
        <v>2588</v>
      </c>
      <c r="K299" s="13" t="s">
        <v>17</v>
      </c>
    </row>
    <row r="300" spans="1:11">
      <c r="C300" s="13"/>
      <c r="D300" s="13"/>
      <c r="E300" s="13"/>
      <c r="F300" s="13"/>
      <c r="G300" t="e">
        <f t="shared" si="11"/>
        <v>#VALUE!</v>
      </c>
      <c r="H300">
        <f t="shared" si="12"/>
        <v>84</v>
      </c>
      <c r="I300" s="13"/>
      <c r="J300" s="13"/>
      <c r="K300" s="13"/>
    </row>
    <row r="301" spans="1:11">
      <c r="C301" s="13"/>
      <c r="D301" s="13"/>
      <c r="E301" s="13"/>
      <c r="F301" s="13"/>
      <c r="G301" t="e">
        <f t="shared" si="11"/>
        <v>#VALUE!</v>
      </c>
      <c r="H301">
        <f t="shared" si="12"/>
        <v>84</v>
      </c>
      <c r="I301" s="13"/>
      <c r="J301" s="13"/>
      <c r="K301" s="13"/>
    </row>
    <row r="302" spans="1:11">
      <c r="C302" s="13"/>
      <c r="D302" s="13"/>
      <c r="E302" s="13"/>
      <c r="F302" s="13"/>
      <c r="G302" t="e">
        <f t="shared" si="11"/>
        <v>#VALUE!</v>
      </c>
      <c r="H302">
        <f t="shared" si="12"/>
        <v>84</v>
      </c>
      <c r="I302" s="13"/>
      <c r="J302" s="13"/>
      <c r="K302" s="13"/>
    </row>
    <row r="303" spans="1:11">
      <c r="G303" t="e">
        <f t="shared" si="11"/>
        <v>#VALUE!</v>
      </c>
      <c r="H303">
        <f t="shared" si="12"/>
        <v>84</v>
      </c>
    </row>
    <row r="304" spans="1:11">
      <c r="A304" t="str">
        <f>VLOOKUP(B304,vLOOKUP!$A:$B,2,FALSE)</f>
        <v>Haloferacales</v>
      </c>
      <c r="B304" t="s">
        <v>86</v>
      </c>
      <c r="C304" s="13" t="s">
        <v>7266</v>
      </c>
      <c r="D304" s="13">
        <v>3.7499999999999999E-253</v>
      </c>
      <c r="E304" s="13">
        <v>713</v>
      </c>
      <c r="F304" s="13" t="s">
        <v>7267</v>
      </c>
      <c r="G304" t="str">
        <f t="shared" ref="G304:G367" si="13">LEFT(RIGHT(F304,(LEN(F304)-FIND("arCOG",F304)+1)),10)</f>
        <v>arCOG03902</v>
      </c>
      <c r="H304">
        <f t="shared" si="12"/>
        <v>1</v>
      </c>
      <c r="I304" s="13" t="s">
        <v>540</v>
      </c>
      <c r="J304" s="13" t="s">
        <v>2589</v>
      </c>
      <c r="K304" s="13" t="s">
        <v>5</v>
      </c>
    </row>
    <row r="305" spans="3:11">
      <c r="C305" s="13" t="s">
        <v>7268</v>
      </c>
      <c r="D305" s="13">
        <v>1.6299999999999999E-30</v>
      </c>
      <c r="E305" s="13">
        <v>116</v>
      </c>
      <c r="F305" s="13" t="s">
        <v>7269</v>
      </c>
      <c r="G305" t="str">
        <f t="shared" si="13"/>
        <v>arCOG09362</v>
      </c>
      <c r="H305">
        <f t="shared" si="12"/>
        <v>1</v>
      </c>
      <c r="I305" s="13" t="s">
        <v>540</v>
      </c>
      <c r="J305" s="13" t="s">
        <v>540</v>
      </c>
      <c r="K305" s="13" t="s">
        <v>540</v>
      </c>
    </row>
    <row r="306" spans="3:11">
      <c r="C306" s="13" t="s">
        <v>7270</v>
      </c>
      <c r="D306" s="13">
        <v>1.9800000000000001E-91</v>
      </c>
      <c r="E306" s="13">
        <v>274</v>
      </c>
      <c r="F306" s="13" t="s">
        <v>7271</v>
      </c>
      <c r="G306" t="str">
        <f t="shared" si="13"/>
        <v>arCOG03130</v>
      </c>
      <c r="H306">
        <f t="shared" si="12"/>
        <v>1</v>
      </c>
      <c r="I306" s="13" t="s">
        <v>540</v>
      </c>
      <c r="J306" s="13" t="s">
        <v>2592</v>
      </c>
      <c r="K306" s="13" t="s">
        <v>5</v>
      </c>
    </row>
    <row r="307" spans="3:11">
      <c r="C307" s="13" t="s">
        <v>7272</v>
      </c>
      <c r="D307" s="13">
        <v>3.45E-12</v>
      </c>
      <c r="E307" s="13">
        <v>70.5</v>
      </c>
      <c r="F307" s="13" t="s">
        <v>7273</v>
      </c>
      <c r="G307" t="s">
        <v>540</v>
      </c>
      <c r="H307">
        <f t="shared" si="12"/>
        <v>8</v>
      </c>
      <c r="I307" s="13" t="s">
        <v>540</v>
      </c>
      <c r="J307" s="13" t="s">
        <v>7274</v>
      </c>
      <c r="K307" s="13" t="s">
        <v>2881</v>
      </c>
    </row>
    <row r="308" spans="3:11">
      <c r="C308" s="13" t="s">
        <v>7275</v>
      </c>
      <c r="D308" s="13">
        <v>1.2E-218</v>
      </c>
      <c r="E308" s="13">
        <v>605</v>
      </c>
      <c r="F308" s="13" t="s">
        <v>7112</v>
      </c>
      <c r="G308" t="str">
        <f t="shared" si="13"/>
        <v>arCOG00467</v>
      </c>
      <c r="H308">
        <f t="shared" si="12"/>
        <v>2</v>
      </c>
      <c r="I308" s="13" t="s">
        <v>540</v>
      </c>
      <c r="J308" s="13" t="s">
        <v>2318</v>
      </c>
      <c r="K308" s="13" t="s">
        <v>5</v>
      </c>
    </row>
    <row r="309" spans="3:11">
      <c r="C309" s="13" t="s">
        <v>7276</v>
      </c>
      <c r="D309" s="13">
        <v>0</v>
      </c>
      <c r="E309" s="13">
        <v>2137</v>
      </c>
      <c r="F309" s="13" t="s">
        <v>7277</v>
      </c>
      <c r="G309" t="str">
        <f t="shared" si="13"/>
        <v>arCOG04814</v>
      </c>
      <c r="H309">
        <f t="shared" si="12"/>
        <v>1</v>
      </c>
      <c r="I309" s="13" t="s">
        <v>540</v>
      </c>
      <c r="J309" s="13" t="s">
        <v>2594</v>
      </c>
      <c r="K309" s="13" t="s">
        <v>2876</v>
      </c>
    </row>
    <row r="310" spans="3:11">
      <c r="C310" s="13" t="s">
        <v>7278</v>
      </c>
      <c r="D310" s="13">
        <v>4.98E-166</v>
      </c>
      <c r="E310" s="13">
        <v>465</v>
      </c>
      <c r="F310" s="13" t="s">
        <v>7279</v>
      </c>
      <c r="G310" t="s">
        <v>540</v>
      </c>
      <c r="H310">
        <f t="shared" si="12"/>
        <v>8</v>
      </c>
      <c r="I310" s="13" t="s">
        <v>540</v>
      </c>
      <c r="J310" s="13" t="s">
        <v>540</v>
      </c>
      <c r="K310" s="13" t="s">
        <v>540</v>
      </c>
    </row>
    <row r="311" spans="3:11">
      <c r="C311" s="13" t="s">
        <v>7280</v>
      </c>
      <c r="D311" s="13">
        <v>2.7400000000000002E-179</v>
      </c>
      <c r="E311" s="13">
        <v>503</v>
      </c>
      <c r="F311" s="13" t="s">
        <v>4781</v>
      </c>
      <c r="G311" t="str">
        <f t="shared" si="13"/>
        <v>arCOG01181</v>
      </c>
      <c r="H311">
        <f t="shared" si="12"/>
        <v>2</v>
      </c>
      <c r="I311" s="13" t="s">
        <v>1821</v>
      </c>
      <c r="J311" s="13" t="s">
        <v>1822</v>
      </c>
      <c r="K311" s="13" t="s">
        <v>7</v>
      </c>
    </row>
    <row r="312" spans="3:11">
      <c r="C312" s="13" t="s">
        <v>7281</v>
      </c>
      <c r="D312" s="13">
        <v>3.8200000000000003E-12</v>
      </c>
      <c r="E312" s="13">
        <v>61.2</v>
      </c>
      <c r="F312" s="13" t="s">
        <v>7282</v>
      </c>
      <c r="G312" t="str">
        <f t="shared" si="13"/>
        <v>arCOG09067</v>
      </c>
      <c r="H312">
        <f t="shared" si="12"/>
        <v>1</v>
      </c>
      <c r="I312" s="13" t="s">
        <v>540</v>
      </c>
      <c r="J312" s="13" t="s">
        <v>540</v>
      </c>
      <c r="K312" s="13" t="s">
        <v>540</v>
      </c>
    </row>
    <row r="313" spans="3:11">
      <c r="C313" s="13" t="s">
        <v>7283</v>
      </c>
      <c r="D313" s="13">
        <v>3.9900000000000002E-176</v>
      </c>
      <c r="E313" s="13">
        <v>497</v>
      </c>
      <c r="F313" s="13" t="s">
        <v>7284</v>
      </c>
      <c r="G313" t="str">
        <f t="shared" si="13"/>
        <v>arCOG02265</v>
      </c>
      <c r="H313">
        <f t="shared" si="12"/>
        <v>1</v>
      </c>
      <c r="I313" s="13" t="s">
        <v>2597</v>
      </c>
      <c r="J313" s="13" t="s">
        <v>2598</v>
      </c>
      <c r="K313" s="13" t="s">
        <v>27</v>
      </c>
    </row>
    <row r="314" spans="3:11">
      <c r="C314" s="13" t="s">
        <v>7285</v>
      </c>
      <c r="D314" s="13">
        <v>7.6000000000000005E-153</v>
      </c>
      <c r="E314" s="13">
        <v>451</v>
      </c>
      <c r="F314" s="13" t="s">
        <v>7286</v>
      </c>
      <c r="G314" t="str">
        <f t="shared" si="13"/>
        <v>arCOG04780</v>
      </c>
      <c r="H314">
        <f t="shared" si="12"/>
        <v>1</v>
      </c>
      <c r="I314" s="13" t="s">
        <v>540</v>
      </c>
      <c r="J314" s="13" t="s">
        <v>1571</v>
      </c>
      <c r="K314" s="13" t="s">
        <v>7</v>
      </c>
    </row>
    <row r="315" spans="3:11">
      <c r="C315" s="13" t="s">
        <v>7287</v>
      </c>
      <c r="D315" s="13">
        <v>1.5600000000000001E-141</v>
      </c>
      <c r="E315" s="13">
        <v>405</v>
      </c>
      <c r="F315" s="13" t="s">
        <v>7288</v>
      </c>
      <c r="G315" t="str">
        <f t="shared" si="13"/>
        <v>arCOG00459</v>
      </c>
      <c r="H315">
        <f t="shared" si="12"/>
        <v>2</v>
      </c>
      <c r="I315" s="13" t="s">
        <v>2356</v>
      </c>
      <c r="J315" s="13" t="s">
        <v>2357</v>
      </c>
      <c r="K315" s="13" t="s">
        <v>5</v>
      </c>
    </row>
    <row r="316" spans="3:11">
      <c r="C316" s="13" t="s">
        <v>7289</v>
      </c>
      <c r="D316" s="13">
        <v>1.83E-31</v>
      </c>
      <c r="E316" s="13">
        <v>117</v>
      </c>
      <c r="F316" s="13" t="s">
        <v>7290</v>
      </c>
      <c r="G316" t="str">
        <f t="shared" si="13"/>
        <v>arCOG08118</v>
      </c>
      <c r="H316">
        <f t="shared" si="12"/>
        <v>1</v>
      </c>
      <c r="I316" s="13" t="s">
        <v>540</v>
      </c>
      <c r="J316" s="13" t="s">
        <v>540</v>
      </c>
      <c r="K316" s="13" t="s">
        <v>540</v>
      </c>
    </row>
    <row r="317" spans="3:11">
      <c r="C317" s="13" t="s">
        <v>7291</v>
      </c>
      <c r="D317" s="13">
        <v>1.22E-59</v>
      </c>
      <c r="E317" s="13">
        <v>186</v>
      </c>
      <c r="F317" s="13" t="s">
        <v>7292</v>
      </c>
      <c r="G317" t="str">
        <f t="shared" si="13"/>
        <v>arCOG06314</v>
      </c>
      <c r="H317">
        <f t="shared" si="12"/>
        <v>1</v>
      </c>
      <c r="I317" s="13" t="s">
        <v>2602</v>
      </c>
      <c r="J317" s="13" t="s">
        <v>2603</v>
      </c>
      <c r="K317" s="13" t="s">
        <v>17</v>
      </c>
    </row>
    <row r="318" spans="3:11">
      <c r="C318" s="13" t="s">
        <v>7293</v>
      </c>
      <c r="D318" s="13">
        <v>1.41E-186</v>
      </c>
      <c r="E318" s="13">
        <v>527</v>
      </c>
      <c r="F318" s="13" t="s">
        <v>6872</v>
      </c>
      <c r="G318" t="str">
        <f t="shared" si="13"/>
        <v>arCOG01623</v>
      </c>
      <c r="H318">
        <f t="shared" si="12"/>
        <v>9</v>
      </c>
      <c r="I318" s="13" t="s">
        <v>540</v>
      </c>
      <c r="J318" s="13" t="s">
        <v>2241</v>
      </c>
      <c r="K318" s="13" t="s">
        <v>15</v>
      </c>
    </row>
    <row r="319" spans="3:11">
      <c r="C319" s="13" t="s">
        <v>7294</v>
      </c>
      <c r="D319" s="13">
        <v>1.13E-178</v>
      </c>
      <c r="E319" s="13">
        <v>509</v>
      </c>
      <c r="F319" s="13" t="s">
        <v>6630</v>
      </c>
      <c r="G319" t="str">
        <f t="shared" si="13"/>
        <v>arCOG01566</v>
      </c>
      <c r="H319">
        <f t="shared" si="12"/>
        <v>15</v>
      </c>
      <c r="I319" s="13" t="s">
        <v>540</v>
      </c>
      <c r="J319" s="13" t="s">
        <v>2224</v>
      </c>
      <c r="K319" s="13" t="s">
        <v>2881</v>
      </c>
    </row>
    <row r="320" spans="3:11">
      <c r="C320" s="13" t="s">
        <v>7295</v>
      </c>
      <c r="D320" s="13">
        <v>4.9299999999999999E-166</v>
      </c>
      <c r="E320" s="13">
        <v>469</v>
      </c>
      <c r="F320" s="13" t="s">
        <v>6623</v>
      </c>
      <c r="G320" t="str">
        <f t="shared" si="13"/>
        <v>arCOG03095</v>
      </c>
      <c r="H320">
        <f t="shared" si="12"/>
        <v>16</v>
      </c>
      <c r="I320" s="13" t="s">
        <v>540</v>
      </c>
      <c r="J320" s="13" t="s">
        <v>1530</v>
      </c>
      <c r="K320" s="13" t="s">
        <v>9</v>
      </c>
    </row>
    <row r="321" spans="3:11">
      <c r="C321" s="13" t="s">
        <v>7296</v>
      </c>
      <c r="D321" s="13">
        <v>1.8899999999999999E-42</v>
      </c>
      <c r="E321" s="13">
        <v>144</v>
      </c>
      <c r="F321" s="13" t="s">
        <v>6620</v>
      </c>
      <c r="G321" t="str">
        <f t="shared" si="13"/>
        <v>arCOG04674</v>
      </c>
      <c r="H321">
        <f t="shared" si="12"/>
        <v>18</v>
      </c>
      <c r="I321" s="13" t="s">
        <v>540</v>
      </c>
      <c r="J321" s="13" t="s">
        <v>1706</v>
      </c>
      <c r="K321" s="13" t="s">
        <v>13</v>
      </c>
    </row>
    <row r="322" spans="3:11">
      <c r="C322" s="13" t="s">
        <v>7297</v>
      </c>
      <c r="D322" s="13">
        <v>2.1499999999999999E-170</v>
      </c>
      <c r="E322" s="13">
        <v>486</v>
      </c>
      <c r="F322" s="13" t="s">
        <v>6616</v>
      </c>
      <c r="G322" t="str">
        <f t="shared" si="13"/>
        <v>arCOG02202</v>
      </c>
      <c r="H322">
        <f t="shared" ref="H322:H385" si="14">COUNTIF($G:$G,G322)</f>
        <v>23</v>
      </c>
      <c r="I322" s="13" t="s">
        <v>2223</v>
      </c>
      <c r="J322" s="13" t="s">
        <v>536</v>
      </c>
      <c r="K322" s="13" t="s">
        <v>2898</v>
      </c>
    </row>
    <row r="323" spans="3:11">
      <c r="C323" s="13" t="s">
        <v>7298</v>
      </c>
      <c r="D323" s="13">
        <v>4.9400000000000002E-278</v>
      </c>
      <c r="E323" s="13">
        <v>765</v>
      </c>
      <c r="F323" s="13" t="s">
        <v>6849</v>
      </c>
      <c r="G323" t="str">
        <f t="shared" si="13"/>
        <v>arCOG01377</v>
      </c>
      <c r="H323">
        <f t="shared" si="14"/>
        <v>12</v>
      </c>
      <c r="I323" s="13" t="s">
        <v>540</v>
      </c>
      <c r="J323" s="13" t="s">
        <v>2118</v>
      </c>
      <c r="K323" s="13" t="s">
        <v>2881</v>
      </c>
    </row>
    <row r="324" spans="3:11">
      <c r="C324" s="13" t="s">
        <v>7299</v>
      </c>
      <c r="D324" s="13">
        <v>6.9999999999999995E-70</v>
      </c>
      <c r="E324" s="13">
        <v>214</v>
      </c>
      <c r="F324" s="13" t="s">
        <v>6847</v>
      </c>
      <c r="G324" t="str">
        <f t="shared" si="13"/>
        <v>arCOG03097</v>
      </c>
      <c r="H324">
        <f t="shared" si="14"/>
        <v>7</v>
      </c>
      <c r="I324" s="13" t="s">
        <v>540</v>
      </c>
      <c r="J324" s="13" t="s">
        <v>540</v>
      </c>
      <c r="K324" s="13" t="s">
        <v>540</v>
      </c>
    </row>
    <row r="325" spans="3:11">
      <c r="C325" s="13" t="s">
        <v>7300</v>
      </c>
      <c r="D325" s="13">
        <v>1.74E-69</v>
      </c>
      <c r="E325" s="13">
        <v>228</v>
      </c>
      <c r="F325" s="13" t="s">
        <v>7301</v>
      </c>
      <c r="G325" t="str">
        <f t="shared" si="13"/>
        <v>arCOG01917</v>
      </c>
      <c r="H325">
        <f t="shared" si="14"/>
        <v>2</v>
      </c>
      <c r="I325" s="13" t="s">
        <v>540</v>
      </c>
      <c r="J325" s="13" t="s">
        <v>2359</v>
      </c>
      <c r="K325" s="13" t="s">
        <v>2881</v>
      </c>
    </row>
    <row r="326" spans="3:11">
      <c r="C326" s="13" t="s">
        <v>7300</v>
      </c>
      <c r="D326" s="13">
        <v>1.4099999999999999E-81</v>
      </c>
      <c r="E326" s="13">
        <v>259</v>
      </c>
      <c r="F326" s="13" t="s">
        <v>7301</v>
      </c>
      <c r="G326" t="str">
        <f t="shared" si="13"/>
        <v>arCOG01917</v>
      </c>
      <c r="H326">
        <f t="shared" si="14"/>
        <v>2</v>
      </c>
      <c r="I326" s="13" t="s">
        <v>540</v>
      </c>
      <c r="J326" s="13" t="s">
        <v>2359</v>
      </c>
      <c r="K326" s="13" t="s">
        <v>2881</v>
      </c>
    </row>
    <row r="327" spans="3:11">
      <c r="C327" s="13" t="s">
        <v>7302</v>
      </c>
      <c r="D327" s="13">
        <v>0</v>
      </c>
      <c r="E327" s="13">
        <v>895</v>
      </c>
      <c r="F327" s="13" t="s">
        <v>6845</v>
      </c>
      <c r="G327" t="str">
        <f t="shared" si="13"/>
        <v>arCOG00305</v>
      </c>
      <c r="H327">
        <f t="shared" si="14"/>
        <v>6</v>
      </c>
      <c r="I327" s="13" t="s">
        <v>1179</v>
      </c>
      <c r="J327" s="13" t="s">
        <v>2263</v>
      </c>
      <c r="K327" s="13" t="s">
        <v>5</v>
      </c>
    </row>
    <row r="328" spans="3:11">
      <c r="C328" s="13" t="s">
        <v>7303</v>
      </c>
      <c r="D328" s="13">
        <v>1.0000000000000001E-111</v>
      </c>
      <c r="E328" s="13">
        <v>335</v>
      </c>
      <c r="F328" s="13" t="s">
        <v>6841</v>
      </c>
      <c r="G328" t="str">
        <f t="shared" si="13"/>
        <v>arCOG02827</v>
      </c>
      <c r="H328">
        <f t="shared" si="14"/>
        <v>8</v>
      </c>
      <c r="I328" s="13" t="s">
        <v>540</v>
      </c>
      <c r="J328" s="13" t="s">
        <v>2247</v>
      </c>
      <c r="K328" s="13" t="s">
        <v>2881</v>
      </c>
    </row>
    <row r="329" spans="3:11">
      <c r="C329" s="13" t="s">
        <v>7304</v>
      </c>
      <c r="D329" s="13">
        <v>1.17E-40</v>
      </c>
      <c r="E329" s="13">
        <v>136</v>
      </c>
      <c r="F329" s="13" t="s">
        <v>6839</v>
      </c>
      <c r="G329" t="str">
        <f t="shared" si="13"/>
        <v>arCOG06212</v>
      </c>
      <c r="H329">
        <f t="shared" si="14"/>
        <v>9</v>
      </c>
      <c r="I329" s="13" t="s">
        <v>540</v>
      </c>
      <c r="J329" s="13" t="s">
        <v>540</v>
      </c>
      <c r="K329" s="13" t="s">
        <v>540</v>
      </c>
    </row>
    <row r="330" spans="3:11">
      <c r="C330" s="13" t="s">
        <v>7305</v>
      </c>
      <c r="D330" s="13">
        <v>2.9899999999999999E-78</v>
      </c>
      <c r="E330" s="13">
        <v>235</v>
      </c>
      <c r="F330" s="13" t="s">
        <v>6835</v>
      </c>
      <c r="G330" t="str">
        <f t="shared" si="13"/>
        <v>arCOG02761</v>
      </c>
      <c r="H330">
        <f t="shared" si="14"/>
        <v>8</v>
      </c>
      <c r="I330" s="13" t="s">
        <v>540</v>
      </c>
      <c r="J330" s="13" t="s">
        <v>2245</v>
      </c>
      <c r="K330" s="13" t="s">
        <v>2881</v>
      </c>
    </row>
    <row r="331" spans="3:11">
      <c r="C331" s="13" t="s">
        <v>7306</v>
      </c>
      <c r="D331" s="13">
        <v>3.7300000000000002E-113</v>
      </c>
      <c r="E331" s="13">
        <v>332</v>
      </c>
      <c r="F331" s="13" t="s">
        <v>7307</v>
      </c>
      <c r="G331" t="str">
        <f t="shared" si="13"/>
        <v>arCOG06227</v>
      </c>
      <c r="H331">
        <f t="shared" si="14"/>
        <v>2</v>
      </c>
      <c r="I331" s="13" t="s">
        <v>540</v>
      </c>
      <c r="J331" s="13" t="s">
        <v>2361</v>
      </c>
      <c r="K331" s="13" t="s">
        <v>2881</v>
      </c>
    </row>
    <row r="332" spans="3:11">
      <c r="C332" s="13" t="s">
        <v>7308</v>
      </c>
      <c r="D332" s="13">
        <v>6.7400000000000003E-52</v>
      </c>
      <c r="E332" s="13">
        <v>164</v>
      </c>
      <c r="F332" s="13" t="s">
        <v>7309</v>
      </c>
      <c r="G332" t="str">
        <f t="shared" si="13"/>
        <v>arCOG00731</v>
      </c>
      <c r="H332">
        <f t="shared" si="14"/>
        <v>1</v>
      </c>
      <c r="I332" s="13" t="s">
        <v>540</v>
      </c>
      <c r="J332" s="13" t="s">
        <v>1686</v>
      </c>
      <c r="K332" s="13" t="s">
        <v>3</v>
      </c>
    </row>
    <row r="333" spans="3:11">
      <c r="C333" s="13" t="s">
        <v>7310</v>
      </c>
      <c r="D333" s="13">
        <v>1.38E-46</v>
      </c>
      <c r="E333" s="13">
        <v>151</v>
      </c>
      <c r="F333" s="13" t="s">
        <v>7311</v>
      </c>
      <c r="G333" t="str">
        <f t="shared" si="13"/>
        <v>arCOG08127</v>
      </c>
      <c r="H333">
        <f t="shared" si="14"/>
        <v>1</v>
      </c>
      <c r="I333" s="13" t="s">
        <v>540</v>
      </c>
      <c r="J333" s="13" t="s">
        <v>540</v>
      </c>
      <c r="K333" s="13" t="s">
        <v>540</v>
      </c>
    </row>
    <row r="334" spans="3:11">
      <c r="C334" s="13" t="s">
        <v>7312</v>
      </c>
      <c r="D334" s="13">
        <v>2.5499999999999999E-213</v>
      </c>
      <c r="E334" s="13">
        <v>599</v>
      </c>
      <c r="F334" s="13" t="s">
        <v>6831</v>
      </c>
      <c r="G334" t="str">
        <f t="shared" si="13"/>
        <v>arCOG04269</v>
      </c>
      <c r="H334">
        <f t="shared" si="14"/>
        <v>7</v>
      </c>
      <c r="I334" s="13" t="s">
        <v>2252</v>
      </c>
      <c r="J334" s="13" t="s">
        <v>2253</v>
      </c>
      <c r="K334" s="13" t="s">
        <v>2881</v>
      </c>
    </row>
    <row r="335" spans="3:11">
      <c r="C335" s="13" t="s">
        <v>7313</v>
      </c>
      <c r="D335" s="13">
        <v>2.6800000000000001E-186</v>
      </c>
      <c r="E335" s="13">
        <v>523</v>
      </c>
      <c r="F335" s="13" t="s">
        <v>6828</v>
      </c>
      <c r="G335" t="str">
        <f t="shared" si="13"/>
        <v>arCOG01981</v>
      </c>
      <c r="H335">
        <f t="shared" si="14"/>
        <v>10</v>
      </c>
      <c r="I335" s="13" t="s">
        <v>540</v>
      </c>
      <c r="J335" s="13" t="s">
        <v>1054</v>
      </c>
      <c r="K335" s="13" t="s">
        <v>3</v>
      </c>
    </row>
    <row r="336" spans="3:11">
      <c r="C336" s="13" t="s">
        <v>7314</v>
      </c>
      <c r="D336" s="13">
        <v>1.4999999999999999E-107</v>
      </c>
      <c r="E336" s="13">
        <v>313</v>
      </c>
      <c r="F336" s="13" t="s">
        <v>6826</v>
      </c>
      <c r="G336" t="str">
        <f t="shared" si="13"/>
        <v>arCOG02942</v>
      </c>
      <c r="H336">
        <f t="shared" si="14"/>
        <v>10</v>
      </c>
      <c r="I336" s="13" t="s">
        <v>2235</v>
      </c>
      <c r="J336" s="13" t="s">
        <v>2236</v>
      </c>
      <c r="K336" s="13" t="s">
        <v>5</v>
      </c>
    </row>
    <row r="337" spans="1:11">
      <c r="C337" s="13" t="s">
        <v>6943</v>
      </c>
      <c r="D337" s="13">
        <v>2.0700000000000001E-63</v>
      </c>
      <c r="E337" s="13">
        <v>201</v>
      </c>
      <c r="F337" s="13" t="s">
        <v>6824</v>
      </c>
      <c r="G337" t="str">
        <f t="shared" si="13"/>
        <v>arCOG04769</v>
      </c>
      <c r="H337">
        <f t="shared" si="14"/>
        <v>10</v>
      </c>
      <c r="I337" s="13" t="s">
        <v>540</v>
      </c>
      <c r="J337" s="13" t="s">
        <v>540</v>
      </c>
      <c r="K337" s="13" t="s">
        <v>540</v>
      </c>
    </row>
    <row r="338" spans="1:11">
      <c r="C338" s="13" t="s">
        <v>7315</v>
      </c>
      <c r="D338" s="13">
        <v>1.1199999999999999E-58</v>
      </c>
      <c r="E338" s="13">
        <v>183</v>
      </c>
      <c r="F338" s="13" t="s">
        <v>6822</v>
      </c>
      <c r="G338" t="str">
        <f t="shared" si="13"/>
        <v>arCOG00006</v>
      </c>
      <c r="H338">
        <f t="shared" si="14"/>
        <v>10</v>
      </c>
      <c r="I338" s="13" t="s">
        <v>2232</v>
      </c>
      <c r="J338" s="13" t="s">
        <v>1674</v>
      </c>
      <c r="K338" s="13" t="s">
        <v>3</v>
      </c>
    </row>
    <row r="339" spans="1:11">
      <c r="C339" s="13" t="s">
        <v>7316</v>
      </c>
      <c r="D339" s="13">
        <v>5.8E-109</v>
      </c>
      <c r="E339" s="13">
        <v>315</v>
      </c>
      <c r="F339" s="13" t="s">
        <v>6820</v>
      </c>
      <c r="G339" t="str">
        <f t="shared" si="13"/>
        <v>arCOG01711</v>
      </c>
      <c r="H339">
        <f t="shared" si="14"/>
        <v>10</v>
      </c>
      <c r="I339" s="13" t="s">
        <v>592</v>
      </c>
      <c r="J339" s="13" t="s">
        <v>593</v>
      </c>
      <c r="K339" s="13" t="s">
        <v>15</v>
      </c>
    </row>
    <row r="340" spans="1:11">
      <c r="C340" s="13" t="s">
        <v>7317</v>
      </c>
      <c r="D340" s="13">
        <v>4.2799999999999997E-160</v>
      </c>
      <c r="E340" s="13">
        <v>455</v>
      </c>
      <c r="F340" s="13" t="s">
        <v>7318</v>
      </c>
      <c r="G340" t="str">
        <f t="shared" si="13"/>
        <v>arCOG01768</v>
      </c>
      <c r="H340">
        <f t="shared" si="14"/>
        <v>6</v>
      </c>
      <c r="I340" s="13" t="s">
        <v>540</v>
      </c>
      <c r="J340" s="13" t="s">
        <v>2262</v>
      </c>
      <c r="K340" s="13" t="s">
        <v>19</v>
      </c>
    </row>
    <row r="341" spans="1:11">
      <c r="C341" s="13" t="s">
        <v>7319</v>
      </c>
      <c r="D341" s="13">
        <v>1.1499999999999999E-120</v>
      </c>
      <c r="E341" s="13">
        <v>356</v>
      </c>
      <c r="F341" s="13" t="s">
        <v>6816</v>
      </c>
      <c r="G341" t="str">
        <f t="shared" si="13"/>
        <v>arCOG00929</v>
      </c>
      <c r="H341">
        <f t="shared" si="14"/>
        <v>6</v>
      </c>
      <c r="I341" s="13" t="s">
        <v>2259</v>
      </c>
      <c r="J341" s="13" t="s">
        <v>2260</v>
      </c>
      <c r="K341" s="13" t="s">
        <v>5</v>
      </c>
    </row>
    <row r="342" spans="1:11">
      <c r="C342" s="13" t="s">
        <v>7320</v>
      </c>
      <c r="D342" s="13">
        <v>2.0999999999999999E-136</v>
      </c>
      <c r="E342" s="13">
        <v>392</v>
      </c>
      <c r="F342" s="13" t="s">
        <v>7321</v>
      </c>
      <c r="G342" t="str">
        <f t="shared" si="13"/>
        <v>arCOG01259</v>
      </c>
      <c r="H342">
        <f t="shared" si="14"/>
        <v>3</v>
      </c>
      <c r="I342" s="13" t="s">
        <v>2280</v>
      </c>
      <c r="J342" s="13" t="s">
        <v>2008</v>
      </c>
      <c r="K342" s="13" t="s">
        <v>25</v>
      </c>
    </row>
    <row r="343" spans="1:11">
      <c r="C343" s="13"/>
      <c r="D343" s="13"/>
      <c r="E343" s="13"/>
      <c r="F343" s="13"/>
      <c r="G343" t="e">
        <f t="shared" si="13"/>
        <v>#VALUE!</v>
      </c>
      <c r="H343">
        <f t="shared" si="14"/>
        <v>84</v>
      </c>
      <c r="I343" s="13"/>
      <c r="J343" s="13"/>
      <c r="K343" s="13"/>
    </row>
    <row r="344" spans="1:11">
      <c r="C344" s="13"/>
      <c r="D344" s="13"/>
      <c r="E344" s="13"/>
      <c r="F344" s="13"/>
      <c r="G344" t="e">
        <f t="shared" si="13"/>
        <v>#VALUE!</v>
      </c>
      <c r="H344">
        <f t="shared" si="14"/>
        <v>84</v>
      </c>
      <c r="I344" s="13"/>
      <c r="J344" s="13"/>
      <c r="K344" s="13"/>
    </row>
    <row r="345" spans="1:11">
      <c r="C345" s="13"/>
      <c r="D345" s="13"/>
      <c r="E345" s="13"/>
      <c r="F345" s="13"/>
      <c r="G345" t="e">
        <f t="shared" si="13"/>
        <v>#VALUE!</v>
      </c>
      <c r="H345">
        <f t="shared" si="14"/>
        <v>84</v>
      </c>
      <c r="I345" s="13"/>
      <c r="J345" s="13"/>
      <c r="K345" s="13"/>
    </row>
    <row r="346" spans="1:11">
      <c r="G346" t="e">
        <f t="shared" si="13"/>
        <v>#VALUE!</v>
      </c>
      <c r="H346">
        <f t="shared" si="14"/>
        <v>84</v>
      </c>
    </row>
    <row r="347" spans="1:11">
      <c r="A347" t="str">
        <f>VLOOKUP(B347,vLOOKUP!$A:$B,2,FALSE)</f>
        <v>Haloferacales</v>
      </c>
      <c r="B347" t="s">
        <v>62</v>
      </c>
      <c r="C347" s="13" t="s">
        <v>7322</v>
      </c>
      <c r="D347" s="13">
        <v>5.76E-234</v>
      </c>
      <c r="E347" s="13">
        <v>656</v>
      </c>
      <c r="F347" s="13" t="s">
        <v>7165</v>
      </c>
      <c r="G347" t="str">
        <f t="shared" si="13"/>
        <v>arCOG00397</v>
      </c>
      <c r="H347">
        <f t="shared" si="14"/>
        <v>2</v>
      </c>
      <c r="I347" s="13" t="s">
        <v>2328</v>
      </c>
      <c r="J347" s="13" t="s">
        <v>2329</v>
      </c>
      <c r="K347" s="13" t="s">
        <v>5</v>
      </c>
    </row>
    <row r="348" spans="1:11">
      <c r="C348" s="13" t="s">
        <v>7323</v>
      </c>
      <c r="D348" s="13">
        <v>1.58E-19</v>
      </c>
      <c r="E348" s="13">
        <v>86.7</v>
      </c>
      <c r="F348" s="13" t="s">
        <v>7324</v>
      </c>
      <c r="G348" t="s">
        <v>540</v>
      </c>
      <c r="H348">
        <f t="shared" si="14"/>
        <v>8</v>
      </c>
      <c r="I348" s="13" t="s">
        <v>540</v>
      </c>
      <c r="J348" s="13" t="s">
        <v>540</v>
      </c>
      <c r="K348" s="13" t="s">
        <v>540</v>
      </c>
    </row>
    <row r="349" spans="1:11">
      <c r="C349" s="13" t="s">
        <v>7325</v>
      </c>
      <c r="D349" s="13">
        <v>8.8000000000000005E-48</v>
      </c>
      <c r="E349" s="13">
        <v>153</v>
      </c>
      <c r="F349" s="13" t="s">
        <v>7169</v>
      </c>
      <c r="G349" t="str">
        <f t="shared" si="13"/>
        <v>arCOG00394</v>
      </c>
      <c r="H349">
        <f t="shared" si="14"/>
        <v>5</v>
      </c>
      <c r="I349" s="13" t="s">
        <v>540</v>
      </c>
      <c r="J349" s="13" t="s">
        <v>1674</v>
      </c>
      <c r="K349" s="13" t="s">
        <v>3</v>
      </c>
    </row>
    <row r="350" spans="1:11">
      <c r="C350" s="13" t="s">
        <v>7326</v>
      </c>
      <c r="D350" s="13">
        <v>7.8500000000000004E-252</v>
      </c>
      <c r="E350" s="13">
        <v>695</v>
      </c>
      <c r="F350" s="13" t="s">
        <v>7171</v>
      </c>
      <c r="G350" t="str">
        <f t="shared" si="13"/>
        <v>arCOG01306</v>
      </c>
      <c r="H350">
        <f t="shared" si="14"/>
        <v>2</v>
      </c>
      <c r="I350" s="13" t="s">
        <v>2331</v>
      </c>
      <c r="J350" s="13" t="s">
        <v>2332</v>
      </c>
      <c r="K350" s="13" t="s">
        <v>2920</v>
      </c>
    </row>
    <row r="351" spans="1:11">
      <c r="C351" s="13" t="s">
        <v>7327</v>
      </c>
      <c r="D351" s="13">
        <v>1.3799999999999999E-69</v>
      </c>
      <c r="E351" s="13">
        <v>213</v>
      </c>
      <c r="F351" s="13" t="s">
        <v>7161</v>
      </c>
      <c r="G351" t="str">
        <f t="shared" si="13"/>
        <v>arCOG04672</v>
      </c>
      <c r="H351">
        <f t="shared" si="14"/>
        <v>2</v>
      </c>
      <c r="I351" s="13" t="s">
        <v>540</v>
      </c>
      <c r="J351" s="13" t="s">
        <v>540</v>
      </c>
      <c r="K351" s="13" t="s">
        <v>540</v>
      </c>
    </row>
    <row r="352" spans="1:11">
      <c r="C352" s="13" t="s">
        <v>7328</v>
      </c>
      <c r="D352" s="13">
        <v>6.8299999999999999E-61</v>
      </c>
      <c r="E352" s="13">
        <v>189</v>
      </c>
      <c r="F352" s="13" t="s">
        <v>7329</v>
      </c>
      <c r="G352" t="str">
        <f t="shared" si="13"/>
        <v>arCOG06289</v>
      </c>
      <c r="H352">
        <f t="shared" si="14"/>
        <v>2</v>
      </c>
      <c r="I352" s="13" t="s">
        <v>540</v>
      </c>
      <c r="J352" s="13" t="s">
        <v>540</v>
      </c>
      <c r="K352" s="13" t="s">
        <v>540</v>
      </c>
    </row>
    <row r="353" spans="3:11">
      <c r="C353" s="13" t="s">
        <v>7330</v>
      </c>
      <c r="D353" s="13">
        <v>1.02E-26</v>
      </c>
      <c r="E353" s="13">
        <v>98.6</v>
      </c>
      <c r="F353" s="13" t="s">
        <v>7157</v>
      </c>
      <c r="G353" t="str">
        <f t="shared" si="13"/>
        <v>arCOG06401</v>
      </c>
      <c r="H353">
        <f t="shared" si="14"/>
        <v>2</v>
      </c>
      <c r="I353" s="13" t="s">
        <v>540</v>
      </c>
      <c r="J353" s="13" t="s">
        <v>540</v>
      </c>
      <c r="K353" s="13" t="s">
        <v>540</v>
      </c>
    </row>
    <row r="354" spans="3:11">
      <c r="C354" s="13" t="s">
        <v>7331</v>
      </c>
      <c r="D354" s="13">
        <v>0</v>
      </c>
      <c r="E354" s="13">
        <v>1962</v>
      </c>
      <c r="F354" s="13" t="s">
        <v>7155</v>
      </c>
      <c r="G354" t="str">
        <f t="shared" si="13"/>
        <v>arCOG00328</v>
      </c>
      <c r="H354">
        <f t="shared" si="14"/>
        <v>2</v>
      </c>
      <c r="I354" s="13" t="s">
        <v>2322</v>
      </c>
      <c r="J354" s="13" t="s">
        <v>2323</v>
      </c>
      <c r="K354" s="13" t="s">
        <v>5</v>
      </c>
    </row>
    <row r="355" spans="3:11">
      <c r="C355" s="13" t="s">
        <v>7332</v>
      </c>
      <c r="D355" s="13">
        <v>6.2100000000000004E-192</v>
      </c>
      <c r="E355" s="13">
        <v>535</v>
      </c>
      <c r="F355" s="13" t="s">
        <v>7153</v>
      </c>
      <c r="G355" t="str">
        <f t="shared" si="13"/>
        <v>arCOG04236</v>
      </c>
      <c r="H355">
        <f t="shared" si="14"/>
        <v>2</v>
      </c>
      <c r="I355" s="13" t="s">
        <v>2320</v>
      </c>
      <c r="J355" s="13" t="s">
        <v>2321</v>
      </c>
      <c r="K355" s="13" t="s">
        <v>2920</v>
      </c>
    </row>
    <row r="356" spans="3:11">
      <c r="C356" s="13" t="s">
        <v>7333</v>
      </c>
      <c r="D356" s="13">
        <v>0</v>
      </c>
      <c r="E356" s="13">
        <v>924</v>
      </c>
      <c r="F356" s="13" t="s">
        <v>7334</v>
      </c>
      <c r="G356" t="str">
        <f t="shared" si="13"/>
        <v>arCOG01715</v>
      </c>
      <c r="H356">
        <f t="shared" si="14"/>
        <v>2</v>
      </c>
      <c r="I356" s="13" t="s">
        <v>2363</v>
      </c>
      <c r="J356" s="13" t="s">
        <v>2364</v>
      </c>
      <c r="K356" s="13" t="s">
        <v>2920</v>
      </c>
    </row>
    <row r="357" spans="3:11">
      <c r="C357" s="13" t="s">
        <v>7335</v>
      </c>
      <c r="D357" s="13">
        <v>1.1E-263</v>
      </c>
      <c r="E357" s="13">
        <v>725</v>
      </c>
      <c r="F357" s="13" t="s">
        <v>7336</v>
      </c>
      <c r="G357" t="str">
        <f t="shared" si="13"/>
        <v>arCOG01715</v>
      </c>
      <c r="H357">
        <f t="shared" si="14"/>
        <v>2</v>
      </c>
      <c r="I357" s="13" t="s">
        <v>7337</v>
      </c>
      <c r="J357" s="13" t="s">
        <v>2364</v>
      </c>
      <c r="K357" s="13" t="s">
        <v>2920</v>
      </c>
    </row>
    <row r="358" spans="3:11">
      <c r="C358" s="13" t="s">
        <v>7338</v>
      </c>
      <c r="D358" s="13">
        <v>0</v>
      </c>
      <c r="E358" s="13">
        <v>1441</v>
      </c>
      <c r="F358" s="13" t="s">
        <v>6867</v>
      </c>
      <c r="G358" t="str">
        <f t="shared" si="13"/>
        <v>arCOG02945</v>
      </c>
      <c r="H358">
        <f t="shared" si="14"/>
        <v>11</v>
      </c>
      <c r="I358" s="13" t="s">
        <v>540</v>
      </c>
      <c r="J358" s="13" t="s">
        <v>540</v>
      </c>
      <c r="K358" s="13" t="s">
        <v>540</v>
      </c>
    </row>
    <row r="359" spans="3:11">
      <c r="C359" s="13" t="s">
        <v>7339</v>
      </c>
      <c r="D359" s="13">
        <v>1.54E-145</v>
      </c>
      <c r="E359" s="13">
        <v>419</v>
      </c>
      <c r="F359" s="13" t="s">
        <v>6865</v>
      </c>
      <c r="G359" t="str">
        <f t="shared" si="13"/>
        <v>arCOG06291</v>
      </c>
      <c r="H359">
        <f t="shared" si="14"/>
        <v>11</v>
      </c>
      <c r="I359" s="13" t="s">
        <v>540</v>
      </c>
      <c r="J359" s="13" t="s">
        <v>540</v>
      </c>
      <c r="K359" s="13" t="s">
        <v>540</v>
      </c>
    </row>
    <row r="360" spans="3:11">
      <c r="C360" s="13" t="s">
        <v>7340</v>
      </c>
      <c r="D360" s="13">
        <v>4.6600000000000001E-67</v>
      </c>
      <c r="E360" s="13">
        <v>207</v>
      </c>
      <c r="F360" s="13" t="s">
        <v>6914</v>
      </c>
      <c r="G360" t="str">
        <f t="shared" si="13"/>
        <v>arCOG05166</v>
      </c>
      <c r="H360">
        <f t="shared" si="14"/>
        <v>12</v>
      </c>
      <c r="I360" s="13" t="s">
        <v>540</v>
      </c>
      <c r="J360" s="13" t="s">
        <v>540</v>
      </c>
      <c r="K360" s="13" t="s">
        <v>540</v>
      </c>
    </row>
    <row r="361" spans="3:11">
      <c r="C361" s="13" t="s">
        <v>7341</v>
      </c>
      <c r="D361" s="13">
        <v>3.9099999999999998E-94</v>
      </c>
      <c r="E361" s="13">
        <v>276</v>
      </c>
      <c r="F361" s="13" t="s">
        <v>6862</v>
      </c>
      <c r="G361" t="str">
        <f t="shared" si="13"/>
        <v>arCOG04673</v>
      </c>
      <c r="H361">
        <f t="shared" si="14"/>
        <v>13</v>
      </c>
      <c r="I361" s="13" t="s">
        <v>540</v>
      </c>
      <c r="J361" s="13" t="s">
        <v>540</v>
      </c>
      <c r="K361" s="13" t="s">
        <v>540</v>
      </c>
    </row>
    <row r="362" spans="3:11">
      <c r="C362" s="13" t="s">
        <v>7342</v>
      </c>
      <c r="D362" s="13">
        <v>1.06E-277</v>
      </c>
      <c r="E362" s="13">
        <v>776</v>
      </c>
      <c r="F362" s="13" t="s">
        <v>6860</v>
      </c>
      <c r="G362" t="str">
        <f t="shared" si="13"/>
        <v>arCOG01814</v>
      </c>
      <c r="H362">
        <f t="shared" si="14"/>
        <v>12</v>
      </c>
      <c r="I362" s="13" t="s">
        <v>540</v>
      </c>
      <c r="J362" s="13" t="s">
        <v>540</v>
      </c>
      <c r="K362" s="13" t="s">
        <v>540</v>
      </c>
    </row>
    <row r="363" spans="3:11">
      <c r="C363" s="13" t="s">
        <v>7343</v>
      </c>
      <c r="D363" s="13">
        <v>0</v>
      </c>
      <c r="E363" s="13">
        <v>902</v>
      </c>
      <c r="F363" s="13" t="s">
        <v>6858</v>
      </c>
      <c r="G363" t="str">
        <f t="shared" si="13"/>
        <v>arCOG01818</v>
      </c>
      <c r="H363">
        <f t="shared" si="14"/>
        <v>12</v>
      </c>
      <c r="I363" s="13" t="s">
        <v>540</v>
      </c>
      <c r="J363" s="13" t="s">
        <v>1706</v>
      </c>
      <c r="K363" s="13" t="s">
        <v>11</v>
      </c>
    </row>
    <row r="364" spans="3:11">
      <c r="C364" s="13" t="s">
        <v>7344</v>
      </c>
      <c r="D364" s="13">
        <v>2.2199999999999999E-65</v>
      </c>
      <c r="E364" s="13">
        <v>203</v>
      </c>
      <c r="F364" s="13" t="s">
        <v>6919</v>
      </c>
      <c r="G364" t="str">
        <f t="shared" si="13"/>
        <v>arCOG10216</v>
      </c>
      <c r="H364">
        <f t="shared" si="14"/>
        <v>11</v>
      </c>
      <c r="I364" s="13" t="s">
        <v>540</v>
      </c>
      <c r="J364" s="13" t="s">
        <v>540</v>
      </c>
      <c r="K364" s="13" t="s">
        <v>540</v>
      </c>
    </row>
    <row r="365" spans="3:11">
      <c r="C365" s="13" t="s">
        <v>7345</v>
      </c>
      <c r="D365" s="13">
        <v>1.3300000000000001E-10</v>
      </c>
      <c r="E365" s="13">
        <v>65.900000000000006</v>
      </c>
      <c r="F365" s="13" t="s">
        <v>6921</v>
      </c>
      <c r="G365" t="str">
        <f t="shared" si="13"/>
        <v>arCOG07564</v>
      </c>
      <c r="H365">
        <f t="shared" si="14"/>
        <v>13</v>
      </c>
      <c r="I365" s="13" t="s">
        <v>540</v>
      </c>
      <c r="J365" s="13" t="s">
        <v>540</v>
      </c>
      <c r="K365" s="13" t="s">
        <v>540</v>
      </c>
    </row>
    <row r="366" spans="3:11">
      <c r="C366" s="13" t="s">
        <v>7346</v>
      </c>
      <c r="D366" s="13">
        <v>9.4900000000000001E-216</v>
      </c>
      <c r="E366" s="13">
        <v>600</v>
      </c>
      <c r="F366" s="13" t="s">
        <v>6616</v>
      </c>
      <c r="G366" t="str">
        <f t="shared" si="13"/>
        <v>arCOG02202</v>
      </c>
      <c r="H366">
        <f t="shared" si="14"/>
        <v>23</v>
      </c>
      <c r="I366" s="13" t="s">
        <v>2223</v>
      </c>
      <c r="J366" s="13" t="s">
        <v>536</v>
      </c>
      <c r="K366" s="13" t="s">
        <v>2898</v>
      </c>
    </row>
    <row r="367" spans="3:11">
      <c r="C367" s="13" t="s">
        <v>7347</v>
      </c>
      <c r="D367" s="13" t="s">
        <v>7348</v>
      </c>
      <c r="E367" s="13">
        <v>853</v>
      </c>
      <c r="F367" s="13" t="s">
        <v>6849</v>
      </c>
      <c r="G367" t="str">
        <f t="shared" si="13"/>
        <v>arCOG01377</v>
      </c>
      <c r="H367">
        <f t="shared" si="14"/>
        <v>12</v>
      </c>
      <c r="I367" s="13" t="s">
        <v>540</v>
      </c>
      <c r="J367" s="13" t="s">
        <v>2118</v>
      </c>
      <c r="K367" s="13" t="s">
        <v>2881</v>
      </c>
    </row>
    <row r="368" spans="3:11">
      <c r="C368" s="13" t="s">
        <v>7349</v>
      </c>
      <c r="D368" s="13">
        <v>2.77E-72</v>
      </c>
      <c r="E368" s="13">
        <v>220</v>
      </c>
      <c r="F368" s="13" t="s">
        <v>6847</v>
      </c>
      <c r="G368" t="str">
        <f t="shared" ref="G368:G408" si="15">LEFT(RIGHT(F368,(LEN(F368)-FIND("arCOG",F368)+1)),10)</f>
        <v>arCOG03097</v>
      </c>
      <c r="H368">
        <f t="shared" si="14"/>
        <v>7</v>
      </c>
      <c r="I368" s="13" t="s">
        <v>540</v>
      </c>
      <c r="J368" s="13" t="s">
        <v>540</v>
      </c>
      <c r="K368" s="13" t="s">
        <v>540</v>
      </c>
    </row>
    <row r="369" spans="3:11">
      <c r="C369" s="13" t="s">
        <v>7350</v>
      </c>
      <c r="D369" s="13">
        <v>0</v>
      </c>
      <c r="E369" s="13">
        <v>953</v>
      </c>
      <c r="F369" s="13" t="s">
        <v>6845</v>
      </c>
      <c r="G369" t="str">
        <f t="shared" si="15"/>
        <v>arCOG00305</v>
      </c>
      <c r="H369">
        <f t="shared" si="14"/>
        <v>6</v>
      </c>
      <c r="I369" s="13" t="s">
        <v>1179</v>
      </c>
      <c r="J369" s="13" t="s">
        <v>2263</v>
      </c>
      <c r="K369" s="13" t="s">
        <v>5</v>
      </c>
    </row>
    <row r="370" spans="3:11">
      <c r="C370" s="13" t="s">
        <v>7351</v>
      </c>
      <c r="D370" s="13">
        <v>3.9600000000000004E-77</v>
      </c>
      <c r="E370" s="13">
        <v>234</v>
      </c>
      <c r="F370" s="13" t="s">
        <v>6843</v>
      </c>
      <c r="G370" t="str">
        <f t="shared" si="15"/>
        <v>arCOG04290</v>
      </c>
      <c r="H370">
        <f t="shared" si="14"/>
        <v>5</v>
      </c>
      <c r="I370" s="13" t="s">
        <v>540</v>
      </c>
      <c r="J370" s="13" t="s">
        <v>2267</v>
      </c>
      <c r="K370" s="13" t="s">
        <v>2881</v>
      </c>
    </row>
    <row r="371" spans="3:11">
      <c r="C371" s="13" t="s">
        <v>7352</v>
      </c>
      <c r="D371" s="13">
        <v>7.9999999999999995E-157</v>
      </c>
      <c r="E371" s="13">
        <v>448</v>
      </c>
      <c r="F371" s="13" t="s">
        <v>6841</v>
      </c>
      <c r="G371" t="str">
        <f t="shared" si="15"/>
        <v>arCOG02827</v>
      </c>
      <c r="H371">
        <f t="shared" si="14"/>
        <v>8</v>
      </c>
      <c r="I371" s="13" t="s">
        <v>540</v>
      </c>
      <c r="J371" s="13" t="s">
        <v>2247</v>
      </c>
      <c r="K371" s="13" t="s">
        <v>2881</v>
      </c>
    </row>
    <row r="372" spans="3:11">
      <c r="C372" s="13" t="s">
        <v>7353</v>
      </c>
      <c r="D372" s="13">
        <v>4.5300000000000002E-55</v>
      </c>
      <c r="E372" s="13">
        <v>172</v>
      </c>
      <c r="F372" s="13" t="s">
        <v>6839</v>
      </c>
      <c r="G372" t="str">
        <f t="shared" si="15"/>
        <v>arCOG06212</v>
      </c>
      <c r="H372">
        <f t="shared" si="14"/>
        <v>9</v>
      </c>
      <c r="I372" s="13" t="s">
        <v>540</v>
      </c>
      <c r="J372" s="13" t="s">
        <v>540</v>
      </c>
      <c r="K372" s="13" t="s">
        <v>540</v>
      </c>
    </row>
    <row r="373" spans="3:11">
      <c r="C373" s="13" t="s">
        <v>7354</v>
      </c>
      <c r="D373" s="13">
        <v>9.6199999999999995E-131</v>
      </c>
      <c r="E373" s="13">
        <v>373</v>
      </c>
      <c r="F373" s="13" t="s">
        <v>6837</v>
      </c>
      <c r="G373" t="str">
        <f t="shared" si="15"/>
        <v>arCOG05750</v>
      </c>
      <c r="H373">
        <f t="shared" si="14"/>
        <v>5</v>
      </c>
      <c r="I373" s="13" t="s">
        <v>540</v>
      </c>
      <c r="J373" s="13" t="s">
        <v>2265</v>
      </c>
      <c r="K373" s="13" t="s">
        <v>2881</v>
      </c>
    </row>
    <row r="374" spans="3:11">
      <c r="C374" s="13" t="s">
        <v>7355</v>
      </c>
      <c r="D374" s="13">
        <v>4.0499999999999998E-98</v>
      </c>
      <c r="E374" s="13">
        <v>285</v>
      </c>
      <c r="F374" s="13" t="s">
        <v>6835</v>
      </c>
      <c r="G374" t="str">
        <f t="shared" si="15"/>
        <v>arCOG02761</v>
      </c>
      <c r="H374">
        <f t="shared" si="14"/>
        <v>8</v>
      </c>
      <c r="I374" s="13" t="s">
        <v>540</v>
      </c>
      <c r="J374" s="13" t="s">
        <v>2245</v>
      </c>
      <c r="K374" s="13" t="s">
        <v>2881</v>
      </c>
    </row>
    <row r="375" spans="3:11">
      <c r="C375" s="13" t="s">
        <v>7356</v>
      </c>
      <c r="D375" s="13">
        <v>4.3299999999999998E-197</v>
      </c>
      <c r="E375" s="13">
        <v>546</v>
      </c>
      <c r="F375" s="13" t="s">
        <v>4796</v>
      </c>
      <c r="G375" t="str">
        <f t="shared" si="15"/>
        <v>arCOG00515</v>
      </c>
      <c r="H375">
        <f t="shared" si="14"/>
        <v>1</v>
      </c>
      <c r="I375" s="13" t="s">
        <v>540</v>
      </c>
      <c r="J375" s="13" t="s">
        <v>1827</v>
      </c>
      <c r="K375" s="13" t="s">
        <v>2881</v>
      </c>
    </row>
    <row r="376" spans="3:11">
      <c r="C376" s="13" t="s">
        <v>7357</v>
      </c>
      <c r="D376" s="13">
        <v>4.4499999999999997E-34</v>
      </c>
      <c r="E376" s="13">
        <v>119</v>
      </c>
      <c r="F376" s="13" t="s">
        <v>7358</v>
      </c>
      <c r="G376" t="str">
        <f t="shared" si="15"/>
        <v>arCOG02694</v>
      </c>
      <c r="H376">
        <f t="shared" si="14"/>
        <v>2</v>
      </c>
      <c r="I376" s="13" t="s">
        <v>2366</v>
      </c>
      <c r="J376" s="13" t="s">
        <v>2367</v>
      </c>
      <c r="K376" s="13" t="s">
        <v>13</v>
      </c>
    </row>
    <row r="377" spans="3:11">
      <c r="C377" s="13" t="s">
        <v>7359</v>
      </c>
      <c r="D377" s="13">
        <v>1.0599999999999999E-11</v>
      </c>
      <c r="E377" s="13">
        <v>62.4</v>
      </c>
      <c r="F377" s="13" t="s">
        <v>7360</v>
      </c>
      <c r="G377" t="str">
        <f t="shared" si="15"/>
        <v>arCOG00310</v>
      </c>
      <c r="H377">
        <f t="shared" si="14"/>
        <v>2</v>
      </c>
      <c r="I377" s="13" t="s">
        <v>2369</v>
      </c>
      <c r="J377" s="13" t="s">
        <v>2370</v>
      </c>
      <c r="K377" s="13" t="s">
        <v>2920</v>
      </c>
    </row>
    <row r="378" spans="3:11">
      <c r="C378" s="13" t="s">
        <v>7361</v>
      </c>
      <c r="D378" s="13">
        <v>1.02E-171</v>
      </c>
      <c r="E378" s="13">
        <v>481</v>
      </c>
      <c r="F378" s="13" t="s">
        <v>7362</v>
      </c>
      <c r="G378" t="str">
        <f t="shared" si="15"/>
        <v>arCOG04230</v>
      </c>
      <c r="H378">
        <f t="shared" si="14"/>
        <v>2</v>
      </c>
      <c r="I378" s="13" t="s">
        <v>540</v>
      </c>
      <c r="J378" s="13" t="s">
        <v>2372</v>
      </c>
      <c r="K378" s="13" t="s">
        <v>2881</v>
      </c>
    </row>
    <row r="379" spans="3:11">
      <c r="C379" s="13" t="s">
        <v>7363</v>
      </c>
      <c r="D379" s="13">
        <v>2.6699999999999999E-184</v>
      </c>
      <c r="E379" s="13">
        <v>516</v>
      </c>
      <c r="F379" s="13" t="s">
        <v>5457</v>
      </c>
      <c r="G379" t="str">
        <f t="shared" si="15"/>
        <v>arCOG01568</v>
      </c>
      <c r="H379">
        <f t="shared" si="14"/>
        <v>2</v>
      </c>
      <c r="I379" s="13" t="s">
        <v>2373</v>
      </c>
      <c r="J379" s="13" t="s">
        <v>1569</v>
      </c>
      <c r="K379" s="13" t="s">
        <v>9</v>
      </c>
    </row>
    <row r="380" spans="3:11">
      <c r="C380" s="13" t="s">
        <v>7364</v>
      </c>
      <c r="D380" s="13">
        <v>2.62E-40</v>
      </c>
      <c r="E380" s="13">
        <v>134</v>
      </c>
      <c r="F380" s="13" t="s">
        <v>7365</v>
      </c>
      <c r="G380" t="str">
        <f t="shared" si="15"/>
        <v>arCOG01346</v>
      </c>
      <c r="H380">
        <f t="shared" si="14"/>
        <v>2</v>
      </c>
      <c r="I380" s="13" t="s">
        <v>540</v>
      </c>
      <c r="J380" s="13" t="s">
        <v>2374</v>
      </c>
      <c r="K380" s="13" t="s">
        <v>2915</v>
      </c>
    </row>
    <row r="381" spans="3:11">
      <c r="C381" s="13" t="s">
        <v>7366</v>
      </c>
      <c r="D381" s="13">
        <v>1.26E-52</v>
      </c>
      <c r="E381" s="13">
        <v>166</v>
      </c>
      <c r="F381" s="13" t="s">
        <v>7367</v>
      </c>
      <c r="G381" t="str">
        <f t="shared" si="15"/>
        <v>arCOG04345</v>
      </c>
      <c r="H381">
        <f t="shared" si="14"/>
        <v>2</v>
      </c>
      <c r="I381" s="13" t="s">
        <v>2376</v>
      </c>
      <c r="J381" s="13" t="s">
        <v>738</v>
      </c>
      <c r="K381" s="13" t="s">
        <v>2915</v>
      </c>
    </row>
    <row r="382" spans="3:11">
      <c r="C382" s="13" t="s">
        <v>7368</v>
      </c>
      <c r="D382" s="13">
        <v>8.8199999999999996E-167</v>
      </c>
      <c r="E382" s="13">
        <v>470</v>
      </c>
      <c r="F382" s="13" t="s">
        <v>7369</v>
      </c>
      <c r="G382" t="str">
        <f t="shared" si="15"/>
        <v>arCOG00449</v>
      </c>
      <c r="H382">
        <f t="shared" si="14"/>
        <v>1</v>
      </c>
      <c r="I382" s="13" t="s">
        <v>540</v>
      </c>
      <c r="J382" s="13" t="s">
        <v>1571</v>
      </c>
      <c r="K382" s="13" t="s">
        <v>7</v>
      </c>
    </row>
    <row r="383" spans="3:11">
      <c r="C383" s="13" t="s">
        <v>7370</v>
      </c>
      <c r="D383" s="13">
        <v>5.3400000000000004E-205</v>
      </c>
      <c r="E383" s="13">
        <v>573</v>
      </c>
      <c r="F383" s="13" t="s">
        <v>7371</v>
      </c>
      <c r="G383" t="str">
        <f t="shared" si="15"/>
        <v>arCOG01407</v>
      </c>
      <c r="H383">
        <f t="shared" si="14"/>
        <v>3</v>
      </c>
      <c r="I383" s="13" t="s">
        <v>2282</v>
      </c>
      <c r="J383" s="13" t="s">
        <v>1773</v>
      </c>
      <c r="K383" s="13" t="s">
        <v>9</v>
      </c>
    </row>
    <row r="384" spans="3:11">
      <c r="C384" s="13" t="s">
        <v>7372</v>
      </c>
      <c r="D384" s="13">
        <v>1.11E-194</v>
      </c>
      <c r="E384" s="13">
        <v>548</v>
      </c>
      <c r="F384" s="13" t="s">
        <v>7373</v>
      </c>
      <c r="G384" t="str">
        <f t="shared" si="15"/>
        <v>arCOG01403</v>
      </c>
      <c r="H384">
        <f t="shared" si="14"/>
        <v>3</v>
      </c>
      <c r="I384" s="13" t="s">
        <v>2283</v>
      </c>
      <c r="J384" s="13" t="s">
        <v>1773</v>
      </c>
      <c r="K384" s="13" t="s">
        <v>9</v>
      </c>
    </row>
    <row r="385" spans="1:11">
      <c r="C385" s="13"/>
      <c r="D385" s="13"/>
      <c r="E385" s="13"/>
      <c r="F385" s="13"/>
      <c r="G385" t="e">
        <f t="shared" si="15"/>
        <v>#VALUE!</v>
      </c>
      <c r="H385">
        <f t="shared" si="14"/>
        <v>84</v>
      </c>
      <c r="I385" s="13"/>
      <c r="J385" s="13"/>
      <c r="K385" s="13"/>
    </row>
    <row r="386" spans="1:11">
      <c r="C386" s="13"/>
      <c r="D386" s="13"/>
      <c r="E386" s="13"/>
      <c r="F386" s="13"/>
      <c r="G386" t="e">
        <f t="shared" si="15"/>
        <v>#VALUE!</v>
      </c>
      <c r="H386">
        <f t="shared" ref="H386:H449" si="16">COUNTIF($G:$G,G386)</f>
        <v>84</v>
      </c>
      <c r="I386" s="13"/>
      <c r="J386" s="13"/>
      <c r="K386" s="13"/>
    </row>
    <row r="387" spans="1:11">
      <c r="C387" s="13"/>
      <c r="D387" s="13"/>
      <c r="E387" s="13"/>
      <c r="F387" s="13"/>
      <c r="G387" t="e">
        <f t="shared" si="15"/>
        <v>#VALUE!</v>
      </c>
      <c r="H387">
        <f t="shared" si="16"/>
        <v>84</v>
      </c>
      <c r="I387" s="13"/>
      <c r="J387" s="13"/>
      <c r="K387" s="13"/>
    </row>
    <row r="388" spans="1:11">
      <c r="G388" t="e">
        <f t="shared" si="15"/>
        <v>#VALUE!</v>
      </c>
      <c r="H388">
        <f t="shared" si="16"/>
        <v>84</v>
      </c>
    </row>
    <row r="389" spans="1:11">
      <c r="A389" t="str">
        <f>VLOOKUP(B389,vLOOKUP!$A:$B,2,FALSE)</f>
        <v>Haloferacales</v>
      </c>
      <c r="B389" t="s">
        <v>50</v>
      </c>
      <c r="C389" s="13" t="s">
        <v>7374</v>
      </c>
      <c r="D389" s="13">
        <v>6.1500000000000003E-191</v>
      </c>
      <c r="E389" s="13">
        <v>530</v>
      </c>
      <c r="F389" s="13" t="s">
        <v>6816</v>
      </c>
      <c r="G389" t="str">
        <f t="shared" si="15"/>
        <v>arCOG00929</v>
      </c>
      <c r="H389">
        <f t="shared" si="16"/>
        <v>6</v>
      </c>
      <c r="I389" s="13" t="s">
        <v>2259</v>
      </c>
      <c r="J389" s="13" t="s">
        <v>2260</v>
      </c>
      <c r="K389" s="13" t="s">
        <v>5</v>
      </c>
    </row>
    <row r="390" spans="1:11">
      <c r="C390" s="13" t="s">
        <v>7375</v>
      </c>
      <c r="D390" s="13">
        <v>3.47E-212</v>
      </c>
      <c r="E390" s="13">
        <v>586</v>
      </c>
      <c r="F390" s="13" t="s">
        <v>6818</v>
      </c>
      <c r="G390" t="str">
        <f t="shared" si="15"/>
        <v>arCOG01768</v>
      </c>
      <c r="H390">
        <f t="shared" si="16"/>
        <v>6</v>
      </c>
      <c r="I390" s="13" t="s">
        <v>540</v>
      </c>
      <c r="J390" s="13" t="s">
        <v>2262</v>
      </c>
      <c r="K390" s="13" t="s">
        <v>19</v>
      </c>
    </row>
    <row r="391" spans="1:11">
      <c r="C391" s="13" t="s">
        <v>7376</v>
      </c>
      <c r="D391" s="13">
        <v>1.3399999999999999E-130</v>
      </c>
      <c r="E391" s="13">
        <v>370</v>
      </c>
      <c r="F391" s="13" t="s">
        <v>6820</v>
      </c>
      <c r="G391" t="str">
        <f t="shared" si="15"/>
        <v>arCOG01711</v>
      </c>
      <c r="H391">
        <f t="shared" si="16"/>
        <v>10</v>
      </c>
      <c r="I391" s="13" t="s">
        <v>592</v>
      </c>
      <c r="J391" s="13" t="s">
        <v>593</v>
      </c>
      <c r="K391" s="13" t="s">
        <v>15</v>
      </c>
    </row>
    <row r="392" spans="1:11">
      <c r="C392" s="13" t="s">
        <v>7377</v>
      </c>
      <c r="D392" s="13">
        <v>3.5300000000000001E-80</v>
      </c>
      <c r="E392" s="13">
        <v>238</v>
      </c>
      <c r="F392" s="13" t="s">
        <v>6822</v>
      </c>
      <c r="G392" t="str">
        <f t="shared" si="15"/>
        <v>arCOG00006</v>
      </c>
      <c r="H392">
        <f t="shared" si="16"/>
        <v>10</v>
      </c>
      <c r="I392" s="13" t="s">
        <v>2232</v>
      </c>
      <c r="J392" s="13" t="s">
        <v>1674</v>
      </c>
      <c r="K392" s="13" t="s">
        <v>3</v>
      </c>
    </row>
    <row r="393" spans="1:11">
      <c r="C393" s="13" t="s">
        <v>7378</v>
      </c>
      <c r="D393" s="13">
        <v>7.3599999999999999E-128</v>
      </c>
      <c r="E393" s="13">
        <v>363</v>
      </c>
      <c r="F393" s="13" t="s">
        <v>6824</v>
      </c>
      <c r="G393" t="str">
        <f t="shared" si="15"/>
        <v>arCOG04769</v>
      </c>
      <c r="H393">
        <f t="shared" si="16"/>
        <v>10</v>
      </c>
      <c r="I393" s="13" t="s">
        <v>540</v>
      </c>
      <c r="J393" s="13" t="s">
        <v>540</v>
      </c>
      <c r="K393" s="13" t="s">
        <v>540</v>
      </c>
    </row>
    <row r="394" spans="1:11">
      <c r="C394" s="13" t="s">
        <v>7379</v>
      </c>
      <c r="D394" s="13">
        <v>3.09E-139</v>
      </c>
      <c r="E394" s="13">
        <v>393</v>
      </c>
      <c r="F394" s="13" t="s">
        <v>6826</v>
      </c>
      <c r="G394" t="str">
        <f t="shared" si="15"/>
        <v>arCOG02942</v>
      </c>
      <c r="H394">
        <f t="shared" si="16"/>
        <v>10</v>
      </c>
      <c r="I394" s="13" t="s">
        <v>2235</v>
      </c>
      <c r="J394" s="13" t="s">
        <v>2236</v>
      </c>
      <c r="K394" s="13" t="s">
        <v>5</v>
      </c>
    </row>
    <row r="395" spans="1:11">
      <c r="C395" s="13" t="s">
        <v>6827</v>
      </c>
      <c r="D395" s="13">
        <v>1.5499999999999999E-226</v>
      </c>
      <c r="E395" s="13">
        <v>625</v>
      </c>
      <c r="F395" s="13" t="s">
        <v>6828</v>
      </c>
      <c r="G395" t="str">
        <f t="shared" si="15"/>
        <v>arCOG01981</v>
      </c>
      <c r="H395">
        <f t="shared" si="16"/>
        <v>10</v>
      </c>
      <c r="I395" s="13" t="s">
        <v>540</v>
      </c>
      <c r="J395" s="13" t="s">
        <v>1054</v>
      </c>
      <c r="K395" s="13" t="s">
        <v>3</v>
      </c>
    </row>
    <row r="396" spans="1:11">
      <c r="C396" s="13" t="s">
        <v>7380</v>
      </c>
      <c r="D396" s="13" t="s">
        <v>7381</v>
      </c>
      <c r="E396" s="13">
        <v>848</v>
      </c>
      <c r="F396" s="13" t="s">
        <v>6831</v>
      </c>
      <c r="G396" t="str">
        <f t="shared" si="15"/>
        <v>arCOG04269</v>
      </c>
      <c r="H396">
        <f t="shared" si="16"/>
        <v>7</v>
      </c>
      <c r="I396" s="13" t="s">
        <v>2252</v>
      </c>
      <c r="J396" s="13" t="s">
        <v>2253</v>
      </c>
      <c r="K396" s="13" t="s">
        <v>2881</v>
      </c>
    </row>
    <row r="397" spans="1:11">
      <c r="C397" s="13" t="s">
        <v>7382</v>
      </c>
      <c r="D397" s="13">
        <v>2.6200000000000002E-29</v>
      </c>
      <c r="E397" s="13">
        <v>104</v>
      </c>
      <c r="F397" s="13" t="s">
        <v>6833</v>
      </c>
      <c r="G397" t="str">
        <f t="shared" si="15"/>
        <v>arCOG09217</v>
      </c>
      <c r="H397">
        <f t="shared" si="16"/>
        <v>2</v>
      </c>
      <c r="I397" s="13" t="s">
        <v>540</v>
      </c>
      <c r="J397" s="13" t="s">
        <v>540</v>
      </c>
      <c r="K397" s="13" t="s">
        <v>540</v>
      </c>
    </row>
    <row r="398" spans="1:11">
      <c r="C398" s="13" t="s">
        <v>7383</v>
      </c>
      <c r="D398" s="13">
        <v>1.3E-104</v>
      </c>
      <c r="E398" s="13">
        <v>302</v>
      </c>
      <c r="F398" s="13" t="s">
        <v>6835</v>
      </c>
      <c r="G398" t="str">
        <f t="shared" si="15"/>
        <v>arCOG02761</v>
      </c>
      <c r="H398">
        <f t="shared" si="16"/>
        <v>8</v>
      </c>
      <c r="I398" s="13" t="s">
        <v>540</v>
      </c>
      <c r="J398" s="13" t="s">
        <v>2245</v>
      </c>
      <c r="K398" s="13" t="s">
        <v>2881</v>
      </c>
    </row>
    <row r="399" spans="1:11">
      <c r="C399" s="13" t="s">
        <v>7384</v>
      </c>
      <c r="D399" s="13">
        <v>3.9200000000000003E-141</v>
      </c>
      <c r="E399" s="13">
        <v>398</v>
      </c>
      <c r="F399" s="13" t="s">
        <v>7385</v>
      </c>
      <c r="G399" t="str">
        <f t="shared" si="15"/>
        <v>arCOG04790</v>
      </c>
      <c r="H399">
        <f t="shared" si="16"/>
        <v>1</v>
      </c>
      <c r="I399" s="13" t="s">
        <v>540</v>
      </c>
      <c r="J399" s="13" t="s">
        <v>2607</v>
      </c>
      <c r="K399" s="13" t="s">
        <v>2881</v>
      </c>
    </row>
    <row r="400" spans="1:11">
      <c r="C400" s="13" t="s">
        <v>7386</v>
      </c>
      <c r="D400" s="13">
        <v>2.5099999999999999E-160</v>
      </c>
      <c r="E400" s="13">
        <v>449</v>
      </c>
      <c r="F400" s="13" t="s">
        <v>6837</v>
      </c>
      <c r="G400" t="str">
        <f t="shared" si="15"/>
        <v>arCOG05750</v>
      </c>
      <c r="H400">
        <f t="shared" si="16"/>
        <v>5</v>
      </c>
      <c r="I400" s="13" t="s">
        <v>540</v>
      </c>
      <c r="J400" s="13" t="s">
        <v>2265</v>
      </c>
      <c r="K400" s="13" t="s">
        <v>2881</v>
      </c>
    </row>
    <row r="401" spans="3:11">
      <c r="C401" s="13" t="s">
        <v>7387</v>
      </c>
      <c r="D401" s="13">
        <v>4.02E-58</v>
      </c>
      <c r="E401" s="13">
        <v>180</v>
      </c>
      <c r="F401" s="13" t="s">
        <v>6839</v>
      </c>
      <c r="G401" t="str">
        <f t="shared" si="15"/>
        <v>arCOG06212</v>
      </c>
      <c r="H401">
        <f t="shared" si="16"/>
        <v>9</v>
      </c>
      <c r="I401" s="13" t="s">
        <v>540</v>
      </c>
      <c r="J401" s="13" t="s">
        <v>540</v>
      </c>
      <c r="K401" s="13" t="s">
        <v>540</v>
      </c>
    </row>
    <row r="402" spans="3:11">
      <c r="C402" s="13" t="s">
        <v>7388</v>
      </c>
      <c r="D402" s="13">
        <v>1.9E-210</v>
      </c>
      <c r="E402" s="13">
        <v>584</v>
      </c>
      <c r="F402" s="13" t="s">
        <v>6841</v>
      </c>
      <c r="G402" t="str">
        <f t="shared" si="15"/>
        <v>arCOG02827</v>
      </c>
      <c r="H402">
        <f t="shared" si="16"/>
        <v>8</v>
      </c>
      <c r="I402" s="13" t="s">
        <v>540</v>
      </c>
      <c r="J402" s="13" t="s">
        <v>2247</v>
      </c>
      <c r="K402" s="13" t="s">
        <v>2881</v>
      </c>
    </row>
    <row r="403" spans="3:11">
      <c r="C403" s="13" t="s">
        <v>7389</v>
      </c>
      <c r="D403" s="13">
        <v>1.3E-126</v>
      </c>
      <c r="E403" s="13">
        <v>359</v>
      </c>
      <c r="F403" s="13" t="s">
        <v>6843</v>
      </c>
      <c r="G403" t="str">
        <f t="shared" si="15"/>
        <v>arCOG04290</v>
      </c>
      <c r="H403">
        <f t="shared" si="16"/>
        <v>5</v>
      </c>
      <c r="I403" s="13" t="s">
        <v>540</v>
      </c>
      <c r="J403" s="13" t="s">
        <v>2267</v>
      </c>
      <c r="K403" s="13" t="s">
        <v>2881</v>
      </c>
    </row>
    <row r="404" spans="3:11">
      <c r="C404" s="13" t="s">
        <v>7390</v>
      </c>
      <c r="D404" s="13">
        <v>0</v>
      </c>
      <c r="E404" s="13">
        <v>1144</v>
      </c>
      <c r="F404" s="13" t="s">
        <v>6845</v>
      </c>
      <c r="G404" t="str">
        <f t="shared" si="15"/>
        <v>arCOG00305</v>
      </c>
      <c r="H404">
        <f t="shared" si="16"/>
        <v>6</v>
      </c>
      <c r="I404" s="13" t="s">
        <v>1179</v>
      </c>
      <c r="J404" s="13" t="s">
        <v>2263</v>
      </c>
      <c r="K404" s="13" t="s">
        <v>5</v>
      </c>
    </row>
    <row r="405" spans="3:11">
      <c r="C405" s="13" t="s">
        <v>7299</v>
      </c>
      <c r="D405" s="13">
        <v>4.2399999999999998E-94</v>
      </c>
      <c r="E405" s="13">
        <v>275</v>
      </c>
      <c r="F405" s="13" t="s">
        <v>6847</v>
      </c>
      <c r="G405" t="str">
        <f t="shared" si="15"/>
        <v>arCOG03097</v>
      </c>
      <c r="H405">
        <f t="shared" si="16"/>
        <v>7</v>
      </c>
      <c r="I405" s="13" t="s">
        <v>540</v>
      </c>
      <c r="J405" s="13" t="s">
        <v>540</v>
      </c>
      <c r="K405" s="13" t="s">
        <v>540</v>
      </c>
    </row>
    <row r="406" spans="3:11">
      <c r="C406" s="13" t="s">
        <v>7298</v>
      </c>
      <c r="D406" s="13">
        <v>0</v>
      </c>
      <c r="E406" s="13">
        <v>919</v>
      </c>
      <c r="F406" s="13" t="s">
        <v>6849</v>
      </c>
      <c r="G406" t="str">
        <f t="shared" si="15"/>
        <v>arCOG01377</v>
      </c>
      <c r="H406">
        <f t="shared" si="16"/>
        <v>12</v>
      </c>
      <c r="I406" s="13" t="s">
        <v>540</v>
      </c>
      <c r="J406" s="13" t="s">
        <v>2118</v>
      </c>
      <c r="K406" s="13" t="s">
        <v>2881</v>
      </c>
    </row>
    <row r="407" spans="3:11">
      <c r="C407" s="13" t="s">
        <v>7391</v>
      </c>
      <c r="D407" s="13">
        <v>1.16E-245</v>
      </c>
      <c r="E407" s="13">
        <v>676</v>
      </c>
      <c r="F407" s="13" t="s">
        <v>6616</v>
      </c>
      <c r="G407" t="str">
        <f t="shared" si="15"/>
        <v>arCOG02202</v>
      </c>
      <c r="H407">
        <f t="shared" si="16"/>
        <v>23</v>
      </c>
      <c r="I407" s="13" t="s">
        <v>2223</v>
      </c>
      <c r="J407" s="13" t="s">
        <v>536</v>
      </c>
      <c r="K407" s="13" t="s">
        <v>2898</v>
      </c>
    </row>
    <row r="408" spans="3:11">
      <c r="C408" s="13" t="s">
        <v>7392</v>
      </c>
      <c r="D408" s="13">
        <v>2.7699999999999998E-94</v>
      </c>
      <c r="E408" s="13">
        <v>280</v>
      </c>
      <c r="F408" s="13" t="s">
        <v>6854</v>
      </c>
      <c r="G408" t="str">
        <f t="shared" si="15"/>
        <v>arCOG07564</v>
      </c>
      <c r="H408">
        <f t="shared" si="16"/>
        <v>13</v>
      </c>
      <c r="I408" s="13" t="s">
        <v>540</v>
      </c>
      <c r="J408" s="13" t="s">
        <v>540</v>
      </c>
      <c r="K408" s="13" t="s">
        <v>540</v>
      </c>
    </row>
    <row r="409" spans="3:11">
      <c r="C409" s="13" t="s">
        <v>7393</v>
      </c>
      <c r="D409" s="13">
        <v>8.7899999999999996E-79</v>
      </c>
      <c r="E409" s="13">
        <v>237</v>
      </c>
      <c r="F409" s="13" t="s">
        <v>7394</v>
      </c>
      <c r="G409" t="str">
        <f t="shared" ref="G409:G472" si="17">LEFT(RIGHT(F409,(LEN(F409)-FIND("arCOG",F409)+1)),10)</f>
        <v>arCOG10216</v>
      </c>
      <c r="H409">
        <f t="shared" si="16"/>
        <v>11</v>
      </c>
      <c r="I409" s="13" t="s">
        <v>540</v>
      </c>
      <c r="J409" s="13" t="s">
        <v>540</v>
      </c>
      <c r="K409" s="13" t="s">
        <v>540</v>
      </c>
    </row>
    <row r="410" spans="3:11">
      <c r="C410" s="13" t="s">
        <v>7395</v>
      </c>
      <c r="D410" s="13">
        <v>0</v>
      </c>
      <c r="E410" s="13">
        <v>1204</v>
      </c>
      <c r="F410" s="13" t="s">
        <v>6858</v>
      </c>
      <c r="G410" t="str">
        <f t="shared" si="17"/>
        <v>arCOG01818</v>
      </c>
      <c r="H410">
        <f t="shared" si="16"/>
        <v>12</v>
      </c>
      <c r="I410" s="13" t="s">
        <v>540</v>
      </c>
      <c r="J410" s="13" t="s">
        <v>1706</v>
      </c>
      <c r="K410" s="13" t="s">
        <v>11</v>
      </c>
    </row>
    <row r="411" spans="3:11">
      <c r="C411" s="13" t="s">
        <v>7396</v>
      </c>
      <c r="D411" s="13">
        <v>0</v>
      </c>
      <c r="E411" s="13">
        <v>1036</v>
      </c>
      <c r="F411" s="13" t="s">
        <v>6860</v>
      </c>
      <c r="G411" t="str">
        <f t="shared" si="17"/>
        <v>arCOG01814</v>
      </c>
      <c r="H411">
        <f t="shared" si="16"/>
        <v>12</v>
      </c>
      <c r="I411" s="13" t="s">
        <v>540</v>
      </c>
      <c r="J411" s="13" t="s">
        <v>540</v>
      </c>
      <c r="K411" s="13" t="s">
        <v>540</v>
      </c>
    </row>
    <row r="412" spans="3:11">
      <c r="C412" s="13" t="s">
        <v>7397</v>
      </c>
      <c r="D412" s="13">
        <v>1.75E-100</v>
      </c>
      <c r="E412" s="13">
        <v>292</v>
      </c>
      <c r="F412" s="13" t="s">
        <v>6862</v>
      </c>
      <c r="G412" t="str">
        <f t="shared" si="17"/>
        <v>arCOG04673</v>
      </c>
      <c r="H412">
        <f t="shared" si="16"/>
        <v>13</v>
      </c>
      <c r="I412" s="13" t="s">
        <v>540</v>
      </c>
      <c r="J412" s="13" t="s">
        <v>540</v>
      </c>
      <c r="K412" s="13" t="s">
        <v>540</v>
      </c>
    </row>
    <row r="413" spans="3:11">
      <c r="C413" s="13" t="s">
        <v>7398</v>
      </c>
      <c r="D413" s="13">
        <v>6.3200000000000003E-86</v>
      </c>
      <c r="E413" s="13">
        <v>253</v>
      </c>
      <c r="F413" s="13" t="s">
        <v>3625</v>
      </c>
      <c r="G413" t="str">
        <f t="shared" si="17"/>
        <v>arCOG05166</v>
      </c>
      <c r="H413">
        <f t="shared" si="16"/>
        <v>12</v>
      </c>
      <c r="I413" s="13" t="s">
        <v>540</v>
      </c>
      <c r="J413" s="13" t="s">
        <v>540</v>
      </c>
      <c r="K413" s="13" t="s">
        <v>540</v>
      </c>
    </row>
    <row r="414" spans="3:11">
      <c r="C414" s="13" t="s">
        <v>7399</v>
      </c>
      <c r="D414" s="13">
        <v>1.56E-197</v>
      </c>
      <c r="E414" s="13">
        <v>548</v>
      </c>
      <c r="F414" s="13" t="s">
        <v>6865</v>
      </c>
      <c r="G414" t="str">
        <f t="shared" si="17"/>
        <v>arCOG06291</v>
      </c>
      <c r="H414">
        <f t="shared" si="16"/>
        <v>11</v>
      </c>
      <c r="I414" s="13" t="s">
        <v>540</v>
      </c>
      <c r="J414" s="13" t="s">
        <v>540</v>
      </c>
      <c r="K414" s="13" t="s">
        <v>540</v>
      </c>
    </row>
    <row r="415" spans="3:11">
      <c r="C415" s="13" t="s">
        <v>7400</v>
      </c>
      <c r="D415" s="13">
        <v>0</v>
      </c>
      <c r="E415" s="13">
        <v>1778</v>
      </c>
      <c r="F415" s="13" t="s">
        <v>6867</v>
      </c>
      <c r="G415" t="str">
        <f t="shared" si="17"/>
        <v>arCOG02945</v>
      </c>
      <c r="H415">
        <f t="shared" si="16"/>
        <v>11</v>
      </c>
      <c r="I415" s="13" t="s">
        <v>540</v>
      </c>
      <c r="J415" s="13" t="s">
        <v>540</v>
      </c>
      <c r="K415" s="13" t="s">
        <v>540</v>
      </c>
    </row>
    <row r="416" spans="3:11">
      <c r="C416" s="13" t="s">
        <v>7401</v>
      </c>
      <c r="D416" s="13">
        <v>1.5E-86</v>
      </c>
      <c r="E416" s="13">
        <v>255</v>
      </c>
      <c r="F416" s="13" t="s">
        <v>6620</v>
      </c>
      <c r="G416" t="str">
        <f t="shared" si="17"/>
        <v>arCOG04674</v>
      </c>
      <c r="H416">
        <f t="shared" si="16"/>
        <v>18</v>
      </c>
      <c r="I416" s="13" t="s">
        <v>540</v>
      </c>
      <c r="J416" s="13" t="s">
        <v>1706</v>
      </c>
      <c r="K416" s="13" t="s">
        <v>13</v>
      </c>
    </row>
    <row r="417" spans="3:11">
      <c r="C417" s="13" t="s">
        <v>7402</v>
      </c>
      <c r="D417" s="13">
        <v>1.1199999999999999E-214</v>
      </c>
      <c r="E417" s="13">
        <v>592</v>
      </c>
      <c r="F417" s="13" t="s">
        <v>6623</v>
      </c>
      <c r="G417" t="str">
        <f t="shared" si="17"/>
        <v>arCOG03095</v>
      </c>
      <c r="H417">
        <f t="shared" si="16"/>
        <v>16</v>
      </c>
      <c r="I417" s="13" t="s">
        <v>540</v>
      </c>
      <c r="J417" s="13" t="s">
        <v>1530</v>
      </c>
      <c r="K417" s="13" t="s">
        <v>9</v>
      </c>
    </row>
    <row r="418" spans="3:11">
      <c r="C418" s="13" t="s">
        <v>7403</v>
      </c>
      <c r="D418" s="13">
        <v>6.4300000000000001E-283</v>
      </c>
      <c r="E418" s="13">
        <v>773</v>
      </c>
      <c r="F418" s="13" t="s">
        <v>6630</v>
      </c>
      <c r="G418" t="str">
        <f t="shared" si="17"/>
        <v>arCOG01566</v>
      </c>
      <c r="H418">
        <f t="shared" si="16"/>
        <v>15</v>
      </c>
      <c r="I418" s="13" t="s">
        <v>540</v>
      </c>
      <c r="J418" s="13" t="s">
        <v>2224</v>
      </c>
      <c r="K418" s="13" t="s">
        <v>2881</v>
      </c>
    </row>
    <row r="419" spans="3:11">
      <c r="C419" s="13" t="s">
        <v>7404</v>
      </c>
      <c r="D419" s="13">
        <v>2.6300000000000002E-264</v>
      </c>
      <c r="E419" s="13">
        <v>723</v>
      </c>
      <c r="F419" s="13" t="s">
        <v>6872</v>
      </c>
      <c r="G419" t="str">
        <f t="shared" si="17"/>
        <v>arCOG01623</v>
      </c>
      <c r="H419">
        <f t="shared" si="16"/>
        <v>9</v>
      </c>
      <c r="I419" s="13" t="s">
        <v>540</v>
      </c>
      <c r="J419" s="13" t="s">
        <v>2241</v>
      </c>
      <c r="K419" s="13" t="s">
        <v>15</v>
      </c>
    </row>
    <row r="420" spans="3:11">
      <c r="C420" s="13" t="s">
        <v>7405</v>
      </c>
      <c r="D420" s="13">
        <v>1.15E-36</v>
      </c>
      <c r="E420" s="13">
        <v>123</v>
      </c>
      <c r="F420" s="13" t="s">
        <v>6634</v>
      </c>
      <c r="G420" t="str">
        <f t="shared" si="17"/>
        <v>arCOG08125</v>
      </c>
      <c r="H420">
        <f t="shared" si="16"/>
        <v>11</v>
      </c>
      <c r="I420" s="13" t="s">
        <v>540</v>
      </c>
      <c r="J420" s="13" t="s">
        <v>540</v>
      </c>
      <c r="K420" s="13" t="s">
        <v>540</v>
      </c>
    </row>
    <row r="421" spans="3:11">
      <c r="C421" s="13" t="s">
        <v>7406</v>
      </c>
      <c r="D421" s="13">
        <v>1.4300000000000001E-262</v>
      </c>
      <c r="E421" s="13">
        <v>721</v>
      </c>
      <c r="F421" s="13" t="s">
        <v>6875</v>
      </c>
      <c r="G421" t="str">
        <f t="shared" si="17"/>
        <v>arCOG00134</v>
      </c>
      <c r="H421">
        <f t="shared" si="16"/>
        <v>7</v>
      </c>
      <c r="I421" s="13" t="s">
        <v>540</v>
      </c>
      <c r="J421" s="13" t="s">
        <v>1750</v>
      </c>
      <c r="K421" s="13" t="s">
        <v>17</v>
      </c>
    </row>
    <row r="422" spans="3:11">
      <c r="C422" s="13" t="s">
        <v>7407</v>
      </c>
      <c r="D422" s="13">
        <v>1.6000000000000002E-272</v>
      </c>
      <c r="E422" s="13">
        <v>744</v>
      </c>
      <c r="F422" s="13" t="s">
        <v>6637</v>
      </c>
      <c r="G422" t="str">
        <f t="shared" si="17"/>
        <v>arCOG04794</v>
      </c>
      <c r="H422">
        <f t="shared" si="16"/>
        <v>11</v>
      </c>
      <c r="I422" s="13" t="s">
        <v>2186</v>
      </c>
      <c r="J422" s="13" t="s">
        <v>2187</v>
      </c>
      <c r="K422" s="13" t="s">
        <v>9</v>
      </c>
    </row>
    <row r="423" spans="3:11">
      <c r="C423" s="13" t="s">
        <v>7408</v>
      </c>
      <c r="D423" s="13">
        <v>2.7199999999999998E-113</v>
      </c>
      <c r="E423" s="13">
        <v>325</v>
      </c>
      <c r="F423" s="13" t="s">
        <v>6640</v>
      </c>
      <c r="G423" t="str">
        <f t="shared" si="17"/>
        <v>arCOG04675</v>
      </c>
      <c r="H423">
        <f t="shared" si="16"/>
        <v>10</v>
      </c>
      <c r="I423" s="13" t="s">
        <v>540</v>
      </c>
      <c r="J423" s="13" t="s">
        <v>540</v>
      </c>
      <c r="K423" s="13" t="s">
        <v>540</v>
      </c>
    </row>
    <row r="424" spans="3:11">
      <c r="C424" s="13" t="s">
        <v>7409</v>
      </c>
      <c r="D424" s="13">
        <v>1.5299999999999999E-144</v>
      </c>
      <c r="E424" s="13">
        <v>407</v>
      </c>
      <c r="F424" s="13" t="s">
        <v>6644</v>
      </c>
      <c r="G424" t="str">
        <f t="shared" si="17"/>
        <v>arCOG01072</v>
      </c>
      <c r="H424">
        <f t="shared" si="16"/>
        <v>10</v>
      </c>
      <c r="I424" s="13" t="s">
        <v>540</v>
      </c>
      <c r="J424" s="13" t="s">
        <v>1666</v>
      </c>
      <c r="K424" s="13" t="s">
        <v>5</v>
      </c>
    </row>
    <row r="425" spans="3:11">
      <c r="C425" s="13" t="s">
        <v>7410</v>
      </c>
      <c r="D425" s="13">
        <v>8.4200000000000005E-129</v>
      </c>
      <c r="E425" s="13">
        <v>365</v>
      </c>
      <c r="F425" s="13" t="s">
        <v>7411</v>
      </c>
      <c r="G425" t="str">
        <f t="shared" si="17"/>
        <v>arCOG02861</v>
      </c>
      <c r="H425">
        <f t="shared" si="16"/>
        <v>3</v>
      </c>
      <c r="I425" s="13" t="s">
        <v>7412</v>
      </c>
      <c r="J425" s="13" t="s">
        <v>7413</v>
      </c>
      <c r="K425" s="13" t="s">
        <v>2881</v>
      </c>
    </row>
    <row r="426" spans="3:11">
      <c r="C426" s="13" t="s">
        <v>7414</v>
      </c>
      <c r="D426" s="13">
        <v>6.5700000000000005E-179</v>
      </c>
      <c r="E426" s="13">
        <v>499</v>
      </c>
      <c r="F426" s="13" t="s">
        <v>6647</v>
      </c>
      <c r="G426" t="str">
        <f t="shared" si="17"/>
        <v>arCOG05074</v>
      </c>
      <c r="H426">
        <f t="shared" si="16"/>
        <v>8</v>
      </c>
      <c r="I426" s="13" t="s">
        <v>540</v>
      </c>
      <c r="J426" s="13" t="s">
        <v>2191</v>
      </c>
      <c r="K426" s="13" t="s">
        <v>2881</v>
      </c>
    </row>
    <row r="427" spans="3:11">
      <c r="C427" s="13" t="s">
        <v>7415</v>
      </c>
      <c r="D427" s="13">
        <v>1.8300000000000001E-277</v>
      </c>
      <c r="E427" s="13">
        <v>760</v>
      </c>
      <c r="F427" s="13" t="s">
        <v>6654</v>
      </c>
      <c r="G427" t="str">
        <f t="shared" si="17"/>
        <v>arCOG00755</v>
      </c>
      <c r="H427">
        <f t="shared" si="16"/>
        <v>7</v>
      </c>
      <c r="I427" s="13" t="s">
        <v>1763</v>
      </c>
      <c r="J427" s="13" t="s">
        <v>1764</v>
      </c>
      <c r="K427" s="13" t="s">
        <v>19</v>
      </c>
    </row>
    <row r="428" spans="3:11">
      <c r="C428" s="13" t="s">
        <v>7416</v>
      </c>
      <c r="D428" s="13">
        <v>8.4800000000000001E-106</v>
      </c>
      <c r="E428" s="13">
        <v>306</v>
      </c>
      <c r="F428" s="13" t="s">
        <v>6884</v>
      </c>
      <c r="G428" t="str">
        <f t="shared" si="17"/>
        <v>arCOG01836</v>
      </c>
      <c r="H428">
        <f t="shared" si="16"/>
        <v>9</v>
      </c>
      <c r="I428" s="13" t="s">
        <v>2243</v>
      </c>
      <c r="J428" s="13" t="s">
        <v>916</v>
      </c>
      <c r="K428" s="13" t="s">
        <v>2920</v>
      </c>
    </row>
    <row r="429" spans="3:11">
      <c r="C429" s="13" t="s">
        <v>7417</v>
      </c>
      <c r="D429" s="13">
        <v>3.45E-34</v>
      </c>
      <c r="E429" s="13">
        <v>116</v>
      </c>
      <c r="F429" s="13" t="s">
        <v>6886</v>
      </c>
      <c r="G429" t="str">
        <f t="shared" si="17"/>
        <v>arCOG04795</v>
      </c>
      <c r="H429">
        <f t="shared" si="16"/>
        <v>8</v>
      </c>
      <c r="I429" s="13" t="s">
        <v>540</v>
      </c>
      <c r="J429" s="13" t="s">
        <v>540</v>
      </c>
      <c r="K429" s="13" t="s">
        <v>540</v>
      </c>
    </row>
    <row r="430" spans="3:11">
      <c r="C430" s="13" t="s">
        <v>7418</v>
      </c>
      <c r="D430" s="13">
        <v>0</v>
      </c>
      <c r="E430" s="13">
        <v>1168</v>
      </c>
      <c r="F430" s="13" t="s">
        <v>6888</v>
      </c>
      <c r="G430" t="str">
        <f t="shared" si="17"/>
        <v>arCOG01359</v>
      </c>
      <c r="H430">
        <f t="shared" si="16"/>
        <v>8</v>
      </c>
      <c r="I430" s="13" t="s">
        <v>540</v>
      </c>
      <c r="J430" s="13" t="s">
        <v>2250</v>
      </c>
      <c r="K430" s="13" t="s">
        <v>15</v>
      </c>
    </row>
    <row r="431" spans="3:11">
      <c r="C431" s="13" t="s">
        <v>7419</v>
      </c>
      <c r="D431" s="13">
        <v>1.7199999999999998E-285</v>
      </c>
      <c r="E431" s="13">
        <v>781</v>
      </c>
      <c r="F431" s="13" t="s">
        <v>7420</v>
      </c>
      <c r="G431" t="str">
        <f t="shared" si="17"/>
        <v>arCOG00132</v>
      </c>
      <c r="H431">
        <f t="shared" si="16"/>
        <v>1</v>
      </c>
      <c r="I431" s="13" t="s">
        <v>540</v>
      </c>
      <c r="J431" s="13" t="s">
        <v>1750</v>
      </c>
      <c r="K431" s="13" t="s">
        <v>17</v>
      </c>
    </row>
    <row r="432" spans="3:11">
      <c r="C432" s="13"/>
      <c r="D432" s="13"/>
      <c r="E432" s="13"/>
      <c r="F432" s="13"/>
      <c r="G432" t="e">
        <f t="shared" si="17"/>
        <v>#VALUE!</v>
      </c>
      <c r="H432">
        <f t="shared" si="16"/>
        <v>84</v>
      </c>
      <c r="I432" s="13"/>
      <c r="J432" s="13"/>
      <c r="K432" s="13"/>
    </row>
    <row r="433" spans="1:11">
      <c r="C433" s="13"/>
      <c r="D433" s="13"/>
      <c r="E433" s="13"/>
      <c r="F433" s="13"/>
      <c r="G433" t="e">
        <f t="shared" si="17"/>
        <v>#VALUE!</v>
      </c>
      <c r="H433">
        <f t="shared" si="16"/>
        <v>84</v>
      </c>
      <c r="I433" s="13"/>
      <c r="J433" s="13"/>
      <c r="K433" s="13"/>
    </row>
    <row r="434" spans="1:11">
      <c r="C434" s="13"/>
      <c r="D434" s="13"/>
      <c r="E434" s="13"/>
      <c r="F434" s="13"/>
      <c r="G434" t="e">
        <f t="shared" si="17"/>
        <v>#VALUE!</v>
      </c>
      <c r="H434">
        <f t="shared" si="16"/>
        <v>84</v>
      </c>
      <c r="I434" s="13"/>
      <c r="J434" s="13"/>
      <c r="K434" s="13"/>
    </row>
    <row r="435" spans="1:11">
      <c r="G435" t="e">
        <f t="shared" si="17"/>
        <v>#VALUE!</v>
      </c>
      <c r="H435">
        <f t="shared" si="16"/>
        <v>84</v>
      </c>
    </row>
    <row r="436" spans="1:11">
      <c r="A436" t="str">
        <f>VLOOKUP(B436,vLOOKUP!$A:$B,2,FALSE)</f>
        <v>Halobacteriales</v>
      </c>
      <c r="B436" t="s">
        <v>93</v>
      </c>
      <c r="C436" s="13" t="s">
        <v>7421</v>
      </c>
      <c r="D436" s="13">
        <v>1.6800000000000001E-155</v>
      </c>
      <c r="E436" s="13">
        <v>437</v>
      </c>
      <c r="F436" s="13" t="s">
        <v>7422</v>
      </c>
      <c r="G436" t="str">
        <f t="shared" si="17"/>
        <v>arCOG02097</v>
      </c>
      <c r="H436">
        <f t="shared" si="16"/>
        <v>2</v>
      </c>
      <c r="I436" s="13" t="s">
        <v>2378</v>
      </c>
      <c r="J436" s="13" t="s">
        <v>2379</v>
      </c>
      <c r="K436" s="13" t="s">
        <v>19</v>
      </c>
    </row>
    <row r="437" spans="1:11">
      <c r="C437" s="13" t="s">
        <v>7423</v>
      </c>
      <c r="D437" s="13">
        <v>8.5599999999999999E-90</v>
      </c>
      <c r="E437" s="13">
        <v>263</v>
      </c>
      <c r="F437" s="13" t="s">
        <v>7424</v>
      </c>
      <c r="G437" t="str">
        <f t="shared" si="17"/>
        <v>arCOG03295</v>
      </c>
      <c r="H437">
        <f t="shared" si="16"/>
        <v>2</v>
      </c>
      <c r="I437" s="13" t="s">
        <v>540</v>
      </c>
      <c r="J437" s="13" t="s">
        <v>540</v>
      </c>
      <c r="K437" s="13" t="s">
        <v>540</v>
      </c>
    </row>
    <row r="438" spans="1:11">
      <c r="C438" s="13" t="s">
        <v>7425</v>
      </c>
      <c r="D438" s="13">
        <v>1.0100000000000001E-276</v>
      </c>
      <c r="E438" s="13">
        <v>757</v>
      </c>
      <c r="F438" s="13" t="s">
        <v>7426</v>
      </c>
      <c r="G438" t="str">
        <f t="shared" si="17"/>
        <v>arCOG04353</v>
      </c>
      <c r="H438">
        <f t="shared" si="16"/>
        <v>2</v>
      </c>
      <c r="I438" s="13" t="s">
        <v>2382</v>
      </c>
      <c r="J438" s="13" t="s">
        <v>2383</v>
      </c>
      <c r="K438" s="13" t="s">
        <v>19</v>
      </c>
    </row>
    <row r="439" spans="1:11">
      <c r="C439" s="13" t="s">
        <v>7427</v>
      </c>
      <c r="D439" s="13">
        <v>9.3200000000000004E-183</v>
      </c>
      <c r="E439" s="13">
        <v>509</v>
      </c>
      <c r="F439" s="13" t="s">
        <v>7428</v>
      </c>
      <c r="G439" t="str">
        <f t="shared" si="17"/>
        <v>arCOG04044</v>
      </c>
      <c r="H439">
        <f t="shared" si="16"/>
        <v>2</v>
      </c>
      <c r="I439" s="13" t="s">
        <v>7429</v>
      </c>
      <c r="J439" s="13" t="s">
        <v>7430</v>
      </c>
      <c r="K439" s="13" t="s">
        <v>19</v>
      </c>
    </row>
    <row r="440" spans="1:11">
      <c r="C440" s="13" t="s">
        <v>7431</v>
      </c>
      <c r="D440" s="13">
        <v>1.4000000000000001E-197</v>
      </c>
      <c r="E440" s="13">
        <v>547</v>
      </c>
      <c r="F440" s="13" t="s">
        <v>7432</v>
      </c>
      <c r="G440" t="str">
        <f t="shared" si="17"/>
        <v>arCOG01086</v>
      </c>
      <c r="H440">
        <f t="shared" si="16"/>
        <v>1</v>
      </c>
      <c r="I440" s="13" t="s">
        <v>2610</v>
      </c>
      <c r="J440" s="13" t="s">
        <v>2611</v>
      </c>
      <c r="K440" s="13" t="s">
        <v>19</v>
      </c>
    </row>
    <row r="441" spans="1:11">
      <c r="C441" s="13" t="s">
        <v>7433</v>
      </c>
      <c r="D441" s="13" t="s">
        <v>7434</v>
      </c>
      <c r="E441" s="13">
        <v>857</v>
      </c>
      <c r="F441" s="13" t="s">
        <v>7435</v>
      </c>
      <c r="G441" t="str">
        <f t="shared" si="17"/>
        <v>arCOG01433</v>
      </c>
      <c r="H441">
        <f t="shared" si="16"/>
        <v>1</v>
      </c>
      <c r="I441" s="13" t="s">
        <v>2613</v>
      </c>
      <c r="J441" s="13" t="s">
        <v>2614</v>
      </c>
      <c r="K441" s="13" t="s">
        <v>19</v>
      </c>
    </row>
    <row r="442" spans="1:11">
      <c r="C442" s="13" t="s">
        <v>7436</v>
      </c>
      <c r="D442" s="13">
        <v>5.5800000000000001E-179</v>
      </c>
      <c r="E442" s="13">
        <v>499</v>
      </c>
      <c r="F442" s="13" t="s">
        <v>7437</v>
      </c>
      <c r="G442" t="str">
        <f t="shared" si="17"/>
        <v>arCOG01088</v>
      </c>
      <c r="H442">
        <f t="shared" si="16"/>
        <v>1</v>
      </c>
      <c r="I442" s="13" t="s">
        <v>2616</v>
      </c>
      <c r="J442" s="13" t="s">
        <v>2617</v>
      </c>
      <c r="K442" s="13" t="s">
        <v>19</v>
      </c>
    </row>
    <row r="443" spans="1:11">
      <c r="C443" s="13" t="s">
        <v>7438</v>
      </c>
      <c r="D443" s="13">
        <v>3.2900000000000001E-104</v>
      </c>
      <c r="E443" s="13">
        <v>301</v>
      </c>
      <c r="F443" s="13" t="s">
        <v>7439</v>
      </c>
      <c r="G443" t="str">
        <f t="shared" si="17"/>
        <v>arCOG02724</v>
      </c>
      <c r="H443">
        <f t="shared" si="16"/>
        <v>1</v>
      </c>
      <c r="I443" s="13" t="s">
        <v>2619</v>
      </c>
      <c r="J443" s="13" t="s">
        <v>2620</v>
      </c>
      <c r="K443" s="13" t="s">
        <v>5</v>
      </c>
    </row>
    <row r="444" spans="1:11">
      <c r="C444" s="13" t="s">
        <v>7440</v>
      </c>
      <c r="D444" s="13">
        <v>4.8800000000000001E-60</v>
      </c>
      <c r="E444" s="13">
        <v>185</v>
      </c>
      <c r="F444" s="13" t="s">
        <v>7441</v>
      </c>
      <c r="G444" t="str">
        <f t="shared" si="17"/>
        <v>arCOG04629</v>
      </c>
      <c r="H444">
        <f t="shared" si="16"/>
        <v>2</v>
      </c>
      <c r="I444" s="13" t="s">
        <v>540</v>
      </c>
      <c r="J444" s="13" t="s">
        <v>2304</v>
      </c>
      <c r="K444" s="13" t="s">
        <v>2881</v>
      </c>
    </row>
    <row r="445" spans="1:11">
      <c r="C445" s="13" t="s">
        <v>7442</v>
      </c>
      <c r="D445" s="13">
        <v>3.1699999999999997E-113</v>
      </c>
      <c r="E445" s="13">
        <v>325</v>
      </c>
      <c r="F445" s="13" t="s">
        <v>7443</v>
      </c>
      <c r="G445" t="str">
        <f t="shared" si="17"/>
        <v>arCOG00717</v>
      </c>
      <c r="H445">
        <f t="shared" si="16"/>
        <v>2</v>
      </c>
      <c r="I445" s="13" t="s">
        <v>540</v>
      </c>
      <c r="J445" s="13" t="s">
        <v>7444</v>
      </c>
      <c r="K445" s="13" t="s">
        <v>2876</v>
      </c>
    </row>
    <row r="446" spans="1:11">
      <c r="C446" s="13" t="s">
        <v>7445</v>
      </c>
      <c r="D446" s="13">
        <v>6.23E-47</v>
      </c>
      <c r="E446" s="13">
        <v>150</v>
      </c>
      <c r="F446" s="13" t="s">
        <v>7446</v>
      </c>
      <c r="G446" t="str">
        <f t="shared" si="17"/>
        <v>arCOG08126</v>
      </c>
      <c r="H446">
        <f t="shared" si="16"/>
        <v>1</v>
      </c>
      <c r="I446" s="13" t="s">
        <v>540</v>
      </c>
      <c r="J446" s="13" t="s">
        <v>540</v>
      </c>
      <c r="K446" s="13" t="s">
        <v>540</v>
      </c>
    </row>
    <row r="447" spans="1:11">
      <c r="C447" s="13" t="s">
        <v>7447</v>
      </c>
      <c r="D447" s="13">
        <v>0</v>
      </c>
      <c r="E447" s="13">
        <v>870</v>
      </c>
      <c r="F447" s="13" t="s">
        <v>7039</v>
      </c>
      <c r="G447" t="str">
        <f t="shared" si="17"/>
        <v>arCOG00406</v>
      </c>
      <c r="H447">
        <f t="shared" si="16"/>
        <v>3</v>
      </c>
      <c r="I447" s="13" t="s">
        <v>2275</v>
      </c>
      <c r="J447" s="13" t="s">
        <v>2276</v>
      </c>
      <c r="K447" s="13" t="s">
        <v>2915</v>
      </c>
    </row>
    <row r="448" spans="1:11">
      <c r="C448" s="13" t="s">
        <v>7448</v>
      </c>
      <c r="D448" s="13">
        <v>3.48E-269</v>
      </c>
      <c r="E448" s="13">
        <v>736</v>
      </c>
      <c r="F448" s="13" t="s">
        <v>6637</v>
      </c>
      <c r="G448" t="str">
        <f t="shared" si="17"/>
        <v>arCOG04794</v>
      </c>
      <c r="H448">
        <f t="shared" si="16"/>
        <v>11</v>
      </c>
      <c r="I448" s="13" t="s">
        <v>2186</v>
      </c>
      <c r="J448" s="13" t="s">
        <v>2187</v>
      </c>
      <c r="K448" s="13" t="s">
        <v>9</v>
      </c>
    </row>
    <row r="449" spans="3:11">
      <c r="C449" s="13" t="s">
        <v>7449</v>
      </c>
      <c r="D449" s="13">
        <v>1.4499999999999999E-261</v>
      </c>
      <c r="E449" s="13">
        <v>719</v>
      </c>
      <c r="F449" s="13" t="s">
        <v>6875</v>
      </c>
      <c r="G449" t="str">
        <f t="shared" si="17"/>
        <v>arCOG00134</v>
      </c>
      <c r="H449">
        <f t="shared" si="16"/>
        <v>7</v>
      </c>
      <c r="I449" s="13" t="s">
        <v>540</v>
      </c>
      <c r="J449" s="13" t="s">
        <v>1750</v>
      </c>
      <c r="K449" s="13" t="s">
        <v>17</v>
      </c>
    </row>
    <row r="450" spans="3:11">
      <c r="C450" s="13" t="s">
        <v>7450</v>
      </c>
      <c r="D450" s="13">
        <v>3.7300000000000002E-37</v>
      </c>
      <c r="E450" s="13">
        <v>124</v>
      </c>
      <c r="F450" s="13" t="s">
        <v>6634</v>
      </c>
      <c r="G450" t="str">
        <f t="shared" si="17"/>
        <v>arCOG08125</v>
      </c>
      <c r="H450">
        <f t="shared" ref="H450:H513" si="18">COUNTIF($G:$G,G450)</f>
        <v>11</v>
      </c>
      <c r="I450" s="13" t="s">
        <v>540</v>
      </c>
      <c r="J450" s="13" t="s">
        <v>540</v>
      </c>
      <c r="K450" s="13" t="s">
        <v>540</v>
      </c>
    </row>
    <row r="451" spans="3:11">
      <c r="C451" s="13" t="s">
        <v>7451</v>
      </c>
      <c r="D451" s="13">
        <v>6.7200000000000004E-266</v>
      </c>
      <c r="E451" s="13">
        <v>727</v>
      </c>
      <c r="F451" s="13" t="s">
        <v>6872</v>
      </c>
      <c r="G451" t="str">
        <f t="shared" si="17"/>
        <v>arCOG01623</v>
      </c>
      <c r="H451">
        <f t="shared" si="18"/>
        <v>9</v>
      </c>
      <c r="I451" s="13" t="s">
        <v>540</v>
      </c>
      <c r="J451" s="13" t="s">
        <v>2241</v>
      </c>
      <c r="K451" s="13" t="s">
        <v>15</v>
      </c>
    </row>
    <row r="452" spans="3:11">
      <c r="C452" s="13" t="s">
        <v>7452</v>
      </c>
      <c r="D452" s="13">
        <v>1.5599999999999999E-276</v>
      </c>
      <c r="E452" s="13">
        <v>756</v>
      </c>
      <c r="F452" s="13" t="s">
        <v>6630</v>
      </c>
      <c r="G452" t="str">
        <f t="shared" si="17"/>
        <v>arCOG01566</v>
      </c>
      <c r="H452">
        <f t="shared" si="18"/>
        <v>15</v>
      </c>
      <c r="I452" s="13" t="s">
        <v>540</v>
      </c>
      <c r="J452" s="13" t="s">
        <v>2224</v>
      </c>
      <c r="K452" s="13" t="s">
        <v>2881</v>
      </c>
    </row>
    <row r="453" spans="3:11">
      <c r="C453" s="13" t="s">
        <v>7453</v>
      </c>
      <c r="D453" s="13">
        <v>8.5399999999999996E-214</v>
      </c>
      <c r="E453" s="13">
        <v>590</v>
      </c>
      <c r="F453" s="13" t="s">
        <v>6623</v>
      </c>
      <c r="G453" t="str">
        <f t="shared" si="17"/>
        <v>arCOG03095</v>
      </c>
      <c r="H453">
        <f t="shared" si="18"/>
        <v>16</v>
      </c>
      <c r="I453" s="13" t="s">
        <v>540</v>
      </c>
      <c r="J453" s="13" t="s">
        <v>1530</v>
      </c>
      <c r="K453" s="13" t="s">
        <v>9</v>
      </c>
    </row>
    <row r="454" spans="3:11">
      <c r="C454" s="13" t="s">
        <v>7454</v>
      </c>
      <c r="D454" s="13">
        <v>9.0000000000000004E-94</v>
      </c>
      <c r="E454" s="13">
        <v>274</v>
      </c>
      <c r="F454" s="13" t="s">
        <v>6620</v>
      </c>
      <c r="G454" t="str">
        <f t="shared" si="17"/>
        <v>arCOG04674</v>
      </c>
      <c r="H454">
        <f t="shared" si="18"/>
        <v>18</v>
      </c>
      <c r="I454" s="13" t="s">
        <v>540</v>
      </c>
      <c r="J454" s="13" t="s">
        <v>1706</v>
      </c>
      <c r="K454" s="13" t="s">
        <v>13</v>
      </c>
    </row>
    <row r="455" spans="3:11">
      <c r="C455" s="13" t="s">
        <v>7455</v>
      </c>
      <c r="D455" s="13">
        <v>0</v>
      </c>
      <c r="E455" s="13">
        <v>1947</v>
      </c>
      <c r="F455" s="13" t="s">
        <v>6867</v>
      </c>
      <c r="G455" t="str">
        <f t="shared" si="17"/>
        <v>arCOG02945</v>
      </c>
      <c r="H455">
        <f t="shared" si="18"/>
        <v>11</v>
      </c>
      <c r="I455" s="13" t="s">
        <v>540</v>
      </c>
      <c r="J455" s="13" t="s">
        <v>540</v>
      </c>
      <c r="K455" s="13" t="s">
        <v>540</v>
      </c>
    </row>
    <row r="456" spans="3:11">
      <c r="C456" s="13" t="s">
        <v>7456</v>
      </c>
      <c r="D456" s="13">
        <v>9.7300000000000001E-197</v>
      </c>
      <c r="E456" s="13">
        <v>546</v>
      </c>
      <c r="F456" s="13" t="s">
        <v>6865</v>
      </c>
      <c r="G456" t="str">
        <f t="shared" si="17"/>
        <v>arCOG06291</v>
      </c>
      <c r="H456">
        <f t="shared" si="18"/>
        <v>11</v>
      </c>
      <c r="I456" s="13" t="s">
        <v>540</v>
      </c>
      <c r="J456" s="13" t="s">
        <v>540</v>
      </c>
      <c r="K456" s="13" t="s">
        <v>540</v>
      </c>
    </row>
    <row r="457" spans="3:11">
      <c r="C457" s="13" t="s">
        <v>7457</v>
      </c>
      <c r="D457" s="13">
        <v>2.4200000000000002E-72</v>
      </c>
      <c r="E457" s="13">
        <v>218</v>
      </c>
      <c r="F457" s="13" t="s">
        <v>6914</v>
      </c>
      <c r="G457" t="str">
        <f t="shared" si="17"/>
        <v>arCOG05166</v>
      </c>
      <c r="H457">
        <f t="shared" si="18"/>
        <v>12</v>
      </c>
      <c r="I457" s="13" t="s">
        <v>540</v>
      </c>
      <c r="J457" s="13" t="s">
        <v>540</v>
      </c>
      <c r="K457" s="13" t="s">
        <v>540</v>
      </c>
    </row>
    <row r="458" spans="3:11">
      <c r="C458" s="13" t="s">
        <v>7458</v>
      </c>
      <c r="D458" s="13">
        <v>4.1499999999999998E-98</v>
      </c>
      <c r="E458" s="13">
        <v>286</v>
      </c>
      <c r="F458" s="13" t="s">
        <v>6862</v>
      </c>
      <c r="G458" t="str">
        <f t="shared" si="17"/>
        <v>arCOG04673</v>
      </c>
      <c r="H458">
        <f t="shared" si="18"/>
        <v>13</v>
      </c>
      <c r="I458" s="13" t="s">
        <v>540</v>
      </c>
      <c r="J458" s="13" t="s">
        <v>540</v>
      </c>
      <c r="K458" s="13" t="s">
        <v>540</v>
      </c>
    </row>
    <row r="459" spans="3:11">
      <c r="C459" s="13" t="s">
        <v>7459</v>
      </c>
      <c r="D459" s="13">
        <v>0</v>
      </c>
      <c r="E459" s="13">
        <v>1014</v>
      </c>
      <c r="F459" s="13" t="s">
        <v>6860</v>
      </c>
      <c r="G459" t="str">
        <f t="shared" si="17"/>
        <v>arCOG01814</v>
      </c>
      <c r="H459">
        <f t="shared" si="18"/>
        <v>12</v>
      </c>
      <c r="I459" s="13" t="s">
        <v>540</v>
      </c>
      <c r="J459" s="13" t="s">
        <v>540</v>
      </c>
      <c r="K459" s="13" t="s">
        <v>540</v>
      </c>
    </row>
    <row r="460" spans="3:11">
      <c r="C460" s="13" t="s">
        <v>7460</v>
      </c>
      <c r="D460" s="13">
        <v>0</v>
      </c>
      <c r="E460" s="13">
        <v>1192</v>
      </c>
      <c r="F460" s="13" t="s">
        <v>6858</v>
      </c>
      <c r="G460" t="str">
        <f t="shared" si="17"/>
        <v>arCOG01818</v>
      </c>
      <c r="H460">
        <f t="shared" si="18"/>
        <v>12</v>
      </c>
      <c r="I460" s="13" t="s">
        <v>540</v>
      </c>
      <c r="J460" s="13" t="s">
        <v>1706</v>
      </c>
      <c r="K460" s="13" t="s">
        <v>11</v>
      </c>
    </row>
    <row r="461" spans="3:11">
      <c r="C461" s="13" t="s">
        <v>7461</v>
      </c>
      <c r="D461" s="13">
        <v>5.95E-101</v>
      </c>
      <c r="E461" s="13">
        <v>293</v>
      </c>
      <c r="F461" s="13" t="s">
        <v>7394</v>
      </c>
      <c r="G461" t="str">
        <f t="shared" si="17"/>
        <v>arCOG10216</v>
      </c>
      <c r="H461">
        <f t="shared" si="18"/>
        <v>11</v>
      </c>
      <c r="I461" s="13" t="s">
        <v>540</v>
      </c>
      <c r="J461" s="13" t="s">
        <v>540</v>
      </c>
      <c r="K461" s="13" t="s">
        <v>540</v>
      </c>
    </row>
    <row r="462" spans="3:11">
      <c r="C462" s="13" t="s">
        <v>7462</v>
      </c>
      <c r="D462" s="13">
        <v>1.05E-115</v>
      </c>
      <c r="E462" s="13">
        <v>333</v>
      </c>
      <c r="F462" s="13" t="s">
        <v>6854</v>
      </c>
      <c r="G462" t="str">
        <f t="shared" si="17"/>
        <v>arCOG07564</v>
      </c>
      <c r="H462">
        <f t="shared" si="18"/>
        <v>13</v>
      </c>
      <c r="I462" s="13" t="s">
        <v>540</v>
      </c>
      <c r="J462" s="13" t="s">
        <v>540</v>
      </c>
      <c r="K462" s="13" t="s">
        <v>540</v>
      </c>
    </row>
    <row r="463" spans="3:11">
      <c r="C463" s="13" t="s">
        <v>7463</v>
      </c>
      <c r="D463" s="13">
        <v>5.3799999999999999E-250</v>
      </c>
      <c r="E463" s="13">
        <v>687</v>
      </c>
      <c r="F463" s="13" t="s">
        <v>6616</v>
      </c>
      <c r="G463" t="str">
        <f t="shared" si="17"/>
        <v>arCOG02202</v>
      </c>
      <c r="H463">
        <f t="shared" si="18"/>
        <v>23</v>
      </c>
      <c r="I463" s="13" t="s">
        <v>2223</v>
      </c>
      <c r="J463" s="13" t="s">
        <v>536</v>
      </c>
      <c r="K463" s="13" t="s">
        <v>2898</v>
      </c>
    </row>
    <row r="464" spans="3:11">
      <c r="C464" s="13" t="s">
        <v>7464</v>
      </c>
      <c r="D464" s="13">
        <v>0</v>
      </c>
      <c r="E464" s="13">
        <v>920</v>
      </c>
      <c r="F464" s="13" t="s">
        <v>6849</v>
      </c>
      <c r="G464" t="str">
        <f t="shared" si="17"/>
        <v>arCOG01377</v>
      </c>
      <c r="H464">
        <f t="shared" si="18"/>
        <v>12</v>
      </c>
      <c r="I464" s="13" t="s">
        <v>540</v>
      </c>
      <c r="J464" s="13" t="s">
        <v>2118</v>
      </c>
      <c r="K464" s="13" t="s">
        <v>2881</v>
      </c>
    </row>
    <row r="465" spans="3:11">
      <c r="C465" s="13" t="s">
        <v>7465</v>
      </c>
      <c r="D465" s="13">
        <v>2.31E-129</v>
      </c>
      <c r="E465" s="13">
        <v>367</v>
      </c>
      <c r="F465" s="13" t="s">
        <v>6820</v>
      </c>
      <c r="G465" t="str">
        <f t="shared" si="17"/>
        <v>arCOG01711</v>
      </c>
      <c r="H465">
        <f t="shared" si="18"/>
        <v>10</v>
      </c>
      <c r="I465" s="13" t="s">
        <v>592</v>
      </c>
      <c r="J465" s="13" t="s">
        <v>593</v>
      </c>
      <c r="K465" s="13" t="s">
        <v>15</v>
      </c>
    </row>
    <row r="466" spans="3:11">
      <c r="C466" s="13" t="s">
        <v>7466</v>
      </c>
      <c r="D466" s="13">
        <v>8.3200000000000003E-79</v>
      </c>
      <c r="E466" s="13">
        <v>234</v>
      </c>
      <c r="F466" s="13" t="s">
        <v>6822</v>
      </c>
      <c r="G466" t="str">
        <f t="shared" si="17"/>
        <v>arCOG00006</v>
      </c>
      <c r="H466">
        <f t="shared" si="18"/>
        <v>10</v>
      </c>
      <c r="I466" s="13" t="s">
        <v>2232</v>
      </c>
      <c r="J466" s="13" t="s">
        <v>1674</v>
      </c>
      <c r="K466" s="13" t="s">
        <v>3</v>
      </c>
    </row>
    <row r="467" spans="3:11">
      <c r="C467" s="13" t="s">
        <v>7467</v>
      </c>
      <c r="D467" s="13">
        <v>1.21E-141</v>
      </c>
      <c r="E467" s="13">
        <v>399</v>
      </c>
      <c r="F467" s="13" t="s">
        <v>6824</v>
      </c>
      <c r="G467" t="str">
        <f t="shared" si="17"/>
        <v>arCOG04769</v>
      </c>
      <c r="H467">
        <f t="shared" si="18"/>
        <v>10</v>
      </c>
      <c r="I467" s="13" t="s">
        <v>540</v>
      </c>
      <c r="J467" s="13" t="s">
        <v>540</v>
      </c>
      <c r="K467" s="13" t="s">
        <v>540</v>
      </c>
    </row>
    <row r="468" spans="3:11">
      <c r="C468" s="13" t="s">
        <v>7468</v>
      </c>
      <c r="D468" s="13">
        <v>9.2200000000000004E-141</v>
      </c>
      <c r="E468" s="13">
        <v>397</v>
      </c>
      <c r="F468" s="13" t="s">
        <v>6826</v>
      </c>
      <c r="G468" t="str">
        <f t="shared" si="17"/>
        <v>arCOG02942</v>
      </c>
      <c r="H468">
        <f t="shared" si="18"/>
        <v>10</v>
      </c>
      <c r="I468" s="13" t="s">
        <v>2235</v>
      </c>
      <c r="J468" s="13" t="s">
        <v>2236</v>
      </c>
      <c r="K468" s="13" t="s">
        <v>5</v>
      </c>
    </row>
    <row r="469" spans="3:11">
      <c r="C469" s="13" t="s">
        <v>7469</v>
      </c>
      <c r="D469" s="13">
        <v>2.79E-107</v>
      </c>
      <c r="E469" s="13">
        <v>309</v>
      </c>
      <c r="F469" s="13" t="s">
        <v>7470</v>
      </c>
      <c r="G469" t="str">
        <f t="shared" si="17"/>
        <v>arCOG04588</v>
      </c>
      <c r="H469">
        <f t="shared" si="18"/>
        <v>1</v>
      </c>
      <c r="I469" s="13" t="s">
        <v>540</v>
      </c>
      <c r="J469" s="13" t="s">
        <v>2623</v>
      </c>
      <c r="K469" s="13" t="s">
        <v>7471</v>
      </c>
    </row>
    <row r="470" spans="3:11">
      <c r="C470" s="13" t="s">
        <v>7472</v>
      </c>
      <c r="D470" s="13">
        <v>2.8599999999999999E-273</v>
      </c>
      <c r="E470" s="13">
        <v>745</v>
      </c>
      <c r="F470" s="13" t="s">
        <v>7473</v>
      </c>
      <c r="G470" t="str">
        <f t="shared" si="17"/>
        <v>arCOG03105</v>
      </c>
      <c r="H470">
        <f t="shared" si="18"/>
        <v>1</v>
      </c>
      <c r="I470" s="13" t="s">
        <v>540</v>
      </c>
      <c r="J470" s="13" t="s">
        <v>540</v>
      </c>
      <c r="K470" s="13" t="s">
        <v>540</v>
      </c>
    </row>
    <row r="471" spans="3:11">
      <c r="C471" s="13" t="s">
        <v>7474</v>
      </c>
      <c r="D471" s="13">
        <v>6.9499999999999999E-95</v>
      </c>
      <c r="E471" s="13">
        <v>277</v>
      </c>
      <c r="F471" s="13" t="s">
        <v>7475</v>
      </c>
      <c r="G471" t="str">
        <f t="shared" si="17"/>
        <v>arCOG03633</v>
      </c>
      <c r="H471">
        <f t="shared" si="18"/>
        <v>1</v>
      </c>
      <c r="I471" s="13" t="s">
        <v>540</v>
      </c>
      <c r="J471" s="13" t="s">
        <v>2626</v>
      </c>
      <c r="K471" s="13" t="s">
        <v>2881</v>
      </c>
    </row>
    <row r="472" spans="3:11">
      <c r="C472" s="13" t="s">
        <v>7476</v>
      </c>
      <c r="D472" s="13">
        <v>2.2199999999999998E-98</v>
      </c>
      <c r="E472" s="13">
        <v>285</v>
      </c>
      <c r="F472" s="13" t="s">
        <v>7477</v>
      </c>
      <c r="G472" t="str">
        <f t="shared" si="17"/>
        <v>arCOG01078</v>
      </c>
      <c r="H472">
        <f t="shared" si="18"/>
        <v>1</v>
      </c>
      <c r="I472" s="13" t="s">
        <v>2627</v>
      </c>
      <c r="J472" s="13" t="s">
        <v>1666</v>
      </c>
      <c r="K472" s="13" t="s">
        <v>5</v>
      </c>
    </row>
    <row r="473" spans="3:11">
      <c r="C473" s="13" t="s">
        <v>7478</v>
      </c>
      <c r="D473" s="13">
        <v>8.2299999999999993E-34</v>
      </c>
      <c r="E473" s="13">
        <v>115</v>
      </c>
      <c r="F473" s="13" t="s">
        <v>7479</v>
      </c>
      <c r="G473" t="str">
        <f t="shared" ref="G473:G497" si="19">LEFT(RIGHT(F473,(LEN(F473)-FIND("arCOG",F473)+1)),10)</f>
        <v>arCOG08158</v>
      </c>
      <c r="H473">
        <f t="shared" si="18"/>
        <v>1</v>
      </c>
      <c r="I473" s="13" t="s">
        <v>540</v>
      </c>
      <c r="J473" s="13" t="s">
        <v>540</v>
      </c>
      <c r="K473" s="13" t="s">
        <v>540</v>
      </c>
    </row>
    <row r="474" spans="3:11">
      <c r="C474" s="13" t="s">
        <v>7480</v>
      </c>
      <c r="D474" s="13">
        <v>1.6299999999999999E-73</v>
      </c>
      <c r="E474" s="13">
        <v>220</v>
      </c>
      <c r="F474" s="13" t="s">
        <v>7481</v>
      </c>
      <c r="G474" t="str">
        <f t="shared" si="19"/>
        <v>arCOG01758</v>
      </c>
      <c r="H474">
        <f t="shared" si="18"/>
        <v>1</v>
      </c>
      <c r="I474" s="13" t="s">
        <v>2630</v>
      </c>
      <c r="J474" s="13" t="s">
        <v>2631</v>
      </c>
      <c r="K474" s="13" t="s">
        <v>2915</v>
      </c>
    </row>
    <row r="475" spans="3:11">
      <c r="C475" s="13" t="s">
        <v>7482</v>
      </c>
      <c r="D475" s="13">
        <v>4.3899999999999999E-246</v>
      </c>
      <c r="E475" s="13">
        <v>674</v>
      </c>
      <c r="F475" s="13" t="s">
        <v>7483</v>
      </c>
      <c r="G475" t="str">
        <f t="shared" si="19"/>
        <v>arCOG01617</v>
      </c>
      <c r="H475">
        <f t="shared" si="18"/>
        <v>2</v>
      </c>
      <c r="I475" s="13" t="s">
        <v>540</v>
      </c>
      <c r="J475" s="13" t="s">
        <v>2241</v>
      </c>
      <c r="K475" s="13" t="s">
        <v>15</v>
      </c>
    </row>
    <row r="476" spans="3:11">
      <c r="C476" s="13" t="s">
        <v>7484</v>
      </c>
      <c r="D476" s="13">
        <v>1.4599999999999999E-196</v>
      </c>
      <c r="E476" s="13">
        <v>544</v>
      </c>
      <c r="F476" s="13" t="s">
        <v>7288</v>
      </c>
      <c r="G476" t="str">
        <f t="shared" si="19"/>
        <v>arCOG00459</v>
      </c>
      <c r="H476">
        <f t="shared" si="18"/>
        <v>2</v>
      </c>
      <c r="I476" s="13" t="s">
        <v>2356</v>
      </c>
      <c r="J476" s="13" t="s">
        <v>2357</v>
      </c>
      <c r="K476" s="13" t="s">
        <v>5</v>
      </c>
    </row>
    <row r="477" spans="3:11">
      <c r="C477" s="13" t="s">
        <v>7485</v>
      </c>
      <c r="D477" s="13">
        <v>1.5700000000000001E-92</v>
      </c>
      <c r="E477" s="13">
        <v>270</v>
      </c>
      <c r="F477" s="13" t="s">
        <v>7486</v>
      </c>
      <c r="G477" t="str">
        <f t="shared" si="19"/>
        <v>arCOG04171</v>
      </c>
      <c r="H477">
        <f t="shared" si="18"/>
        <v>1</v>
      </c>
      <c r="I477" s="13" t="s">
        <v>540</v>
      </c>
      <c r="J477" s="13" t="s">
        <v>1047</v>
      </c>
      <c r="K477" s="13" t="s">
        <v>2881</v>
      </c>
    </row>
    <row r="478" spans="3:11">
      <c r="C478" s="13" t="s">
        <v>7487</v>
      </c>
      <c r="D478" s="13">
        <v>4.1299999999999999E-35</v>
      </c>
      <c r="E478" s="13">
        <v>119</v>
      </c>
      <c r="F478" s="13" t="s">
        <v>7488</v>
      </c>
      <c r="G478" t="str">
        <f t="shared" si="19"/>
        <v>arCOG08162</v>
      </c>
      <c r="H478">
        <f t="shared" si="18"/>
        <v>2</v>
      </c>
      <c r="I478" s="13" t="s">
        <v>540</v>
      </c>
      <c r="J478" s="13" t="s">
        <v>540</v>
      </c>
      <c r="K478" s="13" t="s">
        <v>540</v>
      </c>
    </row>
    <row r="479" spans="3:11">
      <c r="C479" s="13" t="s">
        <v>7489</v>
      </c>
      <c r="D479" s="13">
        <v>0</v>
      </c>
      <c r="E479" s="13">
        <v>1235</v>
      </c>
      <c r="F479" s="13" t="s">
        <v>7238</v>
      </c>
      <c r="G479" t="str">
        <f t="shared" si="19"/>
        <v>arCOG07337</v>
      </c>
      <c r="H479">
        <f t="shared" si="18"/>
        <v>2</v>
      </c>
      <c r="I479" s="13" t="s">
        <v>540</v>
      </c>
      <c r="J479" s="13" t="s">
        <v>2343</v>
      </c>
      <c r="K479" s="13" t="s">
        <v>17</v>
      </c>
    </row>
    <row r="480" spans="3:11">
      <c r="C480" s="13" t="s">
        <v>7490</v>
      </c>
      <c r="D480" s="13">
        <v>2.9500000000000002E-104</v>
      </c>
      <c r="E480" s="13">
        <v>313</v>
      </c>
      <c r="F480" s="13" t="s">
        <v>6612</v>
      </c>
      <c r="G480" t="str">
        <f t="shared" si="19"/>
        <v>arCOG01159</v>
      </c>
      <c r="H480">
        <f t="shared" si="18"/>
        <v>6</v>
      </c>
      <c r="I480" s="13" t="s">
        <v>540</v>
      </c>
      <c r="J480" s="13" t="s">
        <v>2180</v>
      </c>
      <c r="K480" s="13" t="s">
        <v>2881</v>
      </c>
    </row>
    <row r="481" spans="1:11">
      <c r="C481" s="13" t="s">
        <v>7491</v>
      </c>
      <c r="D481" s="13">
        <v>5.9199999999999998E-148</v>
      </c>
      <c r="E481" s="13">
        <v>417</v>
      </c>
      <c r="F481" s="13" t="s">
        <v>7492</v>
      </c>
      <c r="G481" t="str">
        <f t="shared" si="19"/>
        <v>arCOG01947</v>
      </c>
      <c r="H481">
        <f t="shared" si="18"/>
        <v>2</v>
      </c>
      <c r="I481" s="13" t="s">
        <v>2386</v>
      </c>
      <c r="J481" s="13" t="s">
        <v>2387</v>
      </c>
      <c r="K481" s="13" t="s">
        <v>19</v>
      </c>
    </row>
    <row r="482" spans="1:11">
      <c r="C482" s="13" t="s">
        <v>7493</v>
      </c>
      <c r="D482" s="13">
        <v>3.5299999999999998E-168</v>
      </c>
      <c r="E482" s="13">
        <v>470</v>
      </c>
      <c r="F482" s="13" t="s">
        <v>7071</v>
      </c>
      <c r="G482" t="str">
        <f t="shared" si="19"/>
        <v>arCOG01860</v>
      </c>
      <c r="H482">
        <f t="shared" si="18"/>
        <v>2</v>
      </c>
      <c r="I482" s="13" t="s">
        <v>540</v>
      </c>
      <c r="J482" s="13" t="s">
        <v>2313</v>
      </c>
      <c r="K482" s="13" t="s">
        <v>2881</v>
      </c>
    </row>
    <row r="483" spans="1:11">
      <c r="C483" s="13"/>
      <c r="D483" s="13"/>
      <c r="E483" s="13"/>
      <c r="F483" s="13"/>
      <c r="G483" t="e">
        <f t="shared" si="19"/>
        <v>#VALUE!</v>
      </c>
      <c r="H483">
        <f t="shared" si="18"/>
        <v>84</v>
      </c>
      <c r="I483" s="13"/>
      <c r="J483" s="13"/>
      <c r="K483" s="13"/>
    </row>
    <row r="484" spans="1:11">
      <c r="C484" s="13"/>
      <c r="D484" s="13"/>
      <c r="E484" s="13"/>
      <c r="F484" s="13"/>
      <c r="G484" t="e">
        <f t="shared" si="19"/>
        <v>#VALUE!</v>
      </c>
      <c r="H484">
        <f t="shared" si="18"/>
        <v>84</v>
      </c>
      <c r="I484" s="13"/>
      <c r="J484" s="13"/>
      <c r="K484" s="13"/>
    </row>
    <row r="485" spans="1:11">
      <c r="C485" s="13"/>
      <c r="D485" s="13"/>
      <c r="E485" s="13"/>
      <c r="F485" s="13"/>
      <c r="G485" t="e">
        <f t="shared" si="19"/>
        <v>#VALUE!</v>
      </c>
      <c r="H485">
        <f t="shared" si="18"/>
        <v>84</v>
      </c>
      <c r="I485" s="13"/>
      <c r="J485" s="13"/>
      <c r="K485" s="13"/>
    </row>
    <row r="486" spans="1:11">
      <c r="G486" t="e">
        <f t="shared" si="19"/>
        <v>#VALUE!</v>
      </c>
      <c r="H486">
        <f t="shared" si="18"/>
        <v>84</v>
      </c>
    </row>
    <row r="487" spans="1:11">
      <c r="A487" t="str">
        <f>VLOOKUP(B487,vLOOKUP!$A:$B,2,FALSE)</f>
        <v>Halobacteriales</v>
      </c>
      <c r="B487" t="s">
        <v>99</v>
      </c>
      <c r="C487" s="13" t="s">
        <v>7494</v>
      </c>
      <c r="D487" s="13">
        <v>6.1499999999999998E-100</v>
      </c>
      <c r="E487" s="13">
        <v>302</v>
      </c>
      <c r="F487" s="13" t="s">
        <v>6841</v>
      </c>
      <c r="G487" t="str">
        <f t="shared" si="19"/>
        <v>arCOG02827</v>
      </c>
      <c r="H487">
        <f t="shared" si="18"/>
        <v>8</v>
      </c>
      <c r="I487" s="13" t="s">
        <v>540</v>
      </c>
      <c r="J487" s="13" t="s">
        <v>2247</v>
      </c>
      <c r="K487" s="13" t="s">
        <v>2881</v>
      </c>
    </row>
    <row r="488" spans="1:11">
      <c r="C488" s="13" t="s">
        <v>7495</v>
      </c>
      <c r="D488" s="13">
        <v>2.5999999999999999E-191</v>
      </c>
      <c r="E488" s="13">
        <v>543</v>
      </c>
      <c r="F488" s="13" t="s">
        <v>6969</v>
      </c>
      <c r="G488" t="str">
        <f t="shared" si="19"/>
        <v>arCOG02267</v>
      </c>
      <c r="H488">
        <f t="shared" si="18"/>
        <v>2</v>
      </c>
      <c r="I488" s="13" t="s">
        <v>540</v>
      </c>
      <c r="J488" s="13" t="s">
        <v>2299</v>
      </c>
      <c r="K488" s="13" t="s">
        <v>27</v>
      </c>
    </row>
    <row r="489" spans="1:11">
      <c r="C489" s="13" t="s">
        <v>7496</v>
      </c>
      <c r="D489" s="13">
        <v>4.7900000000000002E-62</v>
      </c>
      <c r="E489" s="13">
        <v>193</v>
      </c>
      <c r="F489" s="13" t="s">
        <v>6967</v>
      </c>
      <c r="G489" t="str">
        <f t="shared" si="19"/>
        <v>arCOG02053</v>
      </c>
      <c r="H489">
        <f t="shared" si="18"/>
        <v>5</v>
      </c>
      <c r="I489" s="13" t="s">
        <v>540</v>
      </c>
      <c r="J489" s="13" t="s">
        <v>1571</v>
      </c>
      <c r="K489" s="13" t="s">
        <v>7</v>
      </c>
    </row>
    <row r="490" spans="1:11">
      <c r="C490" s="13" t="s">
        <v>7497</v>
      </c>
      <c r="D490" s="13">
        <v>1.9500000000000001E-279</v>
      </c>
      <c r="E490" s="13">
        <v>769</v>
      </c>
      <c r="F490" s="13" t="s">
        <v>6849</v>
      </c>
      <c r="G490" t="str">
        <f t="shared" si="19"/>
        <v>arCOG01377</v>
      </c>
      <c r="H490">
        <f t="shared" si="18"/>
        <v>12</v>
      </c>
      <c r="I490" s="13" t="s">
        <v>540</v>
      </c>
      <c r="J490" s="13" t="s">
        <v>2118</v>
      </c>
      <c r="K490" s="13" t="s">
        <v>2881</v>
      </c>
    </row>
    <row r="491" spans="1:11">
      <c r="C491" s="13" t="s">
        <v>7498</v>
      </c>
      <c r="D491" s="13">
        <v>3.37E-135</v>
      </c>
      <c r="E491" s="13">
        <v>401</v>
      </c>
      <c r="F491" s="13" t="s">
        <v>7499</v>
      </c>
      <c r="G491" t="str">
        <f t="shared" si="19"/>
        <v>arCOG06897</v>
      </c>
      <c r="H491">
        <f t="shared" si="18"/>
        <v>1</v>
      </c>
      <c r="I491" s="13" t="s">
        <v>540</v>
      </c>
      <c r="J491" s="13" t="s">
        <v>2633</v>
      </c>
      <c r="K491" s="13" t="s">
        <v>2881</v>
      </c>
    </row>
    <row r="492" spans="1:11">
      <c r="C492" s="13" t="s">
        <v>7500</v>
      </c>
      <c r="D492" s="13">
        <v>1.3400000000000001E-123</v>
      </c>
      <c r="E492" s="13">
        <v>352</v>
      </c>
      <c r="F492" s="13" t="s">
        <v>6820</v>
      </c>
      <c r="G492" t="str">
        <f t="shared" si="19"/>
        <v>arCOG01711</v>
      </c>
      <c r="H492">
        <f t="shared" si="18"/>
        <v>10</v>
      </c>
      <c r="I492" s="13" t="s">
        <v>592</v>
      </c>
      <c r="J492" s="13" t="s">
        <v>593</v>
      </c>
      <c r="K492" s="13" t="s">
        <v>15</v>
      </c>
    </row>
    <row r="493" spans="1:11">
      <c r="C493" s="13" t="s">
        <v>7501</v>
      </c>
      <c r="D493" s="13">
        <v>3.3500000000000002E-60</v>
      </c>
      <c r="E493" s="13">
        <v>187</v>
      </c>
      <c r="F493" s="13" t="s">
        <v>6822</v>
      </c>
      <c r="G493" t="str">
        <f t="shared" si="19"/>
        <v>arCOG00006</v>
      </c>
      <c r="H493">
        <f t="shared" si="18"/>
        <v>10</v>
      </c>
      <c r="I493" s="13" t="s">
        <v>2232</v>
      </c>
      <c r="J493" s="13" t="s">
        <v>1674</v>
      </c>
      <c r="K493" s="13" t="s">
        <v>3</v>
      </c>
    </row>
    <row r="494" spans="1:11">
      <c r="C494" s="13" t="s">
        <v>7502</v>
      </c>
      <c r="D494" s="13">
        <v>2.8399999999999998E-66</v>
      </c>
      <c r="E494" s="13">
        <v>208</v>
      </c>
      <c r="F494" s="13" t="s">
        <v>6824</v>
      </c>
      <c r="G494" t="str">
        <f t="shared" si="19"/>
        <v>arCOG04769</v>
      </c>
      <c r="H494">
        <f t="shared" si="18"/>
        <v>10</v>
      </c>
      <c r="I494" s="13" t="s">
        <v>540</v>
      </c>
      <c r="J494" s="13" t="s">
        <v>540</v>
      </c>
      <c r="K494" s="13" t="s">
        <v>540</v>
      </c>
    </row>
    <row r="495" spans="1:11">
      <c r="C495" s="13" t="s">
        <v>7503</v>
      </c>
      <c r="D495" s="13">
        <v>8.1100000000000004E-110</v>
      </c>
      <c r="E495" s="13">
        <v>319</v>
      </c>
      <c r="F495" s="13" t="s">
        <v>6826</v>
      </c>
      <c r="G495" t="str">
        <f t="shared" si="19"/>
        <v>arCOG02942</v>
      </c>
      <c r="H495">
        <f t="shared" si="18"/>
        <v>10</v>
      </c>
      <c r="I495" s="13" t="s">
        <v>2235</v>
      </c>
      <c r="J495" s="13" t="s">
        <v>2236</v>
      </c>
      <c r="K495" s="13" t="s">
        <v>5</v>
      </c>
    </row>
    <row r="496" spans="1:11">
      <c r="C496" s="13" t="s">
        <v>7504</v>
      </c>
      <c r="D496" s="13">
        <v>1.5000000000000001E-210</v>
      </c>
      <c r="E496" s="13">
        <v>584</v>
      </c>
      <c r="F496" s="13" t="s">
        <v>6828</v>
      </c>
      <c r="G496" t="str">
        <f t="shared" si="19"/>
        <v>arCOG01981</v>
      </c>
      <c r="H496">
        <f t="shared" si="18"/>
        <v>10</v>
      </c>
      <c r="I496" s="13" t="s">
        <v>540</v>
      </c>
      <c r="J496" s="13" t="s">
        <v>1054</v>
      </c>
      <c r="K496" s="13" t="s">
        <v>3</v>
      </c>
    </row>
    <row r="497" spans="3:11">
      <c r="C497" s="13" t="s">
        <v>7505</v>
      </c>
      <c r="D497" s="13">
        <v>2.8899999999999998E-224</v>
      </c>
      <c r="E497" s="13">
        <v>627</v>
      </c>
      <c r="F497" s="13" t="s">
        <v>6831</v>
      </c>
      <c r="G497" t="str">
        <f t="shared" si="19"/>
        <v>arCOG04269</v>
      </c>
      <c r="H497">
        <f t="shared" si="18"/>
        <v>7</v>
      </c>
      <c r="I497" s="13" t="s">
        <v>2252</v>
      </c>
      <c r="J497" s="13" t="s">
        <v>2253</v>
      </c>
      <c r="K497" s="13" t="s">
        <v>2881</v>
      </c>
    </row>
    <row r="498" spans="3:11">
      <c r="C498" s="13" t="s">
        <v>7506</v>
      </c>
      <c r="D498" s="13">
        <v>9.9500000000000004E-70</v>
      </c>
      <c r="E498" s="13">
        <v>213</v>
      </c>
      <c r="F498" s="13" t="s">
        <v>6835</v>
      </c>
      <c r="G498" t="str">
        <f t="shared" ref="G498:G563" si="20">LEFT(RIGHT(F498,(LEN(F498)-FIND("arCOG",F498)+1)),10)</f>
        <v>arCOG02761</v>
      </c>
      <c r="H498">
        <f t="shared" si="18"/>
        <v>8</v>
      </c>
      <c r="I498" s="13" t="s">
        <v>540</v>
      </c>
      <c r="J498" s="13" t="s">
        <v>2245</v>
      </c>
      <c r="K498" s="13" t="s">
        <v>2881</v>
      </c>
    </row>
    <row r="499" spans="3:11">
      <c r="C499" s="13" t="s">
        <v>7507</v>
      </c>
      <c r="D499" s="13">
        <v>3.7199999999999998E-41</v>
      </c>
      <c r="E499" s="13">
        <v>137</v>
      </c>
      <c r="F499" s="13" t="s">
        <v>6839</v>
      </c>
      <c r="G499" t="str">
        <f t="shared" si="20"/>
        <v>arCOG06212</v>
      </c>
      <c r="H499">
        <f t="shared" si="18"/>
        <v>9</v>
      </c>
      <c r="I499" s="13" t="s">
        <v>540</v>
      </c>
      <c r="J499" s="13" t="s">
        <v>540</v>
      </c>
      <c r="K499" s="13" t="s">
        <v>540</v>
      </c>
    </row>
    <row r="500" spans="3:11">
      <c r="C500" s="13" t="s">
        <v>7042</v>
      </c>
      <c r="D500" s="13">
        <v>2.2E-185</v>
      </c>
      <c r="E500" s="13">
        <v>523</v>
      </c>
      <c r="F500" s="13" t="s">
        <v>6616</v>
      </c>
      <c r="G500" t="str">
        <f t="shared" si="20"/>
        <v>arCOG02202</v>
      </c>
      <c r="H500">
        <f t="shared" si="18"/>
        <v>23</v>
      </c>
      <c r="I500" s="13" t="s">
        <v>2223</v>
      </c>
      <c r="J500" s="13" t="s">
        <v>536</v>
      </c>
      <c r="K500" s="13" t="s">
        <v>2898</v>
      </c>
    </row>
    <row r="501" spans="3:11">
      <c r="C501" s="13" t="s">
        <v>6853</v>
      </c>
      <c r="D501" s="13">
        <v>3.5399999999999999E-14</v>
      </c>
      <c r="E501" s="13">
        <v>75.5</v>
      </c>
      <c r="F501" s="13" t="s">
        <v>6854</v>
      </c>
      <c r="G501" t="str">
        <f t="shared" si="20"/>
        <v>arCOG07564</v>
      </c>
      <c r="H501">
        <f t="shared" si="18"/>
        <v>13</v>
      </c>
      <c r="I501" s="13" t="s">
        <v>540</v>
      </c>
      <c r="J501" s="13" t="s">
        <v>540</v>
      </c>
      <c r="K501" s="13" t="s">
        <v>540</v>
      </c>
    </row>
    <row r="502" spans="3:11">
      <c r="C502" s="39" t="s">
        <v>6973</v>
      </c>
      <c r="D502" s="39"/>
      <c r="E502" s="39"/>
      <c r="F502" s="39"/>
      <c r="G502" t="s">
        <v>2239</v>
      </c>
      <c r="H502">
        <f t="shared" si="18"/>
        <v>11</v>
      </c>
      <c r="I502" s="13"/>
      <c r="J502" s="13"/>
      <c r="K502" s="13"/>
    </row>
    <row r="503" spans="3:11">
      <c r="C503" s="13" t="s">
        <v>6975</v>
      </c>
      <c r="D503" s="13">
        <v>3.9800000000000002E-248</v>
      </c>
      <c r="E503" s="13">
        <v>706</v>
      </c>
      <c r="F503" s="13" t="s">
        <v>6858</v>
      </c>
      <c r="G503" t="str">
        <f t="shared" si="20"/>
        <v>arCOG01818</v>
      </c>
      <c r="H503">
        <f t="shared" si="18"/>
        <v>12</v>
      </c>
      <c r="I503" s="13" t="s">
        <v>540</v>
      </c>
      <c r="J503" s="13" t="s">
        <v>1706</v>
      </c>
      <c r="K503" s="13" t="s">
        <v>11</v>
      </c>
    </row>
    <row r="504" spans="3:11">
      <c r="C504" s="13" t="s">
        <v>7508</v>
      </c>
      <c r="D504" s="13">
        <v>1.38E-183</v>
      </c>
      <c r="E504" s="13">
        <v>536</v>
      </c>
      <c r="F504" s="13" t="s">
        <v>6860</v>
      </c>
      <c r="G504" t="str">
        <f t="shared" si="20"/>
        <v>arCOG01814</v>
      </c>
      <c r="H504">
        <f t="shared" si="18"/>
        <v>12</v>
      </c>
      <c r="I504" s="13" t="s">
        <v>540</v>
      </c>
      <c r="J504" s="13" t="s">
        <v>540</v>
      </c>
      <c r="K504" s="13" t="s">
        <v>540</v>
      </c>
    </row>
    <row r="505" spans="3:11">
      <c r="C505" s="13" t="s">
        <v>7509</v>
      </c>
      <c r="D505" s="13">
        <v>1.48E-43</v>
      </c>
      <c r="E505" s="13">
        <v>148</v>
      </c>
      <c r="F505" s="13" t="s">
        <v>6862</v>
      </c>
      <c r="G505" t="str">
        <f t="shared" si="20"/>
        <v>arCOG04673</v>
      </c>
      <c r="H505">
        <f t="shared" si="18"/>
        <v>13</v>
      </c>
      <c r="I505" s="13" t="s">
        <v>540</v>
      </c>
      <c r="J505" s="13" t="s">
        <v>540</v>
      </c>
      <c r="K505" s="13" t="s">
        <v>540</v>
      </c>
    </row>
    <row r="506" spans="3:11">
      <c r="C506" s="13" t="s">
        <v>6978</v>
      </c>
      <c r="D506" s="13">
        <v>1.05E-28</v>
      </c>
      <c r="E506" s="13">
        <v>108</v>
      </c>
      <c r="F506" s="13" t="s">
        <v>6914</v>
      </c>
      <c r="G506" t="str">
        <f t="shared" si="20"/>
        <v>arCOG05166</v>
      </c>
      <c r="H506">
        <f t="shared" si="18"/>
        <v>12</v>
      </c>
      <c r="I506" s="13" t="s">
        <v>540</v>
      </c>
      <c r="J506" s="13" t="s">
        <v>540</v>
      </c>
      <c r="K506" s="13" t="s">
        <v>540</v>
      </c>
    </row>
    <row r="507" spans="3:11">
      <c r="C507" s="13" t="s">
        <v>7510</v>
      </c>
      <c r="D507" s="13">
        <v>5.1300000000000002E-64</v>
      </c>
      <c r="E507" s="13">
        <v>210</v>
      </c>
      <c r="F507" s="13" t="s">
        <v>6865</v>
      </c>
      <c r="G507" t="str">
        <f t="shared" si="20"/>
        <v>arCOG06291</v>
      </c>
      <c r="H507">
        <f t="shared" si="18"/>
        <v>11</v>
      </c>
      <c r="I507" s="13" t="s">
        <v>540</v>
      </c>
      <c r="J507" s="13" t="s">
        <v>540</v>
      </c>
      <c r="K507" s="13" t="s">
        <v>540</v>
      </c>
    </row>
    <row r="508" spans="3:11">
      <c r="C508" s="39" t="s">
        <v>6973</v>
      </c>
      <c r="D508" s="39"/>
      <c r="E508" s="39"/>
      <c r="F508" s="39"/>
      <c r="G508" t="s">
        <v>2237</v>
      </c>
      <c r="H508">
        <f t="shared" si="18"/>
        <v>11</v>
      </c>
      <c r="I508" s="13"/>
      <c r="J508" s="13"/>
      <c r="K508" s="13"/>
    </row>
    <row r="509" spans="3:11">
      <c r="C509" s="13" t="s">
        <v>7511</v>
      </c>
      <c r="D509" s="13">
        <v>9.4200000000000003E-234</v>
      </c>
      <c r="E509" s="13">
        <v>648</v>
      </c>
      <c r="F509" s="13" t="s">
        <v>7426</v>
      </c>
      <c r="G509" t="str">
        <f t="shared" si="20"/>
        <v>arCOG04353</v>
      </c>
      <c r="H509">
        <f t="shared" si="18"/>
        <v>2</v>
      </c>
      <c r="I509" s="13" t="s">
        <v>2382</v>
      </c>
      <c r="J509" s="13" t="s">
        <v>2383</v>
      </c>
      <c r="K509" s="13" t="s">
        <v>19</v>
      </c>
    </row>
    <row r="510" spans="3:11">
      <c r="C510" s="13" t="s">
        <v>7512</v>
      </c>
      <c r="D510" s="13">
        <v>4.5699999999999997E-232</v>
      </c>
      <c r="E510" s="13">
        <v>654</v>
      </c>
      <c r="F510" s="13" t="s">
        <v>4994</v>
      </c>
      <c r="G510" t="str">
        <f t="shared" si="20"/>
        <v>arCOG01252</v>
      </c>
      <c r="H510">
        <f t="shared" si="18"/>
        <v>1</v>
      </c>
      <c r="I510" s="13" t="s">
        <v>2634</v>
      </c>
      <c r="J510" s="13" t="s">
        <v>1865</v>
      </c>
      <c r="K510" s="13" t="s">
        <v>15</v>
      </c>
    </row>
    <row r="511" spans="3:11">
      <c r="C511" s="13" t="s">
        <v>7513</v>
      </c>
      <c r="D511" s="13">
        <v>1.42E-37</v>
      </c>
      <c r="E511" s="13">
        <v>131</v>
      </c>
      <c r="F511" s="13" t="s">
        <v>7424</v>
      </c>
      <c r="G511" t="str">
        <f t="shared" si="20"/>
        <v>arCOG03295</v>
      </c>
      <c r="H511">
        <f t="shared" si="18"/>
        <v>2</v>
      </c>
      <c r="I511" s="13" t="s">
        <v>540</v>
      </c>
      <c r="J511" s="13" t="s">
        <v>540</v>
      </c>
      <c r="K511" s="13" t="s">
        <v>540</v>
      </c>
    </row>
    <row r="512" spans="3:11">
      <c r="C512" s="13" t="s">
        <v>7514</v>
      </c>
      <c r="D512" s="13">
        <v>9.1699999999999992E-99</v>
      </c>
      <c r="E512" s="13">
        <v>294</v>
      </c>
      <c r="F512" s="13" t="s">
        <v>7422</v>
      </c>
      <c r="G512" t="str">
        <f t="shared" si="20"/>
        <v>arCOG02097</v>
      </c>
      <c r="H512">
        <f t="shared" si="18"/>
        <v>2</v>
      </c>
      <c r="I512" s="13" t="s">
        <v>2378</v>
      </c>
      <c r="J512" s="13" t="s">
        <v>2379</v>
      </c>
      <c r="K512" s="13" t="s">
        <v>19</v>
      </c>
    </row>
    <row r="513" spans="1:11">
      <c r="C513" s="13" t="s">
        <v>7515</v>
      </c>
      <c r="D513" s="13">
        <v>5.0299999999999999E-92</v>
      </c>
      <c r="E513" s="13">
        <v>285</v>
      </c>
      <c r="F513" s="13" t="s">
        <v>7516</v>
      </c>
      <c r="G513" t="str">
        <f t="shared" si="20"/>
        <v>arCOG02881</v>
      </c>
      <c r="H513">
        <f t="shared" si="18"/>
        <v>2</v>
      </c>
      <c r="I513" s="13" t="s">
        <v>540</v>
      </c>
      <c r="J513" s="13" t="s">
        <v>2388</v>
      </c>
      <c r="K513" s="13" t="s">
        <v>27</v>
      </c>
    </row>
    <row r="514" spans="1:11">
      <c r="C514" s="13" t="s">
        <v>7517</v>
      </c>
      <c r="D514" s="13">
        <v>1.04E-157</v>
      </c>
      <c r="E514" s="13">
        <v>452</v>
      </c>
      <c r="F514" s="13" t="s">
        <v>7518</v>
      </c>
      <c r="G514" t="str">
        <f t="shared" si="20"/>
        <v>arCOG00115</v>
      </c>
      <c r="H514">
        <f t="shared" ref="H514:H577" si="21">COUNTIF($G:$G,G514)</f>
        <v>1</v>
      </c>
      <c r="I514" s="13" t="s">
        <v>2636</v>
      </c>
      <c r="J514" s="13" t="s">
        <v>2637</v>
      </c>
      <c r="K514" s="13" t="s">
        <v>5</v>
      </c>
    </row>
    <row r="515" spans="1:11">
      <c r="C515" s="13" t="s">
        <v>7519</v>
      </c>
      <c r="D515" s="13">
        <v>4.5600000000000003E-201</v>
      </c>
      <c r="E515" s="13">
        <v>560</v>
      </c>
      <c r="F515" s="13" t="s">
        <v>7520</v>
      </c>
      <c r="G515" t="str">
        <f t="shared" si="20"/>
        <v>arCOG01981</v>
      </c>
      <c r="H515">
        <f t="shared" si="21"/>
        <v>10</v>
      </c>
      <c r="I515" s="13" t="s">
        <v>7521</v>
      </c>
      <c r="J515" s="13" t="s">
        <v>1054</v>
      </c>
      <c r="K515" s="13" t="s">
        <v>3</v>
      </c>
    </row>
    <row r="516" spans="1:11">
      <c r="C516" s="13" t="s">
        <v>7522</v>
      </c>
      <c r="D516" s="13">
        <v>3.62E-67</v>
      </c>
      <c r="E516" s="13">
        <v>209</v>
      </c>
      <c r="F516" s="13" t="s">
        <v>7523</v>
      </c>
      <c r="G516" t="str">
        <f t="shared" si="20"/>
        <v>arCOG01221</v>
      </c>
      <c r="H516">
        <f t="shared" si="21"/>
        <v>1</v>
      </c>
      <c r="I516" s="13" t="s">
        <v>540</v>
      </c>
      <c r="J516" s="13" t="s">
        <v>1077</v>
      </c>
      <c r="K516" s="13" t="s">
        <v>21</v>
      </c>
    </row>
    <row r="517" spans="1:11">
      <c r="C517" s="13" t="s">
        <v>7524</v>
      </c>
      <c r="D517" s="13">
        <v>0</v>
      </c>
      <c r="E517" s="13">
        <v>881</v>
      </c>
      <c r="F517" s="13" t="s">
        <v>7525</v>
      </c>
      <c r="G517" t="str">
        <f t="shared" si="20"/>
        <v>arCOG00897</v>
      </c>
      <c r="H517">
        <f t="shared" si="21"/>
        <v>1</v>
      </c>
      <c r="I517" s="13" t="s">
        <v>2639</v>
      </c>
      <c r="J517" s="13" t="s">
        <v>2187</v>
      </c>
      <c r="K517" s="13" t="s">
        <v>9</v>
      </c>
    </row>
    <row r="518" spans="1:11">
      <c r="C518" s="13" t="s">
        <v>7526</v>
      </c>
      <c r="D518" s="13">
        <v>4.3199999999999997E-25</v>
      </c>
      <c r="E518" s="13">
        <v>94.4</v>
      </c>
      <c r="F518" s="13" t="s">
        <v>7527</v>
      </c>
      <c r="G518" t="str">
        <f t="shared" si="20"/>
        <v>arCOG04636</v>
      </c>
      <c r="H518">
        <f t="shared" si="21"/>
        <v>1</v>
      </c>
      <c r="I518" s="13" t="s">
        <v>540</v>
      </c>
      <c r="J518" s="13" t="s">
        <v>540</v>
      </c>
      <c r="K518" s="13" t="s">
        <v>540</v>
      </c>
    </row>
    <row r="519" spans="1:11">
      <c r="C519" s="13" t="s">
        <v>7528</v>
      </c>
      <c r="D519" s="13">
        <v>0</v>
      </c>
      <c r="E519" s="13">
        <v>999</v>
      </c>
      <c r="F519" s="13" t="s">
        <v>6888</v>
      </c>
      <c r="G519" t="str">
        <f t="shared" si="20"/>
        <v>arCOG01359</v>
      </c>
      <c r="H519">
        <f t="shared" si="21"/>
        <v>8</v>
      </c>
      <c r="I519" s="13" t="s">
        <v>540</v>
      </c>
      <c r="J519" s="13" t="s">
        <v>2250</v>
      </c>
      <c r="K519" s="13" t="s">
        <v>15</v>
      </c>
    </row>
    <row r="520" spans="1:11">
      <c r="C520" s="13" t="s">
        <v>7529</v>
      </c>
      <c r="D520" s="13">
        <v>1.2300000000000001E-71</v>
      </c>
      <c r="E520" s="13">
        <v>227</v>
      </c>
      <c r="F520" s="13" t="s">
        <v>7530</v>
      </c>
      <c r="G520" t="str">
        <f t="shared" si="20"/>
        <v>arCOG06292</v>
      </c>
      <c r="H520">
        <f t="shared" si="21"/>
        <v>2</v>
      </c>
      <c r="I520" s="13" t="s">
        <v>540</v>
      </c>
      <c r="J520" s="13" t="s">
        <v>2390</v>
      </c>
      <c r="K520" s="13" t="s">
        <v>2881</v>
      </c>
    </row>
    <row r="521" spans="1:11">
      <c r="C521" s="13" t="s">
        <v>7531</v>
      </c>
      <c r="D521" s="13">
        <v>6.29E-28</v>
      </c>
      <c r="E521" s="13">
        <v>100</v>
      </c>
      <c r="F521" s="13" t="s">
        <v>6886</v>
      </c>
      <c r="G521" t="str">
        <f t="shared" si="20"/>
        <v>arCOG04795</v>
      </c>
      <c r="H521">
        <f t="shared" si="21"/>
        <v>8</v>
      </c>
      <c r="I521" s="13" t="s">
        <v>540</v>
      </c>
      <c r="J521" s="13" t="s">
        <v>540</v>
      </c>
      <c r="K521" s="13" t="s">
        <v>540</v>
      </c>
    </row>
    <row r="522" spans="1:11">
      <c r="C522" s="13" t="s">
        <v>7532</v>
      </c>
      <c r="D522" s="13">
        <v>6.64E-57</v>
      </c>
      <c r="E522" s="13">
        <v>182</v>
      </c>
      <c r="F522" s="13" t="s">
        <v>6884</v>
      </c>
      <c r="G522" t="str">
        <f t="shared" si="20"/>
        <v>arCOG01836</v>
      </c>
      <c r="H522">
        <f t="shared" si="21"/>
        <v>9</v>
      </c>
      <c r="I522" s="13" t="s">
        <v>2243</v>
      </c>
      <c r="J522" s="13" t="s">
        <v>916</v>
      </c>
      <c r="K522" s="13" t="s">
        <v>2920</v>
      </c>
    </row>
    <row r="523" spans="1:11">
      <c r="C523" s="13"/>
      <c r="D523" s="13"/>
      <c r="E523" s="13"/>
      <c r="F523" s="13"/>
      <c r="G523" t="e">
        <f t="shared" si="20"/>
        <v>#VALUE!</v>
      </c>
      <c r="H523">
        <f t="shared" si="21"/>
        <v>84</v>
      </c>
      <c r="I523" s="13"/>
      <c r="J523" s="13"/>
      <c r="K523" s="13"/>
    </row>
    <row r="524" spans="1:11">
      <c r="C524" s="13"/>
      <c r="D524" s="13"/>
      <c r="E524" s="13"/>
      <c r="F524" s="13"/>
      <c r="G524" t="e">
        <f t="shared" si="20"/>
        <v>#VALUE!</v>
      </c>
      <c r="H524">
        <f t="shared" si="21"/>
        <v>84</v>
      </c>
      <c r="I524" s="13"/>
      <c r="J524" s="13"/>
      <c r="K524" s="13"/>
    </row>
    <row r="525" spans="1:11">
      <c r="C525" s="13"/>
      <c r="D525" s="13"/>
      <c r="E525" s="13"/>
      <c r="F525" s="13"/>
      <c r="G525" t="e">
        <f t="shared" si="20"/>
        <v>#VALUE!</v>
      </c>
      <c r="H525">
        <f t="shared" si="21"/>
        <v>84</v>
      </c>
      <c r="I525" s="13"/>
      <c r="J525" s="13"/>
      <c r="K525" s="13"/>
    </row>
    <row r="526" spans="1:11">
      <c r="G526" t="e">
        <f t="shared" si="20"/>
        <v>#VALUE!</v>
      </c>
      <c r="H526">
        <f t="shared" si="21"/>
        <v>84</v>
      </c>
    </row>
    <row r="527" spans="1:11">
      <c r="A527" t="str">
        <f>VLOOKUP(B527,vLOOKUP!$A:$B,2,FALSE)</f>
        <v>Haloferacales</v>
      </c>
      <c r="B527" t="s">
        <v>68</v>
      </c>
      <c r="C527" s="13" t="s">
        <v>7533</v>
      </c>
      <c r="D527" s="13">
        <v>0</v>
      </c>
      <c r="E527" s="13">
        <v>1499</v>
      </c>
      <c r="F527" s="13" t="s">
        <v>7534</v>
      </c>
      <c r="G527" t="str">
        <f t="shared" si="20"/>
        <v>arCOG02763</v>
      </c>
      <c r="H527">
        <f t="shared" si="21"/>
        <v>1</v>
      </c>
      <c r="I527" s="13" t="s">
        <v>2642</v>
      </c>
      <c r="J527" s="13" t="s">
        <v>2643</v>
      </c>
      <c r="K527" s="13" t="s">
        <v>27</v>
      </c>
    </row>
    <row r="528" spans="1:11">
      <c r="C528" s="13" t="s">
        <v>4778</v>
      </c>
      <c r="D528" s="13">
        <v>9.5799999999999996E-214</v>
      </c>
      <c r="E528" s="13">
        <v>590</v>
      </c>
      <c r="F528" s="13" t="s">
        <v>4781</v>
      </c>
      <c r="G528" t="str">
        <f t="shared" si="20"/>
        <v>arCOG01181</v>
      </c>
      <c r="H528">
        <f t="shared" si="21"/>
        <v>2</v>
      </c>
      <c r="I528" s="13" t="s">
        <v>1821</v>
      </c>
      <c r="J528" s="13" t="s">
        <v>1822</v>
      </c>
      <c r="K528" s="13" t="s">
        <v>7</v>
      </c>
    </row>
    <row r="529" spans="3:11">
      <c r="C529" s="13" t="s">
        <v>7535</v>
      </c>
      <c r="D529" s="13">
        <v>7.9699999999999994E-98</v>
      </c>
      <c r="E529" s="13">
        <v>284</v>
      </c>
      <c r="F529" s="13" t="s">
        <v>7200</v>
      </c>
      <c r="G529" t="str">
        <f t="shared" si="20"/>
        <v>arCOG00773</v>
      </c>
      <c r="H529">
        <f t="shared" si="21"/>
        <v>2</v>
      </c>
      <c r="I529" s="13" t="s">
        <v>2334</v>
      </c>
      <c r="J529" s="13" t="s">
        <v>2335</v>
      </c>
      <c r="K529" s="13" t="s">
        <v>25</v>
      </c>
    </row>
    <row r="530" spans="3:11">
      <c r="C530" s="13" t="s">
        <v>7536</v>
      </c>
      <c r="D530" s="13">
        <v>2.8200000000000001E-195</v>
      </c>
      <c r="E530" s="13">
        <v>541</v>
      </c>
      <c r="F530" s="13" t="s">
        <v>7537</v>
      </c>
      <c r="G530" t="str">
        <f t="shared" si="20"/>
        <v>arCOG01939</v>
      </c>
      <c r="H530">
        <f t="shared" si="21"/>
        <v>1</v>
      </c>
      <c r="I530" s="13" t="s">
        <v>2645</v>
      </c>
      <c r="J530" s="13" t="s">
        <v>2646</v>
      </c>
      <c r="K530" s="13" t="s">
        <v>23</v>
      </c>
    </row>
    <row r="531" spans="3:11">
      <c r="C531" s="13" t="s">
        <v>7538</v>
      </c>
      <c r="D531" s="13">
        <v>5.5000000000000003E-201</v>
      </c>
      <c r="E531" s="13">
        <v>556</v>
      </c>
      <c r="F531" s="13" t="s">
        <v>7539</v>
      </c>
      <c r="G531" t="str">
        <f t="shared" si="20"/>
        <v>arCOG01894</v>
      </c>
      <c r="H531">
        <f t="shared" si="21"/>
        <v>1</v>
      </c>
      <c r="I531" s="13" t="s">
        <v>1260</v>
      </c>
      <c r="J531" s="13" t="s">
        <v>1261</v>
      </c>
      <c r="K531" s="13" t="s">
        <v>5</v>
      </c>
    </row>
    <row r="532" spans="3:11">
      <c r="C532" s="13" t="s">
        <v>7540</v>
      </c>
      <c r="D532" s="13">
        <v>2.5799999999999998E-31</v>
      </c>
      <c r="E532" s="13">
        <v>117</v>
      </c>
      <c r="F532" s="13" t="s">
        <v>7541</v>
      </c>
      <c r="G532" t="s">
        <v>540</v>
      </c>
      <c r="H532">
        <f t="shared" si="21"/>
        <v>8</v>
      </c>
      <c r="I532" s="13" t="s">
        <v>540</v>
      </c>
      <c r="J532" s="13" t="s">
        <v>540</v>
      </c>
      <c r="K532" s="13" t="s">
        <v>540</v>
      </c>
    </row>
    <row r="533" spans="3:11">
      <c r="C533" s="13" t="s">
        <v>7542</v>
      </c>
      <c r="D533" s="13">
        <v>1.85E-172</v>
      </c>
      <c r="E533" s="13">
        <v>486</v>
      </c>
      <c r="F533" s="13" t="s">
        <v>7543</v>
      </c>
      <c r="G533" t="str">
        <f t="shared" si="20"/>
        <v>arCOG01783</v>
      </c>
      <c r="H533">
        <f t="shared" si="21"/>
        <v>1</v>
      </c>
      <c r="I533" s="13" t="s">
        <v>540</v>
      </c>
      <c r="J533" s="13" t="s">
        <v>2154</v>
      </c>
      <c r="K533" s="13" t="s">
        <v>29</v>
      </c>
    </row>
    <row r="534" spans="3:11">
      <c r="C534" s="13" t="s">
        <v>7544</v>
      </c>
      <c r="D534" s="13">
        <v>2.5000000000000002E-139</v>
      </c>
      <c r="E534" s="13">
        <v>396</v>
      </c>
      <c r="F534" s="13" t="s">
        <v>4814</v>
      </c>
      <c r="G534" t="str">
        <f t="shared" si="20"/>
        <v>arCOG04683</v>
      </c>
      <c r="H534">
        <f t="shared" si="21"/>
        <v>1</v>
      </c>
      <c r="I534" s="13" t="s">
        <v>540</v>
      </c>
      <c r="J534" s="13" t="s">
        <v>540</v>
      </c>
      <c r="K534" s="13" t="s">
        <v>540</v>
      </c>
    </row>
    <row r="535" spans="3:11">
      <c r="C535" s="13" t="s">
        <v>7545</v>
      </c>
      <c r="D535" s="13">
        <v>4.6599999999999999E-209</v>
      </c>
      <c r="E535" s="13">
        <v>580</v>
      </c>
      <c r="F535" s="13" t="s">
        <v>7546</v>
      </c>
      <c r="G535" t="str">
        <f t="shared" si="20"/>
        <v>arCOG01388</v>
      </c>
      <c r="H535">
        <f t="shared" si="21"/>
        <v>3</v>
      </c>
      <c r="I535" s="13" t="s">
        <v>2285</v>
      </c>
      <c r="J535" s="13" t="s">
        <v>2187</v>
      </c>
      <c r="K535" s="13" t="s">
        <v>9</v>
      </c>
    </row>
    <row r="536" spans="3:11">
      <c r="C536" s="13" t="s">
        <v>7547</v>
      </c>
      <c r="D536" s="13">
        <v>1.05E-54</v>
      </c>
      <c r="E536" s="13">
        <v>171</v>
      </c>
      <c r="F536" s="13" t="s">
        <v>7548</v>
      </c>
      <c r="G536" t="str">
        <f t="shared" si="20"/>
        <v>arCOG00394</v>
      </c>
      <c r="H536">
        <f t="shared" si="21"/>
        <v>5</v>
      </c>
      <c r="I536" s="13" t="s">
        <v>540</v>
      </c>
      <c r="J536" s="13" t="s">
        <v>1686</v>
      </c>
      <c r="K536" s="13" t="s">
        <v>3</v>
      </c>
    </row>
    <row r="537" spans="3:11">
      <c r="C537" s="13" t="s">
        <v>7549</v>
      </c>
      <c r="D537" s="13">
        <v>7.94E-160</v>
      </c>
      <c r="E537" s="13">
        <v>449</v>
      </c>
      <c r="F537" s="13" t="s">
        <v>7550</v>
      </c>
      <c r="G537" t="str">
        <f t="shared" si="20"/>
        <v>arCOG01794</v>
      </c>
      <c r="H537">
        <f t="shared" si="21"/>
        <v>3</v>
      </c>
      <c r="I537" s="13" t="s">
        <v>540</v>
      </c>
      <c r="J537" s="13" t="s">
        <v>2154</v>
      </c>
      <c r="K537" s="13" t="s">
        <v>29</v>
      </c>
    </row>
    <row r="538" spans="3:11">
      <c r="C538" s="13" t="s">
        <v>7551</v>
      </c>
      <c r="D538" s="13">
        <v>5.9600000000000004E-82</v>
      </c>
      <c r="E538" s="13">
        <v>243</v>
      </c>
      <c r="F538" s="13" t="s">
        <v>6890</v>
      </c>
      <c r="G538" t="str">
        <f t="shared" si="20"/>
        <v>arCOG01641</v>
      </c>
      <c r="H538">
        <f t="shared" si="21"/>
        <v>7</v>
      </c>
      <c r="I538" s="13" t="s">
        <v>540</v>
      </c>
      <c r="J538" s="13" t="s">
        <v>2257</v>
      </c>
      <c r="K538" s="13" t="s">
        <v>2881</v>
      </c>
    </row>
    <row r="539" spans="3:11">
      <c r="C539" s="13" t="s">
        <v>7552</v>
      </c>
      <c r="D539" s="13">
        <v>5.0399999999999997E-168</v>
      </c>
      <c r="E539" s="13">
        <v>473</v>
      </c>
      <c r="F539" s="13" t="s">
        <v>6892</v>
      </c>
      <c r="G539" t="str">
        <f t="shared" si="20"/>
        <v>arCOG02579</v>
      </c>
      <c r="H539">
        <f t="shared" si="21"/>
        <v>5</v>
      </c>
      <c r="I539" s="13" t="s">
        <v>540</v>
      </c>
      <c r="J539" s="13" t="s">
        <v>2268</v>
      </c>
      <c r="K539" s="13" t="s">
        <v>2881</v>
      </c>
    </row>
    <row r="540" spans="3:11">
      <c r="C540" s="13" t="s">
        <v>7553</v>
      </c>
      <c r="D540" s="13">
        <v>6.1300000000000003E-78</v>
      </c>
      <c r="E540" s="13">
        <v>234</v>
      </c>
      <c r="F540" s="13" t="s">
        <v>6847</v>
      </c>
      <c r="G540" t="str">
        <f t="shared" si="20"/>
        <v>arCOG03097</v>
      </c>
      <c r="H540">
        <f t="shared" si="21"/>
        <v>7</v>
      </c>
      <c r="I540" s="13" t="s">
        <v>540</v>
      </c>
      <c r="J540" s="13" t="s">
        <v>540</v>
      </c>
      <c r="K540" s="13" t="s">
        <v>540</v>
      </c>
    </row>
    <row r="541" spans="3:11">
      <c r="C541" s="13" t="s">
        <v>7554</v>
      </c>
      <c r="D541" s="13">
        <v>6.5199999999999996E-270</v>
      </c>
      <c r="E541" s="13">
        <v>740</v>
      </c>
      <c r="F541" s="13" t="s">
        <v>6630</v>
      </c>
      <c r="G541" t="str">
        <f t="shared" si="20"/>
        <v>arCOG01566</v>
      </c>
      <c r="H541">
        <f t="shared" si="21"/>
        <v>15</v>
      </c>
      <c r="I541" s="13" t="s">
        <v>540</v>
      </c>
      <c r="J541" s="13" t="s">
        <v>2224</v>
      </c>
      <c r="K541" s="13" t="s">
        <v>2881</v>
      </c>
    </row>
    <row r="542" spans="3:11">
      <c r="C542" s="13" t="s">
        <v>7555</v>
      </c>
      <c r="D542" s="13">
        <v>1.3499999999999999E-196</v>
      </c>
      <c r="E542" s="13">
        <v>547</v>
      </c>
      <c r="F542" s="13" t="s">
        <v>6623</v>
      </c>
      <c r="G542" t="str">
        <f t="shared" si="20"/>
        <v>arCOG03095</v>
      </c>
      <c r="H542">
        <f t="shared" si="21"/>
        <v>16</v>
      </c>
      <c r="I542" s="13" t="s">
        <v>540</v>
      </c>
      <c r="J542" s="13" t="s">
        <v>1530</v>
      </c>
      <c r="K542" s="13" t="s">
        <v>9</v>
      </c>
    </row>
    <row r="543" spans="3:11">
      <c r="C543" s="13" t="s">
        <v>7556</v>
      </c>
      <c r="D543" s="13">
        <v>6.4700000000000001E-71</v>
      </c>
      <c r="E543" s="13">
        <v>216</v>
      </c>
      <c r="F543" s="13" t="s">
        <v>6620</v>
      </c>
      <c r="G543" t="str">
        <f t="shared" si="20"/>
        <v>arCOG04674</v>
      </c>
      <c r="H543">
        <f t="shared" si="21"/>
        <v>18</v>
      </c>
      <c r="I543" s="13" t="s">
        <v>540</v>
      </c>
      <c r="J543" s="13" t="s">
        <v>1706</v>
      </c>
      <c r="K543" s="13" t="s">
        <v>13</v>
      </c>
    </row>
    <row r="544" spans="3:11">
      <c r="C544" s="13" t="s">
        <v>7557</v>
      </c>
      <c r="D544" s="13">
        <v>0</v>
      </c>
      <c r="E544" s="13">
        <v>1652</v>
      </c>
      <c r="F544" s="13" t="s">
        <v>6867</v>
      </c>
      <c r="G544" t="str">
        <f t="shared" si="20"/>
        <v>arCOG02945</v>
      </c>
      <c r="H544">
        <f t="shared" si="21"/>
        <v>11</v>
      </c>
      <c r="I544" s="13" t="s">
        <v>540</v>
      </c>
      <c r="J544" s="13" t="s">
        <v>540</v>
      </c>
      <c r="K544" s="13" t="s">
        <v>540</v>
      </c>
    </row>
    <row r="545" spans="3:11">
      <c r="C545" s="13" t="s">
        <v>7558</v>
      </c>
      <c r="D545" s="13">
        <v>3.0700000000000001E-86</v>
      </c>
      <c r="E545" s="13">
        <v>257</v>
      </c>
      <c r="F545" s="13" t="s">
        <v>7177</v>
      </c>
      <c r="G545" t="str">
        <f t="shared" si="20"/>
        <v>arCOG06291</v>
      </c>
      <c r="H545">
        <f t="shared" si="21"/>
        <v>11</v>
      </c>
      <c r="I545" s="13" t="s">
        <v>540</v>
      </c>
      <c r="J545" s="13" t="s">
        <v>540</v>
      </c>
      <c r="K545" s="13" t="s">
        <v>540</v>
      </c>
    </row>
    <row r="546" spans="3:11">
      <c r="C546" s="13" t="s">
        <v>7559</v>
      </c>
      <c r="D546" s="13">
        <v>9.6100000000000006E-68</v>
      </c>
      <c r="E546" s="13">
        <v>209</v>
      </c>
      <c r="F546" s="13" t="s">
        <v>6914</v>
      </c>
      <c r="G546" t="str">
        <f t="shared" si="20"/>
        <v>arCOG05166</v>
      </c>
      <c r="H546">
        <f t="shared" si="21"/>
        <v>12</v>
      </c>
      <c r="I546" s="13" t="s">
        <v>540</v>
      </c>
      <c r="J546" s="13" t="s">
        <v>540</v>
      </c>
      <c r="K546" s="13" t="s">
        <v>540</v>
      </c>
    </row>
    <row r="547" spans="3:11">
      <c r="C547" s="13" t="s">
        <v>7074</v>
      </c>
      <c r="D547" s="13">
        <v>1.7400000000000001E-107</v>
      </c>
      <c r="E547" s="13">
        <v>310</v>
      </c>
      <c r="F547" s="13" t="s">
        <v>6862</v>
      </c>
      <c r="G547" t="str">
        <f t="shared" si="20"/>
        <v>arCOG04673</v>
      </c>
      <c r="H547">
        <f t="shared" si="21"/>
        <v>13</v>
      </c>
      <c r="I547" s="13" t="s">
        <v>540</v>
      </c>
      <c r="J547" s="13" t="s">
        <v>540</v>
      </c>
      <c r="K547" s="13" t="s">
        <v>540</v>
      </c>
    </row>
    <row r="548" spans="3:11">
      <c r="C548" s="13" t="s">
        <v>7560</v>
      </c>
      <c r="D548" s="13">
        <v>0</v>
      </c>
      <c r="E548" s="13">
        <v>910</v>
      </c>
      <c r="F548" s="13" t="s">
        <v>6860</v>
      </c>
      <c r="G548" t="str">
        <f t="shared" si="20"/>
        <v>arCOG01814</v>
      </c>
      <c r="H548">
        <f t="shared" si="21"/>
        <v>12</v>
      </c>
      <c r="I548" s="13" t="s">
        <v>540</v>
      </c>
      <c r="J548" s="13" t="s">
        <v>540</v>
      </c>
      <c r="K548" s="13" t="s">
        <v>540</v>
      </c>
    </row>
    <row r="549" spans="3:11">
      <c r="C549" s="13" t="s">
        <v>7561</v>
      </c>
      <c r="D549" s="13">
        <v>0</v>
      </c>
      <c r="E549" s="13">
        <v>1107</v>
      </c>
      <c r="F549" s="13" t="s">
        <v>6858</v>
      </c>
      <c r="G549" t="str">
        <f t="shared" si="20"/>
        <v>arCOG01818</v>
      </c>
      <c r="H549">
        <f t="shared" si="21"/>
        <v>12</v>
      </c>
      <c r="I549" s="13" t="s">
        <v>540</v>
      </c>
      <c r="J549" s="13" t="s">
        <v>1706</v>
      </c>
      <c r="K549" s="13" t="s">
        <v>11</v>
      </c>
    </row>
    <row r="550" spans="3:11">
      <c r="C550" s="13" t="s">
        <v>7562</v>
      </c>
      <c r="D550" s="13">
        <v>1.9799999999999998E-15</v>
      </c>
      <c r="E550" s="13">
        <v>76.599999999999994</v>
      </c>
      <c r="F550" s="13" t="s">
        <v>6856</v>
      </c>
      <c r="G550" t="str">
        <f t="shared" si="20"/>
        <v>arCOG10216</v>
      </c>
      <c r="H550">
        <f t="shared" si="21"/>
        <v>11</v>
      </c>
      <c r="I550" s="13" t="s">
        <v>540</v>
      </c>
      <c r="J550" s="13" t="s">
        <v>540</v>
      </c>
      <c r="K550" s="13" t="s">
        <v>540</v>
      </c>
    </row>
    <row r="551" spans="3:11">
      <c r="C551" s="13" t="s">
        <v>7563</v>
      </c>
      <c r="D551" s="13">
        <v>1.4899999999999999E-100</v>
      </c>
      <c r="E551" s="13">
        <v>302</v>
      </c>
      <c r="F551" s="13" t="s">
        <v>6854</v>
      </c>
      <c r="G551" t="str">
        <f t="shared" si="20"/>
        <v>arCOG07564</v>
      </c>
      <c r="H551">
        <f t="shared" si="21"/>
        <v>13</v>
      </c>
      <c r="I551" s="13" t="s">
        <v>540</v>
      </c>
      <c r="J551" s="13" t="s">
        <v>540</v>
      </c>
      <c r="K551" s="13" t="s">
        <v>540</v>
      </c>
    </row>
    <row r="552" spans="3:11">
      <c r="C552" s="13" t="s">
        <v>7564</v>
      </c>
      <c r="D552" s="13">
        <v>4.2500000000000002E-233</v>
      </c>
      <c r="E552" s="13">
        <v>644</v>
      </c>
      <c r="F552" s="13" t="s">
        <v>6616</v>
      </c>
      <c r="G552" t="str">
        <f t="shared" si="20"/>
        <v>arCOG02202</v>
      </c>
      <c r="H552">
        <f t="shared" si="21"/>
        <v>23</v>
      </c>
      <c r="I552" s="13" t="s">
        <v>2223</v>
      </c>
      <c r="J552" s="13" t="s">
        <v>536</v>
      </c>
      <c r="K552" s="13" t="s">
        <v>2898</v>
      </c>
    </row>
    <row r="553" spans="3:11">
      <c r="C553" s="13" t="s">
        <v>7565</v>
      </c>
      <c r="D553" s="13">
        <v>8.6400000000000006E-62</v>
      </c>
      <c r="E553" s="13">
        <v>189</v>
      </c>
      <c r="F553" s="13" t="s">
        <v>7566</v>
      </c>
      <c r="G553" t="str">
        <f t="shared" si="20"/>
        <v>arCOG04784</v>
      </c>
      <c r="H553">
        <f t="shared" si="21"/>
        <v>2</v>
      </c>
      <c r="I553" s="13" t="s">
        <v>540</v>
      </c>
      <c r="J553" s="13" t="s">
        <v>540</v>
      </c>
      <c r="K553" s="13" t="s">
        <v>540</v>
      </c>
    </row>
    <row r="554" spans="3:11">
      <c r="C554" s="13" t="s">
        <v>7567</v>
      </c>
      <c r="D554" s="13">
        <v>1.4500000000000001E-192</v>
      </c>
      <c r="E554" s="13">
        <v>538</v>
      </c>
      <c r="F554" s="13" t="s">
        <v>7318</v>
      </c>
      <c r="G554" t="str">
        <f t="shared" si="20"/>
        <v>arCOG01768</v>
      </c>
      <c r="H554">
        <f t="shared" si="21"/>
        <v>6</v>
      </c>
      <c r="I554" s="13" t="s">
        <v>540</v>
      </c>
      <c r="J554" s="13" t="s">
        <v>2262</v>
      </c>
      <c r="K554" s="13" t="s">
        <v>19</v>
      </c>
    </row>
    <row r="555" spans="3:11">
      <c r="C555" s="13" t="s">
        <v>7568</v>
      </c>
      <c r="D555" s="13">
        <v>2.7299999999999998E-177</v>
      </c>
      <c r="E555" s="13">
        <v>499</v>
      </c>
      <c r="F555" s="13" t="s">
        <v>6816</v>
      </c>
      <c r="G555" t="str">
        <f t="shared" si="20"/>
        <v>arCOG00929</v>
      </c>
      <c r="H555">
        <f t="shared" si="21"/>
        <v>6</v>
      </c>
      <c r="I555" s="13" t="s">
        <v>2259</v>
      </c>
      <c r="J555" s="13" t="s">
        <v>2260</v>
      </c>
      <c r="K555" s="13" t="s">
        <v>5</v>
      </c>
    </row>
    <row r="556" spans="3:11">
      <c r="C556" s="13" t="s">
        <v>7569</v>
      </c>
      <c r="D556" s="13">
        <v>9.7899999999999999E-191</v>
      </c>
      <c r="E556" s="13">
        <v>532</v>
      </c>
      <c r="F556" s="13" t="s">
        <v>7321</v>
      </c>
      <c r="G556" t="str">
        <f t="shared" si="20"/>
        <v>arCOG01259</v>
      </c>
      <c r="H556">
        <f t="shared" si="21"/>
        <v>3</v>
      </c>
      <c r="I556" s="13" t="s">
        <v>2280</v>
      </c>
      <c r="J556" s="13" t="s">
        <v>2008</v>
      </c>
      <c r="K556" s="13" t="s">
        <v>25</v>
      </c>
    </row>
    <row r="557" spans="3:11">
      <c r="C557" s="13" t="s">
        <v>7570</v>
      </c>
      <c r="D557" s="13">
        <v>2.2000000000000001E-224</v>
      </c>
      <c r="E557" s="13">
        <v>624</v>
      </c>
      <c r="F557" s="13" t="s">
        <v>7571</v>
      </c>
      <c r="G557" t="str">
        <f t="shared" si="20"/>
        <v>arCOG02849</v>
      </c>
      <c r="H557">
        <f t="shared" si="21"/>
        <v>1</v>
      </c>
      <c r="I557" s="13" t="s">
        <v>2649</v>
      </c>
      <c r="J557" s="13" t="s">
        <v>2650</v>
      </c>
      <c r="K557" s="13" t="s">
        <v>2898</v>
      </c>
    </row>
    <row r="558" spans="3:11">
      <c r="C558" s="13" t="s">
        <v>7572</v>
      </c>
      <c r="D558" s="13">
        <v>6.9100000000000004E-50</v>
      </c>
      <c r="E558" s="13">
        <v>159</v>
      </c>
      <c r="F558" s="13" t="s">
        <v>7573</v>
      </c>
      <c r="G558" t="str">
        <f t="shared" si="20"/>
        <v>arCOG04208</v>
      </c>
      <c r="H558">
        <f t="shared" si="21"/>
        <v>3</v>
      </c>
      <c r="I558" s="13" t="s">
        <v>1212</v>
      </c>
      <c r="J558" s="13" t="s">
        <v>900</v>
      </c>
      <c r="K558" s="13" t="s">
        <v>2915</v>
      </c>
    </row>
    <row r="559" spans="3:11">
      <c r="C559" s="13" t="s">
        <v>7574</v>
      </c>
      <c r="D559" s="13">
        <v>5.2800000000000004E-28</v>
      </c>
      <c r="E559" s="13">
        <v>100</v>
      </c>
      <c r="F559" s="13" t="s">
        <v>7575</v>
      </c>
      <c r="G559" t="str">
        <f t="shared" si="20"/>
        <v>arCOG04341</v>
      </c>
      <c r="H559">
        <f t="shared" si="21"/>
        <v>2</v>
      </c>
      <c r="I559" s="13" t="s">
        <v>1214</v>
      </c>
      <c r="J559" s="13" t="s">
        <v>1215</v>
      </c>
      <c r="K559" s="13" t="s">
        <v>3</v>
      </c>
    </row>
    <row r="560" spans="3:11">
      <c r="C560" s="13" t="s">
        <v>7576</v>
      </c>
      <c r="D560" s="13">
        <v>4.0600000000000002E-47</v>
      </c>
      <c r="E560" s="13">
        <v>154</v>
      </c>
      <c r="F560" s="13" t="s">
        <v>7577</v>
      </c>
      <c r="G560" t="str">
        <f t="shared" si="20"/>
        <v>arCOG04414</v>
      </c>
      <c r="H560">
        <f t="shared" si="21"/>
        <v>2</v>
      </c>
      <c r="I560" s="13" t="s">
        <v>1219</v>
      </c>
      <c r="J560" s="13" t="s">
        <v>2392</v>
      </c>
      <c r="K560" s="13" t="s">
        <v>2881</v>
      </c>
    </row>
    <row r="561" spans="3:11">
      <c r="C561" s="13" t="s">
        <v>7578</v>
      </c>
      <c r="D561" s="13">
        <v>4.0500000000000001E-22</v>
      </c>
      <c r="E561" s="13">
        <v>91.7</v>
      </c>
      <c r="F561" s="13" t="s">
        <v>7579</v>
      </c>
      <c r="G561" t="str">
        <f t="shared" si="20"/>
        <v>arCOG01342</v>
      </c>
      <c r="H561">
        <f t="shared" si="21"/>
        <v>2</v>
      </c>
      <c r="I561" s="13" t="s">
        <v>1221</v>
      </c>
      <c r="J561" s="13" t="s">
        <v>1222</v>
      </c>
      <c r="K561" s="13" t="s">
        <v>2920</v>
      </c>
    </row>
    <row r="562" spans="3:11">
      <c r="C562" s="13" t="s">
        <v>7580</v>
      </c>
      <c r="D562" s="13">
        <v>1.02E-47</v>
      </c>
      <c r="E562" s="13">
        <v>153</v>
      </c>
      <c r="F562" s="13" t="s">
        <v>7581</v>
      </c>
      <c r="G562" t="str">
        <f t="shared" si="20"/>
        <v>arCOG04665</v>
      </c>
      <c r="H562">
        <f t="shared" si="21"/>
        <v>2</v>
      </c>
      <c r="I562" s="13" t="s">
        <v>540</v>
      </c>
      <c r="J562" s="13" t="s">
        <v>2394</v>
      </c>
      <c r="K562" s="13" t="s">
        <v>2881</v>
      </c>
    </row>
    <row r="563" spans="3:11">
      <c r="C563" s="13" t="s">
        <v>7582</v>
      </c>
      <c r="D563" s="13">
        <v>3.9400000000000002E-41</v>
      </c>
      <c r="E563" s="13">
        <v>135</v>
      </c>
      <c r="F563" s="13" t="s">
        <v>6593</v>
      </c>
      <c r="G563" t="str">
        <f t="shared" si="20"/>
        <v>arCOG08114</v>
      </c>
      <c r="H563">
        <f t="shared" si="21"/>
        <v>1</v>
      </c>
      <c r="I563" s="13" t="s">
        <v>540</v>
      </c>
      <c r="J563" s="13" t="s">
        <v>540</v>
      </c>
      <c r="K563" s="13" t="s">
        <v>540</v>
      </c>
    </row>
    <row r="564" spans="3:11">
      <c r="C564" s="13" t="s">
        <v>7583</v>
      </c>
      <c r="D564" s="13">
        <v>1.8899999999999999E-129</v>
      </c>
      <c r="E564" s="13">
        <v>367</v>
      </c>
      <c r="F564" s="13" t="s">
        <v>7584</v>
      </c>
      <c r="G564" t="str">
        <f t="shared" ref="G564:G627" si="22">LEFT(RIGHT(F564,(LEN(F564)-FIND("arCOG",F564)+1)),10)</f>
        <v>arCOG00087</v>
      </c>
      <c r="H564">
        <f t="shared" si="21"/>
        <v>1</v>
      </c>
      <c r="I564" s="13" t="s">
        <v>553</v>
      </c>
      <c r="J564" s="13" t="s">
        <v>551</v>
      </c>
      <c r="K564" s="13" t="s">
        <v>21</v>
      </c>
    </row>
    <row r="565" spans="3:11">
      <c r="C565" s="13" t="s">
        <v>7585</v>
      </c>
      <c r="D565" s="13">
        <v>3.0300000000000001E-192</v>
      </c>
      <c r="E565" s="13">
        <v>534</v>
      </c>
      <c r="F565" s="13" t="s">
        <v>7586</v>
      </c>
      <c r="G565" t="str">
        <f t="shared" si="22"/>
        <v>arCOG01931</v>
      </c>
      <c r="H565">
        <f t="shared" si="21"/>
        <v>2</v>
      </c>
      <c r="I565" s="13" t="s">
        <v>540</v>
      </c>
      <c r="J565" s="13" t="s">
        <v>2396</v>
      </c>
      <c r="K565" s="13" t="s">
        <v>2881</v>
      </c>
    </row>
    <row r="566" spans="3:11">
      <c r="C566" s="13" t="s">
        <v>7587</v>
      </c>
      <c r="D566" s="13">
        <v>4.8400000000000002E-259</v>
      </c>
      <c r="E566" s="13">
        <v>713</v>
      </c>
      <c r="F566" s="13" t="s">
        <v>7588</v>
      </c>
      <c r="G566" t="str">
        <f t="shared" si="22"/>
        <v>arCOG02201</v>
      </c>
      <c r="H566">
        <f t="shared" si="21"/>
        <v>1</v>
      </c>
      <c r="I566" s="13" t="s">
        <v>2652</v>
      </c>
      <c r="J566" s="13" t="s">
        <v>2653</v>
      </c>
      <c r="K566" s="13" t="s">
        <v>2898</v>
      </c>
    </row>
    <row r="567" spans="3:11">
      <c r="C567" s="13" t="s">
        <v>7589</v>
      </c>
      <c r="D567" s="13">
        <v>5.9400000000000003E-34</v>
      </c>
      <c r="E567" s="13">
        <v>116</v>
      </c>
      <c r="F567" s="13" t="s">
        <v>7590</v>
      </c>
      <c r="G567" t="str">
        <f t="shared" si="22"/>
        <v>arCOG01009</v>
      </c>
      <c r="H567">
        <f t="shared" si="21"/>
        <v>1</v>
      </c>
      <c r="I567" s="13" t="s">
        <v>540</v>
      </c>
      <c r="J567" s="13" t="s">
        <v>1872</v>
      </c>
      <c r="K567" s="13" t="s">
        <v>3</v>
      </c>
    </row>
    <row r="568" spans="3:11">
      <c r="C568" s="13" t="s">
        <v>7591</v>
      </c>
      <c r="D568" s="13">
        <v>8.0599999999999994E-92</v>
      </c>
      <c r="E568" s="13">
        <v>275</v>
      </c>
      <c r="F568" s="13" t="s">
        <v>7592</v>
      </c>
      <c r="G568" t="str">
        <f t="shared" si="22"/>
        <v>arCOG01916</v>
      </c>
      <c r="H568">
        <f t="shared" si="21"/>
        <v>1</v>
      </c>
      <c r="I568" s="13" t="s">
        <v>540</v>
      </c>
      <c r="J568" s="13" t="s">
        <v>2656</v>
      </c>
      <c r="K568" s="13" t="s">
        <v>2881</v>
      </c>
    </row>
    <row r="569" spans="3:11">
      <c r="C569" s="13" t="s">
        <v>7593</v>
      </c>
      <c r="D569" s="13">
        <v>5.3200000000000002E-142</v>
      </c>
      <c r="E569" s="13">
        <v>400</v>
      </c>
      <c r="F569" s="13" t="s">
        <v>7594</v>
      </c>
      <c r="G569" t="str">
        <f t="shared" si="22"/>
        <v>arCOG01640</v>
      </c>
      <c r="H569">
        <f t="shared" si="21"/>
        <v>1</v>
      </c>
      <c r="I569" s="13" t="s">
        <v>2658</v>
      </c>
      <c r="J569" s="13" t="s">
        <v>1431</v>
      </c>
      <c r="K569" s="13" t="s">
        <v>2915</v>
      </c>
    </row>
    <row r="570" spans="3:11">
      <c r="C570" s="13" t="s">
        <v>7595</v>
      </c>
      <c r="D570" s="13">
        <v>1.3899999999999999E-135</v>
      </c>
      <c r="E570" s="13">
        <v>385</v>
      </c>
      <c r="F570" s="13" t="s">
        <v>7596</v>
      </c>
      <c r="G570" t="str">
        <f t="shared" si="22"/>
        <v>arCOG02291</v>
      </c>
      <c r="H570">
        <f t="shared" si="21"/>
        <v>1</v>
      </c>
      <c r="I570" s="13" t="s">
        <v>540</v>
      </c>
      <c r="J570" s="13" t="s">
        <v>2660</v>
      </c>
      <c r="K570" s="13" t="s">
        <v>2881</v>
      </c>
    </row>
    <row r="571" spans="3:11">
      <c r="C571" s="13" t="s">
        <v>7597</v>
      </c>
      <c r="D571" s="13">
        <v>2.2599999999999998E-173</v>
      </c>
      <c r="E571" s="13">
        <v>490</v>
      </c>
      <c r="F571" s="13" t="s">
        <v>7598</v>
      </c>
      <c r="G571" t="str">
        <f t="shared" si="22"/>
        <v>arCOG04274</v>
      </c>
      <c r="H571">
        <f t="shared" si="21"/>
        <v>1</v>
      </c>
      <c r="I571" s="13" t="s">
        <v>1327</v>
      </c>
      <c r="J571" s="13" t="s">
        <v>1328</v>
      </c>
      <c r="K571" s="13" t="s">
        <v>23</v>
      </c>
    </row>
    <row r="572" spans="3:11">
      <c r="C572" s="13" t="s">
        <v>7599</v>
      </c>
      <c r="D572" s="13">
        <v>5.9599999999999999E-147</v>
      </c>
      <c r="E572" s="13">
        <v>420</v>
      </c>
      <c r="F572" s="13" t="s">
        <v>7600</v>
      </c>
      <c r="G572" t="str">
        <f t="shared" si="22"/>
        <v>arCOG04338</v>
      </c>
      <c r="H572">
        <f t="shared" si="21"/>
        <v>1</v>
      </c>
      <c r="I572" s="13" t="s">
        <v>2662</v>
      </c>
      <c r="J572" s="13" t="s">
        <v>2663</v>
      </c>
      <c r="K572" s="13" t="s">
        <v>23</v>
      </c>
    </row>
    <row r="573" spans="3:11">
      <c r="C573" s="13" t="s">
        <v>7601</v>
      </c>
      <c r="D573" s="13">
        <v>7.6899999999999997E-104</v>
      </c>
      <c r="E573" s="13">
        <v>308</v>
      </c>
      <c r="F573" s="13" t="s">
        <v>7602</v>
      </c>
      <c r="G573" t="str">
        <f t="shared" si="22"/>
        <v>arCOG01871</v>
      </c>
      <c r="H573">
        <f t="shared" si="21"/>
        <v>1</v>
      </c>
      <c r="I573" s="13" t="s">
        <v>2665</v>
      </c>
      <c r="J573" s="13" t="s">
        <v>2666</v>
      </c>
      <c r="K573" s="13" t="s">
        <v>23</v>
      </c>
    </row>
    <row r="574" spans="3:11">
      <c r="C574" s="13" t="s">
        <v>7603</v>
      </c>
      <c r="D574" s="13">
        <v>4.5500000000000004E-217</v>
      </c>
      <c r="E574" s="13">
        <v>603</v>
      </c>
      <c r="F574" s="13" t="s">
        <v>7604</v>
      </c>
      <c r="G574" t="str">
        <f t="shared" si="22"/>
        <v>arCOG04273</v>
      </c>
      <c r="H574">
        <f t="shared" si="21"/>
        <v>1</v>
      </c>
      <c r="I574" s="13" t="s">
        <v>1327</v>
      </c>
      <c r="J574" s="13" t="s">
        <v>2667</v>
      </c>
      <c r="K574" s="13" t="s">
        <v>19</v>
      </c>
    </row>
    <row r="575" spans="3:11">
      <c r="C575" s="13"/>
      <c r="D575" s="13"/>
      <c r="E575" s="13"/>
      <c r="F575" s="13"/>
      <c r="G575" t="e">
        <f t="shared" si="22"/>
        <v>#VALUE!</v>
      </c>
      <c r="H575">
        <f t="shared" si="21"/>
        <v>84</v>
      </c>
      <c r="I575" s="13"/>
      <c r="J575" s="13"/>
      <c r="K575" s="13"/>
    </row>
    <row r="576" spans="3:11">
      <c r="C576" s="13"/>
      <c r="D576" s="13"/>
      <c r="E576" s="13"/>
      <c r="F576" s="13"/>
      <c r="G576" t="e">
        <f t="shared" si="22"/>
        <v>#VALUE!</v>
      </c>
      <c r="H576">
        <f t="shared" si="21"/>
        <v>84</v>
      </c>
      <c r="I576" s="13"/>
      <c r="J576" s="13"/>
      <c r="K576" s="13"/>
    </row>
    <row r="577" spans="1:11">
      <c r="C577" s="13"/>
      <c r="D577" s="13"/>
      <c r="E577" s="13"/>
      <c r="F577" s="13"/>
      <c r="G577" t="e">
        <f t="shared" si="22"/>
        <v>#VALUE!</v>
      </c>
      <c r="H577">
        <f t="shared" si="21"/>
        <v>84</v>
      </c>
      <c r="I577" s="13"/>
      <c r="J577" s="13"/>
      <c r="K577" s="13"/>
    </row>
    <row r="578" spans="1:11">
      <c r="G578" t="e">
        <f t="shared" si="22"/>
        <v>#VALUE!</v>
      </c>
      <c r="H578">
        <f t="shared" ref="H578:H641" si="23">COUNTIF($G:$G,G578)</f>
        <v>84</v>
      </c>
    </row>
    <row r="579" spans="1:11">
      <c r="A579" t="str">
        <f>VLOOKUP(B579,vLOOKUP!$A:$B,2,FALSE)</f>
        <v>Haloferacales</v>
      </c>
      <c r="B579" t="s">
        <v>219</v>
      </c>
      <c r="C579" s="13" t="s">
        <v>7605</v>
      </c>
      <c r="D579" s="13">
        <v>8.9700000000000003E-140</v>
      </c>
      <c r="E579" s="13">
        <v>400</v>
      </c>
      <c r="F579" s="13" t="s">
        <v>7606</v>
      </c>
      <c r="G579" t="str">
        <f t="shared" si="22"/>
        <v>arCOG00498</v>
      </c>
      <c r="H579">
        <f t="shared" si="23"/>
        <v>2</v>
      </c>
      <c r="I579" s="13" t="s">
        <v>540</v>
      </c>
      <c r="J579" s="13" t="s">
        <v>1952</v>
      </c>
      <c r="K579" s="13" t="s">
        <v>2881</v>
      </c>
    </row>
    <row r="580" spans="1:11">
      <c r="C580" s="13" t="s">
        <v>7607</v>
      </c>
      <c r="D580" s="13">
        <v>3.3299999999999999E-135</v>
      </c>
      <c r="E580" s="13">
        <v>385</v>
      </c>
      <c r="F580" s="13" t="s">
        <v>6892</v>
      </c>
      <c r="G580" t="str">
        <f t="shared" si="22"/>
        <v>arCOG02579</v>
      </c>
      <c r="H580">
        <f t="shared" si="23"/>
        <v>5</v>
      </c>
      <c r="I580" s="13" t="s">
        <v>540</v>
      </c>
      <c r="J580" s="13" t="s">
        <v>2268</v>
      </c>
      <c r="K580" s="13" t="s">
        <v>2881</v>
      </c>
    </row>
    <row r="581" spans="1:11">
      <c r="C581" s="13" t="s">
        <v>7608</v>
      </c>
      <c r="D581" s="13">
        <v>7.8899999999999998E-69</v>
      </c>
      <c r="E581" s="13">
        <v>209</v>
      </c>
      <c r="F581" s="13" t="s">
        <v>6890</v>
      </c>
      <c r="G581" t="str">
        <f t="shared" si="22"/>
        <v>arCOG01641</v>
      </c>
      <c r="H581">
        <f t="shared" si="23"/>
        <v>7</v>
      </c>
      <c r="I581" s="13" t="s">
        <v>540</v>
      </c>
      <c r="J581" s="13" t="s">
        <v>2257</v>
      </c>
      <c r="K581" s="13" t="s">
        <v>2881</v>
      </c>
    </row>
    <row r="582" spans="1:11">
      <c r="C582" s="13" t="s">
        <v>7609</v>
      </c>
      <c r="D582" s="13">
        <v>0</v>
      </c>
      <c r="E582" s="13">
        <v>1085</v>
      </c>
      <c r="F582" s="13" t="s">
        <v>6888</v>
      </c>
      <c r="G582" t="str">
        <f t="shared" si="22"/>
        <v>arCOG01359</v>
      </c>
      <c r="H582">
        <f t="shared" si="23"/>
        <v>8</v>
      </c>
      <c r="I582" s="13" t="s">
        <v>540</v>
      </c>
      <c r="J582" s="13" t="s">
        <v>2250</v>
      </c>
      <c r="K582" s="13" t="s">
        <v>15</v>
      </c>
    </row>
    <row r="583" spans="1:11">
      <c r="C583" s="13" t="s">
        <v>7610</v>
      </c>
      <c r="D583" s="13">
        <v>3.6899999999999998E-296</v>
      </c>
      <c r="E583" s="13">
        <v>811</v>
      </c>
      <c r="F583" s="13" t="s">
        <v>5648</v>
      </c>
      <c r="G583" t="str">
        <f t="shared" si="22"/>
        <v>arCOG02814</v>
      </c>
      <c r="H583">
        <f t="shared" si="23"/>
        <v>1</v>
      </c>
      <c r="I583" s="13" t="s">
        <v>540</v>
      </c>
      <c r="J583" s="13" t="s">
        <v>1990</v>
      </c>
      <c r="K583" s="13" t="s">
        <v>29</v>
      </c>
    </row>
    <row r="584" spans="1:11">
      <c r="C584" s="13" t="s">
        <v>7611</v>
      </c>
      <c r="D584" s="13">
        <v>6.9900000000000001E-75</v>
      </c>
      <c r="E584" s="13">
        <v>234</v>
      </c>
      <c r="F584" s="13" t="s">
        <v>7612</v>
      </c>
      <c r="G584" t="str">
        <f t="shared" si="22"/>
        <v>arCOG09106</v>
      </c>
      <c r="H584">
        <f t="shared" si="23"/>
        <v>1</v>
      </c>
      <c r="I584" s="13" t="s">
        <v>540</v>
      </c>
      <c r="J584" s="13" t="s">
        <v>2669</v>
      </c>
      <c r="K584" s="13" t="s">
        <v>2881</v>
      </c>
    </row>
    <row r="585" spans="1:11">
      <c r="C585" s="13" t="s">
        <v>7613</v>
      </c>
      <c r="D585" s="13">
        <v>2.7499999999999998E-31</v>
      </c>
      <c r="E585" s="13">
        <v>109</v>
      </c>
      <c r="F585" s="13" t="s">
        <v>6886</v>
      </c>
      <c r="G585" t="str">
        <f t="shared" si="22"/>
        <v>arCOG04795</v>
      </c>
      <c r="H585">
        <f t="shared" si="23"/>
        <v>8</v>
      </c>
      <c r="I585" s="13" t="s">
        <v>540</v>
      </c>
      <c r="J585" s="13" t="s">
        <v>540</v>
      </c>
      <c r="K585" s="13" t="s">
        <v>540</v>
      </c>
    </row>
    <row r="586" spans="1:11">
      <c r="C586" s="13" t="s">
        <v>7614</v>
      </c>
      <c r="D586" s="13">
        <v>1.3900000000000001E-89</v>
      </c>
      <c r="E586" s="13">
        <v>264</v>
      </c>
      <c r="F586" s="13" t="s">
        <v>6884</v>
      </c>
      <c r="G586" t="str">
        <f t="shared" si="22"/>
        <v>arCOG01836</v>
      </c>
      <c r="H586">
        <f t="shared" si="23"/>
        <v>9</v>
      </c>
      <c r="I586" s="13" t="s">
        <v>2243</v>
      </c>
      <c r="J586" s="13" t="s">
        <v>916</v>
      </c>
      <c r="K586" s="13" t="s">
        <v>2920</v>
      </c>
    </row>
    <row r="587" spans="1:11">
      <c r="C587" s="13" t="s">
        <v>7615</v>
      </c>
      <c r="D587" s="13">
        <v>6.0899999999999997E-127</v>
      </c>
      <c r="E587" s="13">
        <v>362</v>
      </c>
      <c r="F587" s="13" t="s">
        <v>6644</v>
      </c>
      <c r="G587" t="str">
        <f t="shared" si="22"/>
        <v>arCOG01072</v>
      </c>
      <c r="H587">
        <f t="shared" si="23"/>
        <v>10</v>
      </c>
      <c r="I587" s="13" t="s">
        <v>540</v>
      </c>
      <c r="J587" s="13" t="s">
        <v>1666</v>
      </c>
      <c r="K587" s="13" t="s">
        <v>5</v>
      </c>
    </row>
    <row r="588" spans="1:11">
      <c r="C588" s="13" t="s">
        <v>7616</v>
      </c>
      <c r="D588" s="13">
        <v>1.03E-78</v>
      </c>
      <c r="E588" s="13">
        <v>237</v>
      </c>
      <c r="F588" s="13" t="s">
        <v>6640</v>
      </c>
      <c r="G588" t="str">
        <f t="shared" si="22"/>
        <v>arCOG04675</v>
      </c>
      <c r="H588">
        <f t="shared" si="23"/>
        <v>10</v>
      </c>
      <c r="I588" s="13" t="s">
        <v>540</v>
      </c>
      <c r="J588" s="13" t="s">
        <v>540</v>
      </c>
      <c r="K588" s="13" t="s">
        <v>540</v>
      </c>
    </row>
    <row r="589" spans="1:11">
      <c r="C589" s="13" t="s">
        <v>7617</v>
      </c>
      <c r="D589" s="13">
        <v>1.6399999999999999E-242</v>
      </c>
      <c r="E589" s="13">
        <v>668</v>
      </c>
      <c r="F589" s="13" t="s">
        <v>6637</v>
      </c>
      <c r="G589" t="str">
        <f t="shared" si="22"/>
        <v>arCOG04794</v>
      </c>
      <c r="H589">
        <f t="shared" si="23"/>
        <v>11</v>
      </c>
      <c r="I589" s="13" t="s">
        <v>2186</v>
      </c>
      <c r="J589" s="13" t="s">
        <v>2187</v>
      </c>
      <c r="K589" s="13" t="s">
        <v>9</v>
      </c>
    </row>
    <row r="590" spans="1:11">
      <c r="C590" s="13" t="s">
        <v>7618</v>
      </c>
      <c r="D590" s="13">
        <v>3.8599999999999999E-35</v>
      </c>
      <c r="E590" s="13">
        <v>119</v>
      </c>
      <c r="F590" s="13" t="s">
        <v>6634</v>
      </c>
      <c r="G590" t="str">
        <f t="shared" si="22"/>
        <v>arCOG08125</v>
      </c>
      <c r="H590">
        <f t="shared" si="23"/>
        <v>11</v>
      </c>
      <c r="I590" s="13" t="s">
        <v>540</v>
      </c>
      <c r="J590" s="13" t="s">
        <v>540</v>
      </c>
      <c r="K590" s="13" t="s">
        <v>540</v>
      </c>
    </row>
    <row r="591" spans="1:11">
      <c r="C591" s="13" t="s">
        <v>7619</v>
      </c>
      <c r="D591" s="13">
        <v>1.0900000000000001E-235</v>
      </c>
      <c r="E591" s="13">
        <v>651</v>
      </c>
      <c r="F591" s="13" t="s">
        <v>6872</v>
      </c>
      <c r="G591" t="str">
        <f t="shared" si="22"/>
        <v>arCOG01623</v>
      </c>
      <c r="H591">
        <f t="shared" si="23"/>
        <v>9</v>
      </c>
      <c r="I591" s="13" t="s">
        <v>540</v>
      </c>
      <c r="J591" s="13" t="s">
        <v>2241</v>
      </c>
      <c r="K591" s="13" t="s">
        <v>15</v>
      </c>
    </row>
    <row r="592" spans="1:11">
      <c r="C592" s="13" t="s">
        <v>7620</v>
      </c>
      <c r="D592" s="13">
        <v>7.4799999999999998E-234</v>
      </c>
      <c r="E592" s="13">
        <v>648</v>
      </c>
      <c r="F592" s="13" t="s">
        <v>6630</v>
      </c>
      <c r="G592" t="str">
        <f t="shared" si="22"/>
        <v>arCOG01566</v>
      </c>
      <c r="H592">
        <f t="shared" si="23"/>
        <v>15</v>
      </c>
      <c r="I592" s="13" t="s">
        <v>540</v>
      </c>
      <c r="J592" s="13" t="s">
        <v>2224</v>
      </c>
      <c r="K592" s="13" t="s">
        <v>2881</v>
      </c>
    </row>
    <row r="593" spans="3:11">
      <c r="C593" s="13" t="s">
        <v>7621</v>
      </c>
      <c r="D593" s="13">
        <v>1.6699999999999999E-191</v>
      </c>
      <c r="E593" s="13">
        <v>533</v>
      </c>
      <c r="F593" s="13" t="s">
        <v>6623</v>
      </c>
      <c r="G593" t="str">
        <f t="shared" si="22"/>
        <v>arCOG03095</v>
      </c>
      <c r="H593">
        <f t="shared" si="23"/>
        <v>16</v>
      </c>
      <c r="I593" s="13" t="s">
        <v>540</v>
      </c>
      <c r="J593" s="13" t="s">
        <v>1530</v>
      </c>
      <c r="K593" s="13" t="s">
        <v>9</v>
      </c>
    </row>
    <row r="594" spans="3:11">
      <c r="C594" s="13" t="s">
        <v>7622</v>
      </c>
      <c r="D594" s="13">
        <v>1.3799999999999999E-68</v>
      </c>
      <c r="E594" s="13">
        <v>210</v>
      </c>
      <c r="F594" s="13" t="s">
        <v>6620</v>
      </c>
      <c r="G594" t="str">
        <f t="shared" si="22"/>
        <v>arCOG04674</v>
      </c>
      <c r="H594">
        <f t="shared" si="23"/>
        <v>18</v>
      </c>
      <c r="I594" s="13" t="s">
        <v>540</v>
      </c>
      <c r="J594" s="13" t="s">
        <v>1706</v>
      </c>
      <c r="K594" s="13" t="s">
        <v>13</v>
      </c>
    </row>
    <row r="595" spans="3:11">
      <c r="C595" s="13" t="s">
        <v>7623</v>
      </c>
      <c r="D595" s="13">
        <v>0</v>
      </c>
      <c r="E595" s="13">
        <v>1328</v>
      </c>
      <c r="F595" s="13" t="s">
        <v>6867</v>
      </c>
      <c r="G595" t="str">
        <f t="shared" si="22"/>
        <v>arCOG02945</v>
      </c>
      <c r="H595">
        <f t="shared" si="23"/>
        <v>11</v>
      </c>
      <c r="I595" s="13" t="s">
        <v>540</v>
      </c>
      <c r="J595" s="13" t="s">
        <v>540</v>
      </c>
      <c r="K595" s="13" t="s">
        <v>540</v>
      </c>
    </row>
    <row r="596" spans="3:11">
      <c r="C596" s="13" t="s">
        <v>7624</v>
      </c>
      <c r="D596" s="13">
        <v>2.62E-103</v>
      </c>
      <c r="E596" s="13">
        <v>310</v>
      </c>
      <c r="F596" s="13" t="s">
        <v>6865</v>
      </c>
      <c r="G596" t="str">
        <f t="shared" si="22"/>
        <v>arCOG06291</v>
      </c>
      <c r="H596">
        <f t="shared" si="23"/>
        <v>11</v>
      </c>
      <c r="I596" s="13" t="s">
        <v>540</v>
      </c>
      <c r="J596" s="13" t="s">
        <v>540</v>
      </c>
      <c r="K596" s="13" t="s">
        <v>540</v>
      </c>
    </row>
    <row r="597" spans="3:11">
      <c r="C597" s="13" t="s">
        <v>7625</v>
      </c>
      <c r="D597" s="13">
        <v>9.1100000000000002E-66</v>
      </c>
      <c r="E597" s="13">
        <v>202</v>
      </c>
      <c r="F597" s="13" t="s">
        <v>6914</v>
      </c>
      <c r="G597" t="str">
        <f t="shared" si="22"/>
        <v>arCOG05166</v>
      </c>
      <c r="H597">
        <f t="shared" si="23"/>
        <v>12</v>
      </c>
      <c r="I597" s="13" t="s">
        <v>540</v>
      </c>
      <c r="J597" s="13" t="s">
        <v>540</v>
      </c>
      <c r="K597" s="13" t="s">
        <v>540</v>
      </c>
    </row>
    <row r="598" spans="3:11">
      <c r="C598" s="13" t="s">
        <v>7626</v>
      </c>
      <c r="D598" s="13">
        <v>4.4200000000000003E-89</v>
      </c>
      <c r="E598" s="13">
        <v>263</v>
      </c>
      <c r="F598" s="13" t="s">
        <v>6862</v>
      </c>
      <c r="G598" t="str">
        <f t="shared" si="22"/>
        <v>arCOG04673</v>
      </c>
      <c r="H598">
        <f t="shared" si="23"/>
        <v>13</v>
      </c>
      <c r="I598" s="13" t="s">
        <v>540</v>
      </c>
      <c r="J598" s="13" t="s">
        <v>540</v>
      </c>
      <c r="K598" s="13" t="s">
        <v>540</v>
      </c>
    </row>
    <row r="599" spans="3:11">
      <c r="C599" s="13" t="s">
        <v>7627</v>
      </c>
      <c r="D599" s="13">
        <v>2.6100000000000002E-292</v>
      </c>
      <c r="E599" s="13">
        <v>812</v>
      </c>
      <c r="F599" s="13" t="s">
        <v>6860</v>
      </c>
      <c r="G599" t="str">
        <f t="shared" si="22"/>
        <v>arCOG01814</v>
      </c>
      <c r="H599">
        <f t="shared" si="23"/>
        <v>12</v>
      </c>
      <c r="I599" s="13" t="s">
        <v>540</v>
      </c>
      <c r="J599" s="13" t="s">
        <v>540</v>
      </c>
      <c r="K599" s="13" t="s">
        <v>540</v>
      </c>
    </row>
    <row r="600" spans="3:11">
      <c r="C600" s="13" t="s">
        <v>7628</v>
      </c>
      <c r="D600" s="13">
        <v>2.1699999999999999E-238</v>
      </c>
      <c r="E600" s="13">
        <v>682</v>
      </c>
      <c r="F600" s="13" t="s">
        <v>6858</v>
      </c>
      <c r="G600" t="str">
        <f t="shared" si="22"/>
        <v>arCOG01818</v>
      </c>
      <c r="H600">
        <f t="shared" si="23"/>
        <v>12</v>
      </c>
      <c r="I600" s="13" t="s">
        <v>540</v>
      </c>
      <c r="J600" s="13" t="s">
        <v>1706</v>
      </c>
      <c r="K600" s="13" t="s">
        <v>11</v>
      </c>
    </row>
    <row r="601" spans="3:11">
      <c r="C601" s="13" t="s">
        <v>7629</v>
      </c>
      <c r="D601" s="13">
        <v>8.2600000000000002E-70</v>
      </c>
      <c r="E601" s="13">
        <v>213</v>
      </c>
      <c r="F601" s="13" t="s">
        <v>7394</v>
      </c>
      <c r="G601" t="str">
        <f t="shared" si="22"/>
        <v>arCOG10216</v>
      </c>
      <c r="H601">
        <f t="shared" si="23"/>
        <v>11</v>
      </c>
      <c r="I601" s="13" t="s">
        <v>540</v>
      </c>
      <c r="J601" s="13" t="s">
        <v>540</v>
      </c>
      <c r="K601" s="13" t="s">
        <v>540</v>
      </c>
    </row>
    <row r="602" spans="3:11">
      <c r="C602" s="13" t="s">
        <v>7630</v>
      </c>
      <c r="D602" s="13">
        <v>6.5899999999999997E-27</v>
      </c>
      <c r="E602" s="13">
        <v>109</v>
      </c>
      <c r="F602" s="13" t="s">
        <v>6854</v>
      </c>
      <c r="G602" t="str">
        <f t="shared" si="22"/>
        <v>arCOG07564</v>
      </c>
      <c r="H602">
        <f t="shared" si="23"/>
        <v>13</v>
      </c>
      <c r="I602" s="13" t="s">
        <v>540</v>
      </c>
      <c r="J602" s="13" t="s">
        <v>540</v>
      </c>
      <c r="K602" s="13" t="s">
        <v>540</v>
      </c>
    </row>
    <row r="603" spans="3:11">
      <c r="C603" s="13" t="s">
        <v>7631</v>
      </c>
      <c r="D603" s="13">
        <v>4.0499999999999999E-230</v>
      </c>
      <c r="E603" s="13">
        <v>637</v>
      </c>
      <c r="F603" s="13" t="s">
        <v>6616</v>
      </c>
      <c r="G603" t="str">
        <f t="shared" si="22"/>
        <v>arCOG02202</v>
      </c>
      <c r="H603">
        <f t="shared" si="23"/>
        <v>23</v>
      </c>
      <c r="I603" s="13" t="s">
        <v>2223</v>
      </c>
      <c r="J603" s="13" t="s">
        <v>536</v>
      </c>
      <c r="K603" s="13" t="s">
        <v>2898</v>
      </c>
    </row>
    <row r="604" spans="3:11">
      <c r="C604" s="13" t="s">
        <v>7632</v>
      </c>
      <c r="D604" s="13">
        <v>0</v>
      </c>
      <c r="E604" s="13">
        <v>878</v>
      </c>
      <c r="F604" s="13" t="s">
        <v>6849</v>
      </c>
      <c r="G604" t="str">
        <f t="shared" si="22"/>
        <v>arCOG01377</v>
      </c>
      <c r="H604">
        <f t="shared" si="23"/>
        <v>12</v>
      </c>
      <c r="I604" s="13" t="s">
        <v>540</v>
      </c>
      <c r="J604" s="13" t="s">
        <v>2118</v>
      </c>
      <c r="K604" s="13" t="s">
        <v>2881</v>
      </c>
    </row>
    <row r="605" spans="3:11">
      <c r="C605" s="13" t="s">
        <v>7633</v>
      </c>
      <c r="D605" s="13">
        <v>1.7099999999999999E-49</v>
      </c>
      <c r="E605" s="13">
        <v>157</v>
      </c>
      <c r="F605" s="13" t="s">
        <v>7634</v>
      </c>
      <c r="G605" t="str">
        <f t="shared" si="22"/>
        <v>arCOG02866</v>
      </c>
      <c r="H605">
        <f t="shared" si="23"/>
        <v>1</v>
      </c>
      <c r="I605" s="13" t="s">
        <v>540</v>
      </c>
      <c r="J605" s="13" t="s">
        <v>540</v>
      </c>
      <c r="K605" s="13" t="s">
        <v>540</v>
      </c>
    </row>
    <row r="606" spans="3:11">
      <c r="C606" s="13" t="s">
        <v>7635</v>
      </c>
      <c r="D606" s="13">
        <v>1.6800000000000001E-132</v>
      </c>
      <c r="E606" s="13">
        <v>377</v>
      </c>
      <c r="F606" s="13" t="s">
        <v>7636</v>
      </c>
      <c r="G606" t="str">
        <f t="shared" si="22"/>
        <v>arCOG02611</v>
      </c>
      <c r="H606">
        <f t="shared" si="23"/>
        <v>2</v>
      </c>
      <c r="I606" s="13" t="s">
        <v>7637</v>
      </c>
      <c r="J606" s="13" t="s">
        <v>1047</v>
      </c>
      <c r="K606" s="13" t="s">
        <v>3</v>
      </c>
    </row>
    <row r="607" spans="3:11">
      <c r="C607" s="13" t="s">
        <v>7638</v>
      </c>
      <c r="D607" s="13">
        <v>7.0000000000000003E-207</v>
      </c>
      <c r="E607" s="13">
        <v>580</v>
      </c>
      <c r="F607" s="13" t="s">
        <v>7639</v>
      </c>
      <c r="G607" t="str">
        <f t="shared" si="22"/>
        <v>arCOG01915</v>
      </c>
      <c r="H607">
        <f t="shared" si="23"/>
        <v>1</v>
      </c>
      <c r="I607" s="13" t="s">
        <v>540</v>
      </c>
      <c r="J607" s="13" t="s">
        <v>2671</v>
      </c>
      <c r="K607" s="13" t="s">
        <v>2920</v>
      </c>
    </row>
    <row r="608" spans="3:11">
      <c r="C608" s="13" t="s">
        <v>7640</v>
      </c>
      <c r="D608" s="13">
        <v>1.1399999999999999E-279</v>
      </c>
      <c r="E608" s="13">
        <v>768</v>
      </c>
      <c r="F608" s="13" t="s">
        <v>7641</v>
      </c>
      <c r="G608" t="str">
        <f t="shared" si="22"/>
        <v>arCOG00697</v>
      </c>
      <c r="H608">
        <f t="shared" si="23"/>
        <v>1</v>
      </c>
      <c r="I608" s="13" t="s">
        <v>540</v>
      </c>
      <c r="J608" s="13" t="s">
        <v>2028</v>
      </c>
      <c r="K608" s="13" t="s">
        <v>21</v>
      </c>
    </row>
    <row r="609" spans="3:11">
      <c r="C609" s="13" t="s">
        <v>7642</v>
      </c>
      <c r="D609" s="13">
        <v>3.4000000000000002E-292</v>
      </c>
      <c r="E609" s="13">
        <v>802</v>
      </c>
      <c r="F609" s="13" t="s">
        <v>7643</v>
      </c>
      <c r="G609" t="str">
        <f t="shared" si="22"/>
        <v>arCOG03447</v>
      </c>
      <c r="H609">
        <f t="shared" si="23"/>
        <v>1</v>
      </c>
      <c r="I609" s="13" t="s">
        <v>540</v>
      </c>
      <c r="J609" s="13" t="s">
        <v>2674</v>
      </c>
      <c r="K609" s="13" t="s">
        <v>21</v>
      </c>
    </row>
    <row r="610" spans="3:11">
      <c r="C610" s="13" t="s">
        <v>7644</v>
      </c>
      <c r="D610" s="13">
        <v>5.22E-120</v>
      </c>
      <c r="E610" s="13">
        <v>343</v>
      </c>
      <c r="F610" s="13" t="s">
        <v>7645</v>
      </c>
      <c r="G610" t="str">
        <f t="shared" si="22"/>
        <v>arCOG01857</v>
      </c>
      <c r="H610">
        <f t="shared" si="23"/>
        <v>1</v>
      </c>
      <c r="I610" s="13" t="s">
        <v>2676</v>
      </c>
      <c r="J610" s="13" t="s">
        <v>2677</v>
      </c>
      <c r="K610" s="13" t="s">
        <v>2915</v>
      </c>
    </row>
    <row r="611" spans="3:11">
      <c r="C611" s="13" t="s">
        <v>7646</v>
      </c>
      <c r="D611" s="13">
        <v>1.2E-194</v>
      </c>
      <c r="E611" s="13">
        <v>543</v>
      </c>
      <c r="F611" s="13" t="s">
        <v>7647</v>
      </c>
      <c r="G611" t="str">
        <f t="shared" si="22"/>
        <v>arCOG01369</v>
      </c>
      <c r="H611">
        <f t="shared" si="23"/>
        <v>1</v>
      </c>
      <c r="I611" s="13" t="s">
        <v>540</v>
      </c>
      <c r="J611" s="13" t="s">
        <v>2678</v>
      </c>
      <c r="K611" s="13" t="s">
        <v>9</v>
      </c>
    </row>
    <row r="612" spans="3:11">
      <c r="C612" s="13" t="s">
        <v>7648</v>
      </c>
      <c r="D612" s="13">
        <v>9.2600000000000001E-159</v>
      </c>
      <c r="E612" s="13">
        <v>448</v>
      </c>
      <c r="F612" s="13" t="s">
        <v>7649</v>
      </c>
      <c r="G612" t="str">
        <f t="shared" si="22"/>
        <v>arCOG03129</v>
      </c>
      <c r="H612">
        <f t="shared" si="23"/>
        <v>1</v>
      </c>
      <c r="I612" s="13" t="s">
        <v>540</v>
      </c>
      <c r="J612" s="13" t="s">
        <v>2680</v>
      </c>
      <c r="K612" s="13" t="s">
        <v>2881</v>
      </c>
    </row>
    <row r="613" spans="3:11">
      <c r="C613" s="13" t="s">
        <v>7650</v>
      </c>
      <c r="D613" s="13">
        <v>1.74E-46</v>
      </c>
      <c r="E613" s="13">
        <v>151</v>
      </c>
      <c r="F613" s="13" t="s">
        <v>7651</v>
      </c>
      <c r="G613" t="str">
        <f t="shared" si="22"/>
        <v>arCOG06389</v>
      </c>
      <c r="H613">
        <f t="shared" si="23"/>
        <v>1</v>
      </c>
      <c r="I613" s="13" t="s">
        <v>540</v>
      </c>
      <c r="J613" s="13" t="s">
        <v>540</v>
      </c>
      <c r="K613" s="13" t="s">
        <v>540</v>
      </c>
    </row>
    <row r="614" spans="3:11">
      <c r="C614" s="13" t="s">
        <v>7652</v>
      </c>
      <c r="D614" s="13">
        <v>1.22E-33</v>
      </c>
      <c r="E614" s="13">
        <v>122</v>
      </c>
      <c r="F614" s="13" t="s">
        <v>7653</v>
      </c>
      <c r="G614" t="str">
        <f t="shared" si="22"/>
        <v>arCOG06238</v>
      </c>
      <c r="H614">
        <f t="shared" si="23"/>
        <v>1</v>
      </c>
      <c r="I614" s="13" t="s">
        <v>540</v>
      </c>
      <c r="J614" s="13" t="s">
        <v>540</v>
      </c>
      <c r="K614" s="13" t="s">
        <v>540</v>
      </c>
    </row>
    <row r="615" spans="3:11">
      <c r="C615" s="13" t="s">
        <v>7654</v>
      </c>
      <c r="D615" s="13">
        <v>1.6900000000000001E-239</v>
      </c>
      <c r="E615" s="13">
        <v>661</v>
      </c>
      <c r="F615" s="13" t="s">
        <v>7655</v>
      </c>
      <c r="G615" t="str">
        <f t="shared" si="22"/>
        <v>arCOG01407</v>
      </c>
      <c r="H615">
        <f t="shared" si="23"/>
        <v>3</v>
      </c>
      <c r="I615" s="13" t="s">
        <v>540</v>
      </c>
      <c r="J615" s="13" t="s">
        <v>1000</v>
      </c>
      <c r="K615" s="13" t="s">
        <v>9</v>
      </c>
    </row>
    <row r="616" spans="3:11">
      <c r="C616" s="13" t="s">
        <v>7656</v>
      </c>
      <c r="D616" s="13">
        <v>1.44E-234</v>
      </c>
      <c r="E616" s="13">
        <v>647</v>
      </c>
      <c r="F616" s="13" t="s">
        <v>7371</v>
      </c>
      <c r="G616" t="str">
        <f t="shared" si="22"/>
        <v>arCOG01407</v>
      </c>
      <c r="H616">
        <f t="shared" si="23"/>
        <v>3</v>
      </c>
      <c r="I616" s="13" t="s">
        <v>2282</v>
      </c>
      <c r="J616" s="13" t="s">
        <v>1773</v>
      </c>
      <c r="K616" s="13" t="s">
        <v>9</v>
      </c>
    </row>
    <row r="617" spans="3:11">
      <c r="C617" s="13" t="s">
        <v>7657</v>
      </c>
      <c r="D617" s="13">
        <v>3.6299999999999998E-51</v>
      </c>
      <c r="E617" s="13">
        <v>162</v>
      </c>
      <c r="F617" s="13" t="s">
        <v>7367</v>
      </c>
      <c r="G617" t="str">
        <f t="shared" si="22"/>
        <v>arCOG04345</v>
      </c>
      <c r="H617">
        <f t="shared" si="23"/>
        <v>2</v>
      </c>
      <c r="I617" s="13" t="s">
        <v>2376</v>
      </c>
      <c r="J617" s="13" t="s">
        <v>738</v>
      </c>
      <c r="K617" s="13" t="s">
        <v>2915</v>
      </c>
    </row>
    <row r="618" spans="3:11">
      <c r="C618" s="13" t="s">
        <v>7658</v>
      </c>
      <c r="D618" s="13">
        <v>1.0600000000000001E-48</v>
      </c>
      <c r="E618" s="13">
        <v>155</v>
      </c>
      <c r="F618" s="13" t="s">
        <v>7365</v>
      </c>
      <c r="G618" t="str">
        <f t="shared" si="22"/>
        <v>arCOG01346</v>
      </c>
      <c r="H618">
        <f t="shared" si="23"/>
        <v>2</v>
      </c>
      <c r="I618" s="13" t="s">
        <v>540</v>
      </c>
      <c r="J618" s="13" t="s">
        <v>2374</v>
      </c>
      <c r="K618" s="13" t="s">
        <v>2915</v>
      </c>
    </row>
    <row r="619" spans="3:11">
      <c r="C619" s="13" t="s">
        <v>7659</v>
      </c>
      <c r="D619" s="13">
        <v>1.8899999999999999E-181</v>
      </c>
      <c r="E619" s="13">
        <v>509</v>
      </c>
      <c r="F619" s="13" t="s">
        <v>5457</v>
      </c>
      <c r="G619" t="str">
        <f t="shared" si="22"/>
        <v>arCOG01568</v>
      </c>
      <c r="H619">
        <f t="shared" si="23"/>
        <v>2</v>
      </c>
      <c r="I619" s="13" t="s">
        <v>2373</v>
      </c>
      <c r="J619" s="13" t="s">
        <v>1569</v>
      </c>
      <c r="K619" s="13" t="s">
        <v>9</v>
      </c>
    </row>
    <row r="620" spans="3:11">
      <c r="C620" s="13" t="s">
        <v>7660</v>
      </c>
      <c r="D620" s="13">
        <v>2.7199999999999999E-170</v>
      </c>
      <c r="E620" s="13">
        <v>478</v>
      </c>
      <c r="F620" s="13" t="s">
        <v>7362</v>
      </c>
      <c r="G620" t="str">
        <f t="shared" si="22"/>
        <v>arCOG04230</v>
      </c>
      <c r="H620">
        <f t="shared" si="23"/>
        <v>2</v>
      </c>
      <c r="I620" s="13" t="s">
        <v>540</v>
      </c>
      <c r="J620" s="13" t="s">
        <v>2372</v>
      </c>
      <c r="K620" s="13" t="s">
        <v>2881</v>
      </c>
    </row>
    <row r="621" spans="3:11">
      <c r="C621" s="13" t="s">
        <v>7661</v>
      </c>
      <c r="D621" s="13">
        <v>6.9500000000000005E-97</v>
      </c>
      <c r="E621" s="13">
        <v>283</v>
      </c>
      <c r="F621" s="13" t="s">
        <v>7360</v>
      </c>
      <c r="G621" t="str">
        <f t="shared" si="22"/>
        <v>arCOG00310</v>
      </c>
      <c r="H621">
        <f t="shared" si="23"/>
        <v>2</v>
      </c>
      <c r="I621" s="13" t="s">
        <v>2369</v>
      </c>
      <c r="J621" s="13" t="s">
        <v>2370</v>
      </c>
      <c r="K621" s="13" t="s">
        <v>2920</v>
      </c>
    </row>
    <row r="622" spans="3:11">
      <c r="C622" s="13" t="s">
        <v>7662</v>
      </c>
      <c r="D622" s="13">
        <v>4.3899999999999999E-38</v>
      </c>
      <c r="E622" s="13">
        <v>129</v>
      </c>
      <c r="F622" s="13" t="s">
        <v>7358</v>
      </c>
      <c r="G622" t="str">
        <f t="shared" si="22"/>
        <v>arCOG02694</v>
      </c>
      <c r="H622">
        <f t="shared" si="23"/>
        <v>2</v>
      </c>
      <c r="I622" s="13" t="s">
        <v>2366</v>
      </c>
      <c r="J622" s="13" t="s">
        <v>2367</v>
      </c>
      <c r="K622" s="13" t="s">
        <v>13</v>
      </c>
    </row>
    <row r="623" spans="3:11">
      <c r="C623" s="13" t="s">
        <v>7663</v>
      </c>
      <c r="D623" s="13">
        <v>6.1499999999999998E-298</v>
      </c>
      <c r="E623" s="13">
        <v>813</v>
      </c>
      <c r="F623" s="13" t="s">
        <v>7664</v>
      </c>
      <c r="G623" t="str">
        <f t="shared" si="22"/>
        <v>arCOG01004</v>
      </c>
      <c r="H623">
        <f t="shared" si="23"/>
        <v>2</v>
      </c>
      <c r="I623" s="13" t="s">
        <v>540</v>
      </c>
      <c r="J623" s="13" t="s">
        <v>1631</v>
      </c>
      <c r="K623" s="13" t="s">
        <v>15</v>
      </c>
    </row>
    <row r="624" spans="3:11">
      <c r="C624" s="13" t="s">
        <v>7665</v>
      </c>
      <c r="D624" s="13">
        <v>4.6999999999999998E-96</v>
      </c>
      <c r="E624" s="13">
        <v>282</v>
      </c>
      <c r="F624" s="13" t="s">
        <v>7666</v>
      </c>
      <c r="G624" t="s">
        <v>540</v>
      </c>
      <c r="H624">
        <f t="shared" si="23"/>
        <v>8</v>
      </c>
      <c r="I624" s="13" t="s">
        <v>540</v>
      </c>
      <c r="J624" s="13" t="s">
        <v>7667</v>
      </c>
      <c r="K624" s="13" t="s">
        <v>27</v>
      </c>
    </row>
    <row r="625" spans="1:11">
      <c r="C625" s="13" t="s">
        <v>7668</v>
      </c>
      <c r="D625" s="13">
        <v>1.3699999999999999E-52</v>
      </c>
      <c r="E625" s="13">
        <v>169</v>
      </c>
      <c r="F625" s="13" t="s">
        <v>5946</v>
      </c>
      <c r="G625" t="str">
        <f t="shared" si="22"/>
        <v>arCOG04701</v>
      </c>
      <c r="H625">
        <f t="shared" si="23"/>
        <v>2</v>
      </c>
      <c r="I625" s="13" t="s">
        <v>2398</v>
      </c>
      <c r="J625" s="13" t="s">
        <v>1743</v>
      </c>
      <c r="K625" s="13" t="s">
        <v>2898</v>
      </c>
    </row>
    <row r="626" spans="1:11">
      <c r="C626" s="13" t="s">
        <v>7669</v>
      </c>
      <c r="D626" s="13">
        <v>1.5200000000000001E-63</v>
      </c>
      <c r="E626" s="13">
        <v>196</v>
      </c>
      <c r="F626" s="13" t="s">
        <v>5942</v>
      </c>
      <c r="G626" t="str">
        <f t="shared" si="22"/>
        <v>arCOG04701</v>
      </c>
      <c r="H626">
        <f t="shared" si="23"/>
        <v>2</v>
      </c>
      <c r="I626" s="13" t="s">
        <v>1742</v>
      </c>
      <c r="J626" s="13" t="s">
        <v>1743</v>
      </c>
      <c r="K626" s="13" t="s">
        <v>2898</v>
      </c>
    </row>
    <row r="627" spans="1:11">
      <c r="C627" s="13" t="s">
        <v>7670</v>
      </c>
      <c r="D627" s="13">
        <v>1.16E-247</v>
      </c>
      <c r="E627" s="13">
        <v>686</v>
      </c>
      <c r="F627" s="13" t="s">
        <v>7664</v>
      </c>
      <c r="G627" t="str">
        <f t="shared" si="22"/>
        <v>arCOG01004</v>
      </c>
      <c r="H627">
        <f t="shared" si="23"/>
        <v>2</v>
      </c>
      <c r="I627" s="13" t="s">
        <v>540</v>
      </c>
      <c r="J627" s="13" t="s">
        <v>1631</v>
      </c>
      <c r="K627" s="13" t="s">
        <v>15</v>
      </c>
    </row>
    <row r="628" spans="1:11">
      <c r="C628" s="13" t="s">
        <v>7671</v>
      </c>
      <c r="D628" s="13">
        <v>1.1999999999999999E-189</v>
      </c>
      <c r="E628" s="13">
        <v>550</v>
      </c>
      <c r="F628" s="13" t="s">
        <v>7672</v>
      </c>
      <c r="G628" t="str">
        <f t="shared" ref="G628:G691" si="24">LEFT(RIGHT(F628,(LEN(F628)-FIND("arCOG",F628)+1)),10)</f>
        <v>arCOG01257</v>
      </c>
      <c r="H628">
        <f t="shared" si="23"/>
        <v>1</v>
      </c>
      <c r="I628" s="13" t="s">
        <v>540</v>
      </c>
      <c r="J628" s="13" t="s">
        <v>2684</v>
      </c>
      <c r="K628" s="13" t="s">
        <v>2920</v>
      </c>
    </row>
    <row r="629" spans="1:11">
      <c r="C629" s="13" t="s">
        <v>7673</v>
      </c>
      <c r="D629" s="13">
        <v>0</v>
      </c>
      <c r="E629" s="13">
        <v>1447</v>
      </c>
      <c r="F629" s="13" t="s">
        <v>7674</v>
      </c>
      <c r="G629" t="str">
        <f t="shared" si="24"/>
        <v>arCOG01817</v>
      </c>
      <c r="H629">
        <f t="shared" si="23"/>
        <v>1</v>
      </c>
      <c r="I629" s="13" t="s">
        <v>540</v>
      </c>
      <c r="J629" s="13" t="s">
        <v>1706</v>
      </c>
      <c r="K629" s="13" t="s">
        <v>11</v>
      </c>
    </row>
    <row r="630" spans="1:11">
      <c r="C630" s="13"/>
      <c r="D630" s="13"/>
      <c r="E630" s="13"/>
      <c r="F630" s="13"/>
      <c r="G630" t="e">
        <f t="shared" si="24"/>
        <v>#VALUE!</v>
      </c>
      <c r="H630">
        <f t="shared" si="23"/>
        <v>84</v>
      </c>
      <c r="I630" s="13"/>
      <c r="J630" s="13"/>
      <c r="K630" s="13"/>
    </row>
    <row r="631" spans="1:11">
      <c r="C631" s="13"/>
      <c r="D631" s="13"/>
      <c r="E631" s="13"/>
      <c r="F631" s="13"/>
      <c r="G631" t="e">
        <f t="shared" si="24"/>
        <v>#VALUE!</v>
      </c>
      <c r="H631">
        <f t="shared" si="23"/>
        <v>84</v>
      </c>
      <c r="I631" s="13"/>
      <c r="J631" s="13"/>
      <c r="K631" s="13"/>
    </row>
    <row r="632" spans="1:11">
      <c r="C632" s="13"/>
      <c r="D632" s="13"/>
      <c r="E632" s="13"/>
      <c r="F632" s="13"/>
      <c r="G632" t="e">
        <f t="shared" si="24"/>
        <v>#VALUE!</v>
      </c>
      <c r="H632">
        <f t="shared" si="23"/>
        <v>84</v>
      </c>
      <c r="I632" s="13"/>
      <c r="J632" s="13"/>
      <c r="K632" s="13"/>
    </row>
    <row r="633" spans="1:11">
      <c r="G633" t="e">
        <f t="shared" si="24"/>
        <v>#VALUE!</v>
      </c>
      <c r="H633">
        <f t="shared" si="23"/>
        <v>84</v>
      </c>
    </row>
    <row r="634" spans="1:11">
      <c r="A634" t="str">
        <f>VLOOKUP(B634,vLOOKUP!$A:$B,2,FALSE)</f>
        <v>Halobacteriales</v>
      </c>
      <c r="B634" t="s">
        <v>123</v>
      </c>
      <c r="C634" s="13" t="s">
        <v>7675</v>
      </c>
      <c r="D634" s="13">
        <v>4.3800000000000003E-117</v>
      </c>
      <c r="E634" s="13">
        <v>340</v>
      </c>
      <c r="F634" s="13" t="s">
        <v>7676</v>
      </c>
      <c r="G634" t="str">
        <f t="shared" si="24"/>
        <v>arCOG00504</v>
      </c>
      <c r="H634">
        <f t="shared" si="23"/>
        <v>1</v>
      </c>
      <c r="I634" s="13" t="s">
        <v>540</v>
      </c>
      <c r="J634" s="13" t="s">
        <v>1033</v>
      </c>
      <c r="K634" s="13" t="s">
        <v>2881</v>
      </c>
    </row>
    <row r="635" spans="1:11">
      <c r="C635" s="13" t="s">
        <v>7677</v>
      </c>
      <c r="D635" s="13">
        <v>1.2899999999999999E-34</v>
      </c>
      <c r="E635" s="13">
        <v>120</v>
      </c>
      <c r="F635" s="13" t="s">
        <v>7581</v>
      </c>
      <c r="G635" t="str">
        <f t="shared" si="24"/>
        <v>arCOG04665</v>
      </c>
      <c r="H635">
        <f t="shared" si="23"/>
        <v>2</v>
      </c>
      <c r="I635" s="13" t="s">
        <v>540</v>
      </c>
      <c r="J635" s="13" t="s">
        <v>2394</v>
      </c>
      <c r="K635" s="13" t="s">
        <v>2881</v>
      </c>
    </row>
    <row r="636" spans="1:11">
      <c r="C636" s="13" t="s">
        <v>7678</v>
      </c>
      <c r="D636" s="13">
        <v>1.13E-35</v>
      </c>
      <c r="E636" s="13">
        <v>125</v>
      </c>
      <c r="F636" s="13" t="s">
        <v>7579</v>
      </c>
      <c r="G636" t="str">
        <f t="shared" si="24"/>
        <v>arCOG01342</v>
      </c>
      <c r="H636">
        <f t="shared" si="23"/>
        <v>2</v>
      </c>
      <c r="I636" s="13" t="s">
        <v>1221</v>
      </c>
      <c r="J636" s="13" t="s">
        <v>1222</v>
      </c>
      <c r="K636" s="13" t="s">
        <v>2920</v>
      </c>
    </row>
    <row r="637" spans="1:11">
      <c r="C637" s="13" t="s">
        <v>7679</v>
      </c>
      <c r="D637" s="13">
        <v>8.3300000000000004E-29</v>
      </c>
      <c r="E637" s="13">
        <v>105</v>
      </c>
      <c r="F637" s="13" t="s">
        <v>7577</v>
      </c>
      <c r="G637" t="str">
        <f t="shared" si="24"/>
        <v>arCOG04414</v>
      </c>
      <c r="H637">
        <f t="shared" si="23"/>
        <v>2</v>
      </c>
      <c r="I637" s="13" t="s">
        <v>1219</v>
      </c>
      <c r="J637" s="13" t="s">
        <v>2392</v>
      </c>
      <c r="K637" s="13" t="s">
        <v>2881</v>
      </c>
    </row>
    <row r="638" spans="1:11">
      <c r="C638" s="13" t="s">
        <v>7680</v>
      </c>
      <c r="D638" s="13">
        <v>5.0999999999999999E-26</v>
      </c>
      <c r="E638" s="13">
        <v>95.5</v>
      </c>
      <c r="F638" s="13" t="s">
        <v>7575</v>
      </c>
      <c r="G638" t="str">
        <f t="shared" si="24"/>
        <v>arCOG04341</v>
      </c>
      <c r="H638">
        <f t="shared" si="23"/>
        <v>2</v>
      </c>
      <c r="I638" s="13" t="s">
        <v>1214</v>
      </c>
      <c r="J638" s="13" t="s">
        <v>1215</v>
      </c>
      <c r="K638" s="13" t="s">
        <v>3</v>
      </c>
    </row>
    <row r="639" spans="1:11">
      <c r="C639" s="13" t="s">
        <v>7681</v>
      </c>
      <c r="D639" s="13">
        <v>2.12E-47</v>
      </c>
      <c r="E639" s="13">
        <v>153</v>
      </c>
      <c r="F639" s="13" t="s">
        <v>7573</v>
      </c>
      <c r="G639" t="str">
        <f t="shared" si="24"/>
        <v>arCOG04208</v>
      </c>
      <c r="H639">
        <f t="shared" si="23"/>
        <v>3</v>
      </c>
      <c r="I639" s="13" t="s">
        <v>1212</v>
      </c>
      <c r="J639" s="13" t="s">
        <v>900</v>
      </c>
      <c r="K639" s="13" t="s">
        <v>2915</v>
      </c>
    </row>
    <row r="640" spans="1:11">
      <c r="C640" s="13" t="s">
        <v>7682</v>
      </c>
      <c r="D640" s="13">
        <v>3.1599999999999999E-135</v>
      </c>
      <c r="E640" s="13">
        <v>387</v>
      </c>
      <c r="F640" s="13" t="s">
        <v>7683</v>
      </c>
      <c r="G640" t="str">
        <f t="shared" si="24"/>
        <v>arCOG02192</v>
      </c>
      <c r="H640">
        <f t="shared" si="23"/>
        <v>2</v>
      </c>
      <c r="I640" s="13" t="s">
        <v>540</v>
      </c>
      <c r="J640" s="13" t="s">
        <v>2400</v>
      </c>
      <c r="K640" s="13" t="s">
        <v>2881</v>
      </c>
    </row>
    <row r="641" spans="3:11">
      <c r="C641" s="13" t="s">
        <v>7684</v>
      </c>
      <c r="D641" s="13">
        <v>4.3400000000000001E-260</v>
      </c>
      <c r="E641" s="13">
        <v>719</v>
      </c>
      <c r="F641" s="13" t="s">
        <v>7685</v>
      </c>
      <c r="G641" t="str">
        <f t="shared" si="24"/>
        <v>arCOG04252</v>
      </c>
      <c r="H641">
        <f t="shared" si="23"/>
        <v>2</v>
      </c>
      <c r="I641" s="13" t="s">
        <v>2402</v>
      </c>
      <c r="J641" s="13" t="s">
        <v>2403</v>
      </c>
      <c r="K641" s="13" t="s">
        <v>2915</v>
      </c>
    </row>
    <row r="642" spans="3:11">
      <c r="C642" s="13" t="s">
        <v>7686</v>
      </c>
      <c r="D642" s="13">
        <v>1.94E-58</v>
      </c>
      <c r="E642" s="13">
        <v>182</v>
      </c>
      <c r="F642" s="13" t="s">
        <v>7687</v>
      </c>
      <c r="G642" t="str">
        <f t="shared" si="24"/>
        <v>arCOG04228</v>
      </c>
      <c r="H642">
        <f t="shared" ref="H642:H705" si="25">COUNTIF($G:$G,G642)</f>
        <v>2</v>
      </c>
      <c r="I642" s="13" t="s">
        <v>2405</v>
      </c>
      <c r="J642" s="13" t="s">
        <v>2406</v>
      </c>
      <c r="K642" s="13" t="s">
        <v>2915</v>
      </c>
    </row>
    <row r="643" spans="3:11">
      <c r="C643" s="13" t="s">
        <v>7688</v>
      </c>
      <c r="D643" s="13">
        <v>1.0099999999999999E-118</v>
      </c>
      <c r="E643" s="13">
        <v>341</v>
      </c>
      <c r="F643" s="13" t="s">
        <v>7689</v>
      </c>
      <c r="G643" t="str">
        <f t="shared" si="24"/>
        <v>arCOG04048</v>
      </c>
      <c r="H643">
        <f t="shared" si="25"/>
        <v>3</v>
      </c>
      <c r="I643" s="13" t="s">
        <v>2287</v>
      </c>
      <c r="J643" s="13" t="s">
        <v>2288</v>
      </c>
      <c r="K643" s="13" t="s">
        <v>21</v>
      </c>
    </row>
    <row r="644" spans="3:11">
      <c r="C644" s="13" t="s">
        <v>7690</v>
      </c>
      <c r="D644" s="13">
        <v>1.05E-147</v>
      </c>
      <c r="E644" s="13">
        <v>423</v>
      </c>
      <c r="F644" s="13" t="s">
        <v>7691</v>
      </c>
      <c r="G644" t="str">
        <f t="shared" si="24"/>
        <v>arCOG00021</v>
      </c>
      <c r="H644">
        <f t="shared" si="25"/>
        <v>2</v>
      </c>
      <c r="I644" s="13" t="s">
        <v>2408</v>
      </c>
      <c r="J644" s="13" t="s">
        <v>821</v>
      </c>
      <c r="K644" s="13" t="s">
        <v>23</v>
      </c>
    </row>
    <row r="645" spans="3:11">
      <c r="C645" s="13" t="s">
        <v>7692</v>
      </c>
      <c r="D645" s="13">
        <v>1.66E-36</v>
      </c>
      <c r="E645" s="13">
        <v>138</v>
      </c>
      <c r="F645" s="13" t="s">
        <v>7693</v>
      </c>
      <c r="G645" t="str">
        <f t="shared" si="24"/>
        <v>arCOG06244</v>
      </c>
      <c r="H645">
        <f t="shared" si="25"/>
        <v>1</v>
      </c>
      <c r="I645" s="13" t="s">
        <v>540</v>
      </c>
      <c r="J645" s="13" t="s">
        <v>2687</v>
      </c>
      <c r="K645" s="13" t="s">
        <v>7</v>
      </c>
    </row>
    <row r="646" spans="3:11">
      <c r="C646" s="13" t="s">
        <v>7694</v>
      </c>
      <c r="D646" s="13">
        <v>4.8199999999999998E-225</v>
      </c>
      <c r="E646" s="13">
        <v>659</v>
      </c>
      <c r="F646" s="13" t="s">
        <v>7695</v>
      </c>
      <c r="G646" t="str">
        <f t="shared" si="24"/>
        <v>arCOG02919</v>
      </c>
      <c r="H646">
        <f t="shared" si="25"/>
        <v>1</v>
      </c>
      <c r="I646" s="13" t="s">
        <v>540</v>
      </c>
      <c r="J646" s="13" t="s">
        <v>2689</v>
      </c>
      <c r="K646" s="13" t="s">
        <v>15</v>
      </c>
    </row>
    <row r="647" spans="3:11">
      <c r="C647" s="13" t="s">
        <v>7696</v>
      </c>
      <c r="D647" s="13">
        <v>2.67E-119</v>
      </c>
      <c r="E647" s="13">
        <v>347</v>
      </c>
      <c r="F647" s="13" t="s">
        <v>7035</v>
      </c>
      <c r="G647" t="str">
        <f t="shared" si="24"/>
        <v>arCOG04262</v>
      </c>
      <c r="H647">
        <f t="shared" si="25"/>
        <v>3</v>
      </c>
      <c r="I647" s="13" t="s">
        <v>540</v>
      </c>
      <c r="J647" s="13" t="s">
        <v>1047</v>
      </c>
      <c r="K647" s="13" t="s">
        <v>2881</v>
      </c>
    </row>
    <row r="648" spans="3:11">
      <c r="C648" s="13" t="s">
        <v>7697</v>
      </c>
      <c r="D648" s="13">
        <v>7.51E-103</v>
      </c>
      <c r="E648" s="13">
        <v>308</v>
      </c>
      <c r="F648" s="13" t="s">
        <v>7037</v>
      </c>
      <c r="G648" t="str">
        <f t="shared" si="24"/>
        <v>arCOG04263</v>
      </c>
      <c r="H648">
        <f t="shared" si="25"/>
        <v>3</v>
      </c>
      <c r="I648" s="13" t="s">
        <v>540</v>
      </c>
      <c r="J648" s="13" t="s">
        <v>2273</v>
      </c>
      <c r="K648" s="13" t="s">
        <v>2881</v>
      </c>
    </row>
    <row r="649" spans="3:11">
      <c r="C649" s="13" t="s">
        <v>7698</v>
      </c>
      <c r="D649" s="13">
        <v>3.26E-142</v>
      </c>
      <c r="E649" s="13">
        <v>404</v>
      </c>
      <c r="F649" s="13" t="s">
        <v>7186</v>
      </c>
      <c r="G649" t="str">
        <f t="shared" si="24"/>
        <v>arCOG01085</v>
      </c>
      <c r="H649">
        <f t="shared" si="25"/>
        <v>3</v>
      </c>
      <c r="I649" s="13" t="s">
        <v>2277</v>
      </c>
      <c r="J649" s="13" t="s">
        <v>2047</v>
      </c>
      <c r="K649" s="13" t="s">
        <v>23</v>
      </c>
    </row>
    <row r="650" spans="3:11">
      <c r="C650" s="13" t="s">
        <v>7699</v>
      </c>
      <c r="D650" s="13">
        <v>2.09E-215</v>
      </c>
      <c r="E650" s="13">
        <v>596</v>
      </c>
      <c r="F650" s="13" t="s">
        <v>6828</v>
      </c>
      <c r="G650" t="str">
        <f t="shared" si="24"/>
        <v>arCOG01981</v>
      </c>
      <c r="H650">
        <f t="shared" si="25"/>
        <v>10</v>
      </c>
      <c r="I650" s="13" t="s">
        <v>540</v>
      </c>
      <c r="J650" s="13" t="s">
        <v>1054</v>
      </c>
      <c r="K650" s="13" t="s">
        <v>3</v>
      </c>
    </row>
    <row r="651" spans="3:11">
      <c r="C651" s="13" t="s">
        <v>7700</v>
      </c>
      <c r="D651" s="13">
        <v>4.7199999999999996E-112</v>
      </c>
      <c r="E651" s="13">
        <v>325</v>
      </c>
      <c r="F651" s="13" t="s">
        <v>6826</v>
      </c>
      <c r="G651" t="str">
        <f t="shared" si="24"/>
        <v>arCOG02942</v>
      </c>
      <c r="H651">
        <f t="shared" si="25"/>
        <v>10</v>
      </c>
      <c r="I651" s="13" t="s">
        <v>2235</v>
      </c>
      <c r="J651" s="13" t="s">
        <v>2236</v>
      </c>
      <c r="K651" s="13" t="s">
        <v>5</v>
      </c>
    </row>
    <row r="652" spans="3:11">
      <c r="C652" s="13" t="s">
        <v>7701</v>
      </c>
      <c r="D652" s="13">
        <v>2.6300000000000001E-66</v>
      </c>
      <c r="E652" s="13">
        <v>207</v>
      </c>
      <c r="F652" s="13" t="s">
        <v>6824</v>
      </c>
      <c r="G652" t="str">
        <f t="shared" si="24"/>
        <v>arCOG04769</v>
      </c>
      <c r="H652">
        <f t="shared" si="25"/>
        <v>10</v>
      </c>
      <c r="I652" s="13" t="s">
        <v>540</v>
      </c>
      <c r="J652" s="13" t="s">
        <v>540</v>
      </c>
      <c r="K652" s="13" t="s">
        <v>540</v>
      </c>
    </row>
    <row r="653" spans="3:11">
      <c r="C653" s="13" t="s">
        <v>7702</v>
      </c>
      <c r="D653" s="13">
        <v>4.8599999999999998E-63</v>
      </c>
      <c r="E653" s="13">
        <v>194</v>
      </c>
      <c r="F653" s="13" t="s">
        <v>6822</v>
      </c>
      <c r="G653" t="str">
        <f t="shared" si="24"/>
        <v>arCOG00006</v>
      </c>
      <c r="H653">
        <f t="shared" si="25"/>
        <v>10</v>
      </c>
      <c r="I653" s="13" t="s">
        <v>2232</v>
      </c>
      <c r="J653" s="13" t="s">
        <v>1674</v>
      </c>
      <c r="K653" s="13" t="s">
        <v>3</v>
      </c>
    </row>
    <row r="654" spans="3:11">
      <c r="C654" s="13" t="s">
        <v>7703</v>
      </c>
      <c r="D654" s="13">
        <v>4.2599999999999996E-109</v>
      </c>
      <c r="E654" s="13">
        <v>315</v>
      </c>
      <c r="F654" s="13" t="s">
        <v>6820</v>
      </c>
      <c r="G654" t="str">
        <f t="shared" si="24"/>
        <v>arCOG01711</v>
      </c>
      <c r="H654">
        <f t="shared" si="25"/>
        <v>10</v>
      </c>
      <c r="I654" s="13" t="s">
        <v>592</v>
      </c>
      <c r="J654" s="13" t="s">
        <v>593</v>
      </c>
      <c r="K654" s="13" t="s">
        <v>15</v>
      </c>
    </row>
    <row r="655" spans="3:11">
      <c r="C655" s="13" t="s">
        <v>7704</v>
      </c>
      <c r="D655" s="13">
        <v>4.1400000000000003E-191</v>
      </c>
      <c r="E655" s="13">
        <v>539</v>
      </c>
      <c r="F655" s="13" t="s">
        <v>7705</v>
      </c>
      <c r="G655" t="str">
        <f t="shared" si="24"/>
        <v>arCOG01566</v>
      </c>
      <c r="H655">
        <f t="shared" si="25"/>
        <v>15</v>
      </c>
      <c r="I655" s="13" t="s">
        <v>540</v>
      </c>
      <c r="J655" s="13" t="s">
        <v>7706</v>
      </c>
      <c r="K655" s="13" t="s">
        <v>2881</v>
      </c>
    </row>
    <row r="656" spans="3:11">
      <c r="C656" s="13" t="s">
        <v>7707</v>
      </c>
      <c r="D656" s="13">
        <v>5.1699999999999999E-261</v>
      </c>
      <c r="E656" s="13">
        <v>723</v>
      </c>
      <c r="F656" s="13" t="s">
        <v>6849</v>
      </c>
      <c r="G656" t="str">
        <f t="shared" si="24"/>
        <v>arCOG01377</v>
      </c>
      <c r="H656">
        <f t="shared" si="25"/>
        <v>12</v>
      </c>
      <c r="I656" s="13" t="s">
        <v>540</v>
      </c>
      <c r="J656" s="13" t="s">
        <v>2118</v>
      </c>
      <c r="K656" s="13" t="s">
        <v>2881</v>
      </c>
    </row>
    <row r="657" spans="3:11">
      <c r="C657" s="13" t="s">
        <v>7102</v>
      </c>
      <c r="D657" s="13">
        <v>8.8200000000000006E-205</v>
      </c>
      <c r="E657" s="13">
        <v>572</v>
      </c>
      <c r="F657" s="13" t="s">
        <v>6616</v>
      </c>
      <c r="G657" t="str">
        <f t="shared" si="24"/>
        <v>arCOG02202</v>
      </c>
      <c r="H657">
        <f t="shared" si="25"/>
        <v>23</v>
      </c>
      <c r="I657" s="13" t="s">
        <v>2223</v>
      </c>
      <c r="J657" s="13" t="s">
        <v>536</v>
      </c>
      <c r="K657" s="13" t="s">
        <v>2898</v>
      </c>
    </row>
    <row r="658" spans="3:11">
      <c r="C658" s="13" t="s">
        <v>7708</v>
      </c>
      <c r="D658" s="13">
        <v>4.8399999999999999E-48</v>
      </c>
      <c r="E658" s="13">
        <v>158</v>
      </c>
      <c r="F658" s="13" t="s">
        <v>6620</v>
      </c>
      <c r="G658" t="str">
        <f t="shared" si="24"/>
        <v>arCOG04674</v>
      </c>
      <c r="H658">
        <f t="shared" si="25"/>
        <v>18</v>
      </c>
      <c r="I658" s="13" t="s">
        <v>540</v>
      </c>
      <c r="J658" s="13" t="s">
        <v>1706</v>
      </c>
      <c r="K658" s="13" t="s">
        <v>13</v>
      </c>
    </row>
    <row r="659" spans="3:11">
      <c r="C659" s="13" t="s">
        <v>7709</v>
      </c>
      <c r="D659" s="13">
        <v>2.3200000000000001E-163</v>
      </c>
      <c r="E659" s="13">
        <v>462</v>
      </c>
      <c r="F659" s="13" t="s">
        <v>6623</v>
      </c>
      <c r="G659" t="str">
        <f t="shared" si="24"/>
        <v>arCOG03095</v>
      </c>
      <c r="H659">
        <f t="shared" si="25"/>
        <v>16</v>
      </c>
      <c r="I659" s="13" t="s">
        <v>540</v>
      </c>
      <c r="J659" s="13" t="s">
        <v>1530</v>
      </c>
      <c r="K659" s="13" t="s">
        <v>9</v>
      </c>
    </row>
    <row r="660" spans="3:11">
      <c r="C660" s="13" t="s">
        <v>7710</v>
      </c>
      <c r="D660" s="13">
        <v>4.9999999999999997E-202</v>
      </c>
      <c r="E660" s="13">
        <v>566</v>
      </c>
      <c r="F660" s="13" t="s">
        <v>6872</v>
      </c>
      <c r="G660" t="str">
        <f t="shared" si="24"/>
        <v>arCOG01623</v>
      </c>
      <c r="H660">
        <f t="shared" si="25"/>
        <v>9</v>
      </c>
      <c r="I660" s="13" t="s">
        <v>540</v>
      </c>
      <c r="J660" s="13" t="s">
        <v>2241</v>
      </c>
      <c r="K660" s="13" t="s">
        <v>15</v>
      </c>
    </row>
    <row r="661" spans="3:11">
      <c r="C661" s="13" t="s">
        <v>7711</v>
      </c>
      <c r="D661" s="13">
        <v>9.7400000000000003E-193</v>
      </c>
      <c r="E661" s="13">
        <v>545</v>
      </c>
      <c r="F661" s="13" t="s">
        <v>6875</v>
      </c>
      <c r="G661" t="str">
        <f t="shared" si="24"/>
        <v>arCOG00134</v>
      </c>
      <c r="H661">
        <f t="shared" si="25"/>
        <v>7</v>
      </c>
      <c r="I661" s="13" t="s">
        <v>540</v>
      </c>
      <c r="J661" s="13" t="s">
        <v>1750</v>
      </c>
      <c r="K661" s="13" t="s">
        <v>17</v>
      </c>
    </row>
    <row r="662" spans="3:11">
      <c r="C662" s="13" t="s">
        <v>7712</v>
      </c>
      <c r="D662" s="13">
        <v>1.28E-202</v>
      </c>
      <c r="E662" s="13">
        <v>567</v>
      </c>
      <c r="F662" s="13" t="s">
        <v>6637</v>
      </c>
      <c r="G662" t="str">
        <f t="shared" si="24"/>
        <v>arCOG04794</v>
      </c>
      <c r="H662">
        <f t="shared" si="25"/>
        <v>11</v>
      </c>
      <c r="I662" s="13" t="s">
        <v>2186</v>
      </c>
      <c r="J662" s="13" t="s">
        <v>2187</v>
      </c>
      <c r="K662" s="13" t="s">
        <v>9</v>
      </c>
    </row>
    <row r="663" spans="3:11">
      <c r="C663" s="13" t="s">
        <v>7713</v>
      </c>
      <c r="D663" s="13">
        <v>4.1700000000000002E-38</v>
      </c>
      <c r="E663" s="13">
        <v>134</v>
      </c>
      <c r="F663" s="13" t="s">
        <v>6640</v>
      </c>
      <c r="G663" t="str">
        <f t="shared" si="24"/>
        <v>arCOG04675</v>
      </c>
      <c r="H663">
        <f t="shared" si="25"/>
        <v>10</v>
      </c>
      <c r="I663" s="13" t="s">
        <v>540</v>
      </c>
      <c r="J663" s="13" t="s">
        <v>540</v>
      </c>
      <c r="K663" s="13" t="s">
        <v>540</v>
      </c>
    </row>
    <row r="664" spans="3:11">
      <c r="C664" s="13" t="s">
        <v>7714</v>
      </c>
      <c r="D664" s="13">
        <v>1.0700000000000001E-99</v>
      </c>
      <c r="E664" s="13">
        <v>293</v>
      </c>
      <c r="F664" s="13" t="s">
        <v>6644</v>
      </c>
      <c r="G664" t="str">
        <f t="shared" si="24"/>
        <v>arCOG01072</v>
      </c>
      <c r="H664">
        <f t="shared" si="25"/>
        <v>10</v>
      </c>
      <c r="I664" s="13" t="s">
        <v>540</v>
      </c>
      <c r="J664" s="13" t="s">
        <v>1666</v>
      </c>
      <c r="K664" s="13" t="s">
        <v>5</v>
      </c>
    </row>
    <row r="665" spans="3:11">
      <c r="C665" s="13" t="s">
        <v>7715</v>
      </c>
      <c r="D665" s="13">
        <v>6.1199999999999997E-292</v>
      </c>
      <c r="E665" s="13">
        <v>808</v>
      </c>
      <c r="F665" s="13" t="s">
        <v>7716</v>
      </c>
      <c r="G665" t="str">
        <f t="shared" si="24"/>
        <v>arCOG01521</v>
      </c>
      <c r="H665">
        <f t="shared" si="25"/>
        <v>1</v>
      </c>
      <c r="I665" s="13" t="s">
        <v>540</v>
      </c>
      <c r="J665" s="13" t="s">
        <v>2690</v>
      </c>
      <c r="K665" s="13" t="s">
        <v>29</v>
      </c>
    </row>
    <row r="666" spans="3:11">
      <c r="C666" s="13" t="s">
        <v>7717</v>
      </c>
      <c r="D666" s="13">
        <v>2.0600000000000001E-120</v>
      </c>
      <c r="E666" s="13">
        <v>351</v>
      </c>
      <c r="F666" s="13" t="s">
        <v>6647</v>
      </c>
      <c r="G666" t="str">
        <f t="shared" si="24"/>
        <v>arCOG05074</v>
      </c>
      <c r="H666">
        <f t="shared" si="25"/>
        <v>8</v>
      </c>
      <c r="I666" s="13" t="s">
        <v>540</v>
      </c>
      <c r="J666" s="13" t="s">
        <v>2191</v>
      </c>
      <c r="K666" s="13" t="s">
        <v>2881</v>
      </c>
    </row>
    <row r="667" spans="3:11">
      <c r="C667" s="13" t="s">
        <v>7718</v>
      </c>
      <c r="D667" s="13">
        <v>1.15E-175</v>
      </c>
      <c r="E667" s="13">
        <v>500</v>
      </c>
      <c r="F667" s="13" t="s">
        <v>6654</v>
      </c>
      <c r="G667" t="str">
        <f t="shared" si="24"/>
        <v>arCOG00755</v>
      </c>
      <c r="H667">
        <f t="shared" si="25"/>
        <v>7</v>
      </c>
      <c r="I667" s="13" t="s">
        <v>1763</v>
      </c>
      <c r="J667" s="13" t="s">
        <v>1764</v>
      </c>
      <c r="K667" s="13" t="s">
        <v>19</v>
      </c>
    </row>
    <row r="668" spans="3:11">
      <c r="C668" s="13" t="s">
        <v>7719</v>
      </c>
      <c r="D668" s="13">
        <v>4.7000000000000002E-47</v>
      </c>
      <c r="E668" s="13">
        <v>157</v>
      </c>
      <c r="F668" s="13" t="s">
        <v>6884</v>
      </c>
      <c r="G668" t="str">
        <f t="shared" si="24"/>
        <v>arCOG01836</v>
      </c>
      <c r="H668">
        <f t="shared" si="25"/>
        <v>9</v>
      </c>
      <c r="I668" s="13" t="s">
        <v>2243</v>
      </c>
      <c r="J668" s="13" t="s">
        <v>916</v>
      </c>
      <c r="K668" s="13" t="s">
        <v>2920</v>
      </c>
    </row>
    <row r="669" spans="3:11">
      <c r="C669" s="13" t="s">
        <v>7720</v>
      </c>
      <c r="D669" s="13">
        <v>3.0100000000000001E-26</v>
      </c>
      <c r="E669" s="13">
        <v>96.7</v>
      </c>
      <c r="F669" s="13" t="s">
        <v>6886</v>
      </c>
      <c r="G669" t="str">
        <f t="shared" si="24"/>
        <v>arCOG04795</v>
      </c>
      <c r="H669">
        <f t="shared" si="25"/>
        <v>8</v>
      </c>
      <c r="I669" s="13" t="s">
        <v>540</v>
      </c>
      <c r="J669" s="13" t="s">
        <v>540</v>
      </c>
      <c r="K669" s="13" t="s">
        <v>540</v>
      </c>
    </row>
    <row r="670" spans="3:11">
      <c r="C670" s="13" t="s">
        <v>7721</v>
      </c>
      <c r="D670" s="13">
        <v>2.9900000000000002E-38</v>
      </c>
      <c r="E670" s="13">
        <v>142</v>
      </c>
      <c r="F670" s="13" t="s">
        <v>7722</v>
      </c>
      <c r="G670" t="str">
        <f t="shared" si="24"/>
        <v>arCOG06292</v>
      </c>
      <c r="H670">
        <f t="shared" si="25"/>
        <v>2</v>
      </c>
      <c r="I670" s="13" t="s">
        <v>540</v>
      </c>
      <c r="J670" s="13" t="s">
        <v>2390</v>
      </c>
      <c r="K670" s="13" t="s">
        <v>2881</v>
      </c>
    </row>
    <row r="671" spans="3:11">
      <c r="C671" s="13" t="s">
        <v>7723</v>
      </c>
      <c r="D671" s="13">
        <v>0</v>
      </c>
      <c r="E671" s="13">
        <v>1003</v>
      </c>
      <c r="F671" s="13" t="s">
        <v>6888</v>
      </c>
      <c r="G671" t="str">
        <f t="shared" si="24"/>
        <v>arCOG01359</v>
      </c>
      <c r="H671">
        <f t="shared" si="25"/>
        <v>8</v>
      </c>
      <c r="I671" s="13" t="s">
        <v>540</v>
      </c>
      <c r="J671" s="13" t="s">
        <v>2250</v>
      </c>
      <c r="K671" s="13" t="s">
        <v>15</v>
      </c>
    </row>
    <row r="672" spans="3:11">
      <c r="C672" s="13" t="s">
        <v>7724</v>
      </c>
      <c r="D672" s="13">
        <v>2.6700000000000001E-89</v>
      </c>
      <c r="E672" s="13">
        <v>261</v>
      </c>
      <c r="F672" s="13" t="s">
        <v>7725</v>
      </c>
      <c r="G672" t="str">
        <f t="shared" si="24"/>
        <v>arCOG02759</v>
      </c>
      <c r="H672">
        <f t="shared" si="25"/>
        <v>2</v>
      </c>
      <c r="I672" s="13" t="s">
        <v>540</v>
      </c>
      <c r="J672" s="13" t="s">
        <v>2293</v>
      </c>
      <c r="K672" s="13" t="s">
        <v>5</v>
      </c>
    </row>
    <row r="673" spans="1:11">
      <c r="C673" s="13" t="s">
        <v>7726</v>
      </c>
      <c r="D673" s="13">
        <v>1.6500000000000001E-264</v>
      </c>
      <c r="E673" s="13">
        <v>726</v>
      </c>
      <c r="F673" s="13" t="s">
        <v>7727</v>
      </c>
      <c r="G673" t="str">
        <f t="shared" si="24"/>
        <v>arCOG00679</v>
      </c>
      <c r="H673">
        <f t="shared" si="25"/>
        <v>1</v>
      </c>
      <c r="I673" s="13" t="s">
        <v>540</v>
      </c>
      <c r="J673" s="13" t="s">
        <v>2425</v>
      </c>
      <c r="K673" s="13" t="s">
        <v>5</v>
      </c>
    </row>
    <row r="674" spans="1:11">
      <c r="C674" s="13" t="s">
        <v>7728</v>
      </c>
      <c r="D674" s="13">
        <v>2.97E-65</v>
      </c>
      <c r="E674" s="13">
        <v>202</v>
      </c>
      <c r="F674" s="13" t="s">
        <v>6890</v>
      </c>
      <c r="G674" t="str">
        <f t="shared" si="24"/>
        <v>arCOG01641</v>
      </c>
      <c r="H674">
        <f t="shared" si="25"/>
        <v>7</v>
      </c>
      <c r="I674" s="13" t="s">
        <v>540</v>
      </c>
      <c r="J674" s="13" t="s">
        <v>2257</v>
      </c>
      <c r="K674" s="13" t="s">
        <v>2881</v>
      </c>
    </row>
    <row r="675" spans="1:11">
      <c r="C675" s="13" t="s">
        <v>7729</v>
      </c>
      <c r="D675" s="13">
        <v>5.15E-127</v>
      </c>
      <c r="E675" s="13">
        <v>364</v>
      </c>
      <c r="F675" s="13" t="s">
        <v>6892</v>
      </c>
      <c r="G675" t="str">
        <f t="shared" si="24"/>
        <v>arCOG02579</v>
      </c>
      <c r="H675">
        <f t="shared" si="25"/>
        <v>5</v>
      </c>
      <c r="I675" s="13" t="s">
        <v>540</v>
      </c>
      <c r="J675" s="13" t="s">
        <v>2268</v>
      </c>
      <c r="K675" s="13" t="s">
        <v>2881</v>
      </c>
    </row>
    <row r="676" spans="1:11">
      <c r="C676" s="13" t="s">
        <v>7730</v>
      </c>
      <c r="D676" s="13">
        <v>3.95E-115</v>
      </c>
      <c r="E676" s="13">
        <v>337</v>
      </c>
      <c r="F676" s="13" t="s">
        <v>7606</v>
      </c>
      <c r="G676" t="str">
        <f t="shared" si="24"/>
        <v>arCOG00498</v>
      </c>
      <c r="H676">
        <f t="shared" si="25"/>
        <v>2</v>
      </c>
      <c r="I676" s="13" t="s">
        <v>540</v>
      </c>
      <c r="J676" s="13" t="s">
        <v>1952</v>
      </c>
      <c r="K676" s="13" t="s">
        <v>2881</v>
      </c>
    </row>
    <row r="677" spans="1:11">
      <c r="C677" s="13" t="s">
        <v>7731</v>
      </c>
      <c r="D677" s="13">
        <v>2.93E-40</v>
      </c>
      <c r="E677" s="13">
        <v>134</v>
      </c>
      <c r="F677" s="13" t="s">
        <v>7548</v>
      </c>
      <c r="G677" t="str">
        <f t="shared" si="24"/>
        <v>arCOG00394</v>
      </c>
      <c r="H677">
        <f t="shared" si="25"/>
        <v>5</v>
      </c>
      <c r="I677" s="13" t="s">
        <v>540</v>
      </c>
      <c r="J677" s="13" t="s">
        <v>1686</v>
      </c>
      <c r="K677" s="13" t="s">
        <v>3</v>
      </c>
    </row>
    <row r="678" spans="1:11">
      <c r="C678" s="13" t="s">
        <v>7732</v>
      </c>
      <c r="D678" s="13">
        <v>8.9400000000000001E-139</v>
      </c>
      <c r="E678" s="13">
        <v>395</v>
      </c>
      <c r="F678" s="13" t="s">
        <v>7550</v>
      </c>
      <c r="G678" t="str">
        <f t="shared" si="24"/>
        <v>arCOG01794</v>
      </c>
      <c r="H678">
        <f t="shared" si="25"/>
        <v>3</v>
      </c>
      <c r="I678" s="13" t="s">
        <v>540</v>
      </c>
      <c r="J678" s="13" t="s">
        <v>2154</v>
      </c>
      <c r="K678" s="13" t="s">
        <v>29</v>
      </c>
    </row>
    <row r="679" spans="1:11">
      <c r="C679" s="13" t="s">
        <v>7733</v>
      </c>
      <c r="D679" s="13">
        <v>2.4100000000000002E-146</v>
      </c>
      <c r="E679" s="13">
        <v>420</v>
      </c>
      <c r="F679" s="13" t="s">
        <v>7546</v>
      </c>
      <c r="G679" t="str">
        <f t="shared" si="24"/>
        <v>arCOG01388</v>
      </c>
      <c r="H679">
        <f t="shared" si="25"/>
        <v>3</v>
      </c>
      <c r="I679" s="13" t="s">
        <v>2285</v>
      </c>
      <c r="J679" s="13" t="s">
        <v>2187</v>
      </c>
      <c r="K679" s="13" t="s">
        <v>9</v>
      </c>
    </row>
    <row r="680" spans="1:11">
      <c r="C680" s="13"/>
      <c r="D680" s="13"/>
      <c r="E680" s="13"/>
      <c r="F680" s="13"/>
      <c r="G680" t="e">
        <f t="shared" si="24"/>
        <v>#VALUE!</v>
      </c>
      <c r="H680">
        <f t="shared" si="25"/>
        <v>84</v>
      </c>
      <c r="I680" s="13"/>
      <c r="J680" s="13"/>
      <c r="K680" s="13"/>
    </row>
    <row r="681" spans="1:11">
      <c r="C681" s="13"/>
      <c r="D681" s="13"/>
      <c r="E681" s="13"/>
      <c r="F681" s="13"/>
      <c r="G681" t="e">
        <f t="shared" si="24"/>
        <v>#VALUE!</v>
      </c>
      <c r="H681">
        <f t="shared" si="25"/>
        <v>84</v>
      </c>
      <c r="I681" s="13"/>
      <c r="J681" s="13"/>
      <c r="K681" s="13"/>
    </row>
    <row r="682" spans="1:11">
      <c r="C682" s="13"/>
      <c r="D682" s="13"/>
      <c r="E682" s="13"/>
      <c r="F682" s="13"/>
      <c r="G682" t="e">
        <f t="shared" si="24"/>
        <v>#VALUE!</v>
      </c>
      <c r="H682">
        <f t="shared" si="25"/>
        <v>84</v>
      </c>
      <c r="I682" s="13"/>
      <c r="J682" s="13"/>
      <c r="K682" s="13"/>
    </row>
    <row r="683" spans="1:11">
      <c r="G683" t="e">
        <f t="shared" si="24"/>
        <v>#VALUE!</v>
      </c>
      <c r="H683">
        <f t="shared" si="25"/>
        <v>84</v>
      </c>
    </row>
    <row r="684" spans="1:11">
      <c r="A684" t="str">
        <f>VLOOKUP(B684,vLOOKUP!$A:$B,2,FALSE)</f>
        <v>Halobacteriales</v>
      </c>
      <c r="B684" t="s">
        <v>117</v>
      </c>
      <c r="C684" s="13" t="s">
        <v>7734</v>
      </c>
      <c r="D684" s="13">
        <v>1.7000000000000001E-160</v>
      </c>
      <c r="E684" s="13">
        <v>449</v>
      </c>
      <c r="F684" s="13" t="s">
        <v>7735</v>
      </c>
      <c r="G684" t="str">
        <f t="shared" si="24"/>
        <v>arCOG00800</v>
      </c>
      <c r="H684">
        <f t="shared" si="25"/>
        <v>1</v>
      </c>
      <c r="I684" s="13" t="s">
        <v>540</v>
      </c>
      <c r="J684" s="13" t="s">
        <v>540</v>
      </c>
      <c r="K684" s="13" t="s">
        <v>540</v>
      </c>
    </row>
    <row r="685" spans="1:11">
      <c r="C685" s="13" t="s">
        <v>7736</v>
      </c>
      <c r="D685" s="13">
        <v>1.2199999999999999E-145</v>
      </c>
      <c r="E685" s="13">
        <v>411</v>
      </c>
      <c r="F685" s="13" t="s">
        <v>7737</v>
      </c>
      <c r="G685" t="str">
        <f t="shared" si="24"/>
        <v>arCOG04725</v>
      </c>
      <c r="H685">
        <f t="shared" si="25"/>
        <v>1</v>
      </c>
      <c r="I685" s="13" t="s">
        <v>540</v>
      </c>
      <c r="J685" s="13" t="s">
        <v>540</v>
      </c>
      <c r="K685" s="13" t="s">
        <v>540</v>
      </c>
    </row>
    <row r="686" spans="1:11">
      <c r="C686" s="13" t="s">
        <v>7738</v>
      </c>
      <c r="D686" s="13">
        <v>0</v>
      </c>
      <c r="E686" s="13">
        <v>895</v>
      </c>
      <c r="F686" s="13" t="s">
        <v>7739</v>
      </c>
      <c r="G686" t="str">
        <f t="shared" si="24"/>
        <v>arCOG03370</v>
      </c>
      <c r="H686">
        <f t="shared" si="25"/>
        <v>1</v>
      </c>
      <c r="I686" s="13" t="s">
        <v>540</v>
      </c>
      <c r="J686" s="13" t="s">
        <v>2695</v>
      </c>
      <c r="K686" s="13" t="s">
        <v>17</v>
      </c>
    </row>
    <row r="687" spans="1:11">
      <c r="C687" s="13" t="s">
        <v>7740</v>
      </c>
      <c r="D687" s="13">
        <v>2.7000000000000002E-255</v>
      </c>
      <c r="E687" s="13">
        <v>701</v>
      </c>
      <c r="F687" s="13" t="s">
        <v>7741</v>
      </c>
      <c r="G687" t="str">
        <f t="shared" si="24"/>
        <v>arCOG01403</v>
      </c>
      <c r="H687">
        <f t="shared" si="25"/>
        <v>3</v>
      </c>
      <c r="I687" s="13" t="s">
        <v>7742</v>
      </c>
      <c r="J687" s="13" t="s">
        <v>1773</v>
      </c>
      <c r="K687" s="13" t="s">
        <v>9</v>
      </c>
    </row>
    <row r="688" spans="1:11">
      <c r="C688" s="13" t="s">
        <v>7743</v>
      </c>
      <c r="D688" s="13">
        <v>0</v>
      </c>
      <c r="E688" s="13">
        <v>1044</v>
      </c>
      <c r="F688" s="13" t="s">
        <v>7744</v>
      </c>
      <c r="G688" t="str">
        <f t="shared" si="24"/>
        <v>arCOG02327</v>
      </c>
      <c r="H688">
        <f t="shared" si="25"/>
        <v>1</v>
      </c>
      <c r="I688" s="13" t="s">
        <v>540</v>
      </c>
      <c r="J688" s="13" t="s">
        <v>853</v>
      </c>
      <c r="K688" s="13" t="s">
        <v>7</v>
      </c>
    </row>
    <row r="689" spans="3:11">
      <c r="C689" s="13" t="s">
        <v>7745</v>
      </c>
      <c r="D689" s="13">
        <v>0</v>
      </c>
      <c r="E689" s="13">
        <v>1279</v>
      </c>
      <c r="F689" s="13" t="s">
        <v>7746</v>
      </c>
      <c r="G689" t="str">
        <f t="shared" si="24"/>
        <v>arCOG01646</v>
      </c>
      <c r="H689">
        <f t="shared" si="25"/>
        <v>1</v>
      </c>
      <c r="I689" s="13" t="s">
        <v>2696</v>
      </c>
      <c r="J689" s="13" t="s">
        <v>2697</v>
      </c>
      <c r="K689" s="13" t="s">
        <v>19</v>
      </c>
    </row>
    <row r="690" spans="3:11">
      <c r="C690" s="13" t="s">
        <v>7747</v>
      </c>
      <c r="D690" s="13">
        <v>0</v>
      </c>
      <c r="E690" s="13">
        <v>1274</v>
      </c>
      <c r="F690" s="13" t="s">
        <v>7748</v>
      </c>
      <c r="G690" t="str">
        <f t="shared" si="24"/>
        <v>arCOG02980</v>
      </c>
      <c r="H690">
        <f t="shared" si="25"/>
        <v>1</v>
      </c>
      <c r="I690" s="13" t="s">
        <v>540</v>
      </c>
      <c r="J690" s="13" t="s">
        <v>2699</v>
      </c>
      <c r="K690" s="13" t="s">
        <v>2881</v>
      </c>
    </row>
    <row r="691" spans="3:11">
      <c r="C691" s="13" t="s">
        <v>7749</v>
      </c>
      <c r="D691" s="13">
        <v>5.5300000000000004E-287</v>
      </c>
      <c r="E691" s="13">
        <v>783</v>
      </c>
      <c r="F691" s="13" t="s">
        <v>7750</v>
      </c>
      <c r="G691" t="str">
        <f t="shared" si="24"/>
        <v>arCOG01282</v>
      </c>
      <c r="H691">
        <f t="shared" si="25"/>
        <v>1</v>
      </c>
      <c r="I691" s="13" t="s">
        <v>540</v>
      </c>
      <c r="J691" s="13" t="s">
        <v>2701</v>
      </c>
      <c r="K691" s="13" t="s">
        <v>25</v>
      </c>
    </row>
    <row r="692" spans="3:11">
      <c r="C692" s="13" t="s">
        <v>7751</v>
      </c>
      <c r="D692" s="13">
        <v>1.62E-110</v>
      </c>
      <c r="E692" s="13">
        <v>317</v>
      </c>
      <c r="F692" s="13" t="s">
        <v>7752</v>
      </c>
      <c r="G692" t="str">
        <f t="shared" ref="G692:G700" si="26">LEFT(RIGHT(F692,(LEN(F692)-FIND("arCOG",F692)+1)),10)</f>
        <v>arCOG00981</v>
      </c>
      <c r="H692">
        <f t="shared" si="25"/>
        <v>2</v>
      </c>
      <c r="I692" s="13" t="s">
        <v>7753</v>
      </c>
      <c r="J692" s="13" t="s">
        <v>2311</v>
      </c>
      <c r="K692" s="13" t="s">
        <v>2920</v>
      </c>
    </row>
    <row r="693" spans="3:11">
      <c r="C693" s="13" t="s">
        <v>7754</v>
      </c>
      <c r="D693" s="13">
        <v>1.9699999999999999E-72</v>
      </c>
      <c r="E693" s="13">
        <v>218</v>
      </c>
      <c r="F693" s="13" t="s">
        <v>7755</v>
      </c>
      <c r="G693" t="str">
        <f t="shared" si="26"/>
        <v>arCOG02287</v>
      </c>
      <c r="H693">
        <f t="shared" si="25"/>
        <v>1</v>
      </c>
      <c r="I693" s="13" t="s">
        <v>540</v>
      </c>
      <c r="J693" s="13" t="s">
        <v>2703</v>
      </c>
      <c r="K693" s="13" t="s">
        <v>2881</v>
      </c>
    </row>
    <row r="694" spans="3:11">
      <c r="C694" s="13" t="s">
        <v>7756</v>
      </c>
      <c r="D694" s="13">
        <v>1.8700000000000001E-247</v>
      </c>
      <c r="E694" s="13">
        <v>680</v>
      </c>
      <c r="F694" s="13" t="s">
        <v>7757</v>
      </c>
      <c r="G694" t="str">
        <f t="shared" si="26"/>
        <v>arCOG00982</v>
      </c>
      <c r="H694">
        <f t="shared" si="25"/>
        <v>1</v>
      </c>
      <c r="I694" s="13" t="s">
        <v>2705</v>
      </c>
      <c r="J694" s="13" t="s">
        <v>2706</v>
      </c>
      <c r="K694" s="13" t="s">
        <v>15</v>
      </c>
    </row>
    <row r="695" spans="3:11">
      <c r="C695" s="13" t="s">
        <v>7758</v>
      </c>
      <c r="D695" s="13">
        <v>2.69E-194</v>
      </c>
      <c r="E695" s="13">
        <v>540</v>
      </c>
      <c r="F695" s="13" t="s">
        <v>7759</v>
      </c>
      <c r="G695" t="str">
        <f t="shared" si="26"/>
        <v>arCOG03951</v>
      </c>
      <c r="H695">
        <f t="shared" si="25"/>
        <v>1</v>
      </c>
      <c r="I695" s="13" t="s">
        <v>540</v>
      </c>
      <c r="J695" s="13" t="s">
        <v>2707</v>
      </c>
      <c r="K695" s="13" t="s">
        <v>25</v>
      </c>
    </row>
    <row r="696" spans="3:11">
      <c r="C696" s="13" t="s">
        <v>7760</v>
      </c>
      <c r="D696" s="13">
        <v>2.7200000000000002E-236</v>
      </c>
      <c r="E696" s="13">
        <v>649</v>
      </c>
      <c r="F696" s="13" t="s">
        <v>7067</v>
      </c>
      <c r="G696" t="str">
        <f t="shared" si="26"/>
        <v>arCOG03019</v>
      </c>
      <c r="H696">
        <f t="shared" si="25"/>
        <v>2</v>
      </c>
      <c r="I696" s="13" t="s">
        <v>540</v>
      </c>
      <c r="J696" s="13" t="s">
        <v>1530</v>
      </c>
      <c r="K696" s="13" t="s">
        <v>9</v>
      </c>
    </row>
    <row r="697" spans="3:11">
      <c r="C697" s="13" t="s">
        <v>7761</v>
      </c>
      <c r="D697" s="13">
        <v>7.01E-212</v>
      </c>
      <c r="E697" s="13">
        <v>585</v>
      </c>
      <c r="F697" s="13" t="s">
        <v>6623</v>
      </c>
      <c r="G697" t="str">
        <f t="shared" si="26"/>
        <v>arCOG03095</v>
      </c>
      <c r="H697">
        <f t="shared" si="25"/>
        <v>16</v>
      </c>
      <c r="I697" s="13" t="s">
        <v>540</v>
      </c>
      <c r="J697" s="13" t="s">
        <v>1530</v>
      </c>
      <c r="K697" s="13" t="s">
        <v>9</v>
      </c>
    </row>
    <row r="698" spans="3:11">
      <c r="C698" s="13" t="s">
        <v>7762</v>
      </c>
      <c r="D698" s="13">
        <v>1.5000000000000001E-91</v>
      </c>
      <c r="E698" s="13">
        <v>268</v>
      </c>
      <c r="F698" s="13" t="s">
        <v>6620</v>
      </c>
      <c r="G698" t="str">
        <f t="shared" si="26"/>
        <v>arCOG04674</v>
      </c>
      <c r="H698">
        <f t="shared" si="25"/>
        <v>18</v>
      </c>
      <c r="I698" s="13" t="s">
        <v>540</v>
      </c>
      <c r="J698" s="13" t="s">
        <v>1706</v>
      </c>
      <c r="K698" s="13" t="s">
        <v>13</v>
      </c>
    </row>
    <row r="699" spans="3:11">
      <c r="C699" s="13" t="s">
        <v>7763</v>
      </c>
      <c r="D699" s="13">
        <v>7.9200000000000008E-248</v>
      </c>
      <c r="E699" s="13">
        <v>681</v>
      </c>
      <c r="F699" s="13" t="s">
        <v>6616</v>
      </c>
      <c r="G699" t="str">
        <f t="shared" si="26"/>
        <v>arCOG02202</v>
      </c>
      <c r="H699">
        <f t="shared" si="25"/>
        <v>23</v>
      </c>
      <c r="I699" s="13" t="s">
        <v>2223</v>
      </c>
      <c r="J699" s="13" t="s">
        <v>536</v>
      </c>
      <c r="K699" s="13" t="s">
        <v>2898</v>
      </c>
    </row>
    <row r="700" spans="3:11">
      <c r="C700" s="13" t="s">
        <v>7497</v>
      </c>
      <c r="D700" s="13">
        <v>0</v>
      </c>
      <c r="E700" s="13">
        <v>917</v>
      </c>
      <c r="F700" s="13" t="s">
        <v>6849</v>
      </c>
      <c r="G700" t="str">
        <f t="shared" si="26"/>
        <v>arCOG01377</v>
      </c>
      <c r="H700">
        <f t="shared" si="25"/>
        <v>12</v>
      </c>
      <c r="I700" s="13" t="s">
        <v>540</v>
      </c>
      <c r="J700" s="13" t="s">
        <v>2118</v>
      </c>
      <c r="K700" s="13" t="s">
        <v>2881</v>
      </c>
    </row>
    <row r="701" spans="3:11">
      <c r="C701" s="13" t="s">
        <v>7764</v>
      </c>
      <c r="D701" s="13">
        <v>0</v>
      </c>
      <c r="E701" s="13">
        <v>1210</v>
      </c>
      <c r="F701" s="13" t="s">
        <v>7765</v>
      </c>
      <c r="G701" t="s">
        <v>540</v>
      </c>
      <c r="H701">
        <f t="shared" si="25"/>
        <v>8</v>
      </c>
      <c r="I701" s="13" t="s">
        <v>540</v>
      </c>
      <c r="J701" s="13" t="s">
        <v>540</v>
      </c>
      <c r="K701" s="13" t="s">
        <v>540</v>
      </c>
    </row>
    <row r="702" spans="3:11">
      <c r="C702" s="13" t="s">
        <v>7500</v>
      </c>
      <c r="D702" s="13">
        <v>3.85E-130</v>
      </c>
      <c r="E702" s="13">
        <v>369</v>
      </c>
      <c r="F702" s="13" t="s">
        <v>6820</v>
      </c>
      <c r="G702" t="str">
        <f t="shared" ref="G702:G733" si="27">LEFT(RIGHT(F702,(LEN(F702)-FIND("arCOG",F702)+1)),10)</f>
        <v>arCOG01711</v>
      </c>
      <c r="H702">
        <f t="shared" si="25"/>
        <v>10</v>
      </c>
      <c r="I702" s="13" t="s">
        <v>592</v>
      </c>
      <c r="J702" s="13" t="s">
        <v>593</v>
      </c>
      <c r="K702" s="13" t="s">
        <v>15</v>
      </c>
    </row>
    <row r="703" spans="3:11">
      <c r="C703" s="13" t="s">
        <v>7315</v>
      </c>
      <c r="D703" s="13">
        <v>1.1799999999999999E-78</v>
      </c>
      <c r="E703" s="13">
        <v>234</v>
      </c>
      <c r="F703" s="13" t="s">
        <v>6822</v>
      </c>
      <c r="G703" t="str">
        <f t="shared" si="27"/>
        <v>arCOG00006</v>
      </c>
      <c r="H703">
        <f t="shared" si="25"/>
        <v>10</v>
      </c>
      <c r="I703" s="13" t="s">
        <v>2232</v>
      </c>
      <c r="J703" s="13" t="s">
        <v>1674</v>
      </c>
      <c r="K703" s="13" t="s">
        <v>3</v>
      </c>
    </row>
    <row r="704" spans="3:11">
      <c r="C704" s="13" t="s">
        <v>7766</v>
      </c>
      <c r="D704" s="13">
        <v>2.2899999999999999E-131</v>
      </c>
      <c r="E704" s="13">
        <v>372</v>
      </c>
      <c r="F704" s="13" t="s">
        <v>6824</v>
      </c>
      <c r="G704" t="str">
        <f t="shared" si="27"/>
        <v>arCOG04769</v>
      </c>
      <c r="H704">
        <f t="shared" si="25"/>
        <v>10</v>
      </c>
      <c r="I704" s="13" t="s">
        <v>540</v>
      </c>
      <c r="J704" s="13" t="s">
        <v>540</v>
      </c>
      <c r="K704" s="13" t="s">
        <v>540</v>
      </c>
    </row>
    <row r="705" spans="3:11">
      <c r="C705" s="13" t="s">
        <v>7767</v>
      </c>
      <c r="D705" s="13">
        <v>1.5900000000000001E-141</v>
      </c>
      <c r="E705" s="13">
        <v>399</v>
      </c>
      <c r="F705" s="13" t="s">
        <v>6826</v>
      </c>
      <c r="G705" t="str">
        <f t="shared" si="27"/>
        <v>arCOG02942</v>
      </c>
      <c r="H705">
        <f t="shared" si="25"/>
        <v>10</v>
      </c>
      <c r="I705" s="13" t="s">
        <v>2235</v>
      </c>
      <c r="J705" s="13" t="s">
        <v>2236</v>
      </c>
      <c r="K705" s="13" t="s">
        <v>5</v>
      </c>
    </row>
    <row r="706" spans="3:11">
      <c r="C706" s="13" t="s">
        <v>7768</v>
      </c>
      <c r="D706" s="13">
        <v>2.7399999999999998E-218</v>
      </c>
      <c r="E706" s="13">
        <v>603</v>
      </c>
      <c r="F706" s="13" t="s">
        <v>6828</v>
      </c>
      <c r="G706" t="str">
        <f t="shared" si="27"/>
        <v>arCOG01981</v>
      </c>
      <c r="H706">
        <f t="shared" ref="H706:H769" si="28">COUNTIF($G:$G,G706)</f>
        <v>10</v>
      </c>
      <c r="I706" s="13" t="s">
        <v>540</v>
      </c>
      <c r="J706" s="13" t="s">
        <v>1054</v>
      </c>
      <c r="K706" s="13" t="s">
        <v>3</v>
      </c>
    </row>
    <row r="707" spans="3:11">
      <c r="C707" s="13" t="s">
        <v>7769</v>
      </c>
      <c r="D707" s="13">
        <v>1.3E-304</v>
      </c>
      <c r="E707" s="13">
        <v>830</v>
      </c>
      <c r="F707" s="13" t="s">
        <v>6831</v>
      </c>
      <c r="G707" t="str">
        <f t="shared" si="27"/>
        <v>arCOG04269</v>
      </c>
      <c r="H707">
        <f t="shared" si="28"/>
        <v>7</v>
      </c>
      <c r="I707" s="13" t="s">
        <v>2252</v>
      </c>
      <c r="J707" s="13" t="s">
        <v>2253</v>
      </c>
      <c r="K707" s="13" t="s">
        <v>2881</v>
      </c>
    </row>
    <row r="708" spans="3:11">
      <c r="C708" s="13" t="s">
        <v>7770</v>
      </c>
      <c r="D708" s="13">
        <v>2.4999999999999999E-104</v>
      </c>
      <c r="E708" s="13">
        <v>303</v>
      </c>
      <c r="F708" s="13" t="s">
        <v>7771</v>
      </c>
      <c r="G708" t="str">
        <f t="shared" si="27"/>
        <v>arCOG04555</v>
      </c>
      <c r="H708">
        <f t="shared" si="28"/>
        <v>1</v>
      </c>
      <c r="I708" s="13" t="s">
        <v>540</v>
      </c>
      <c r="J708" s="13" t="s">
        <v>2709</v>
      </c>
      <c r="K708" s="13" t="s">
        <v>2881</v>
      </c>
    </row>
    <row r="709" spans="3:11">
      <c r="C709" s="13" t="s">
        <v>7772</v>
      </c>
      <c r="D709" s="13">
        <v>5.6399999999999998E-112</v>
      </c>
      <c r="E709" s="13">
        <v>321</v>
      </c>
      <c r="F709" s="13" t="s">
        <v>7773</v>
      </c>
      <c r="G709" t="str">
        <f t="shared" si="27"/>
        <v>arCOG00826</v>
      </c>
      <c r="H709">
        <f t="shared" si="28"/>
        <v>1</v>
      </c>
      <c r="I709" s="13" t="s">
        <v>540</v>
      </c>
      <c r="J709" s="13" t="s">
        <v>1708</v>
      </c>
      <c r="K709" s="13" t="s">
        <v>3</v>
      </c>
    </row>
    <row r="710" spans="3:11">
      <c r="C710" s="13" t="s">
        <v>7774</v>
      </c>
      <c r="D710" s="13">
        <v>4.97E-102</v>
      </c>
      <c r="E710" s="13">
        <v>295</v>
      </c>
      <c r="F710" s="13" t="s">
        <v>6835</v>
      </c>
      <c r="G710" t="str">
        <f t="shared" si="27"/>
        <v>arCOG02761</v>
      </c>
      <c r="H710">
        <f t="shared" si="28"/>
        <v>8</v>
      </c>
      <c r="I710" s="13" t="s">
        <v>540</v>
      </c>
      <c r="J710" s="13" t="s">
        <v>2245</v>
      </c>
      <c r="K710" s="13" t="s">
        <v>2881</v>
      </c>
    </row>
    <row r="711" spans="3:11">
      <c r="C711" s="13" t="s">
        <v>7507</v>
      </c>
      <c r="D711" s="13">
        <v>7.2000000000000003E-61</v>
      </c>
      <c r="E711" s="13">
        <v>187</v>
      </c>
      <c r="F711" s="13" t="s">
        <v>6839</v>
      </c>
      <c r="G711" t="str">
        <f t="shared" si="27"/>
        <v>arCOG06212</v>
      </c>
      <c r="H711">
        <f t="shared" si="28"/>
        <v>9</v>
      </c>
      <c r="I711" s="13" t="s">
        <v>540</v>
      </c>
      <c r="J711" s="13" t="s">
        <v>540</v>
      </c>
      <c r="K711" s="13" t="s">
        <v>540</v>
      </c>
    </row>
    <row r="712" spans="3:11">
      <c r="C712" s="13" t="s">
        <v>7494</v>
      </c>
      <c r="D712" s="13">
        <v>1.12E-197</v>
      </c>
      <c r="E712" s="13">
        <v>549</v>
      </c>
      <c r="F712" s="13" t="s">
        <v>6841</v>
      </c>
      <c r="G712" t="str">
        <f t="shared" si="27"/>
        <v>arCOG02827</v>
      </c>
      <c r="H712">
        <f t="shared" si="28"/>
        <v>8</v>
      </c>
      <c r="I712" s="13" t="s">
        <v>540</v>
      </c>
      <c r="J712" s="13" t="s">
        <v>2247</v>
      </c>
      <c r="K712" s="13" t="s">
        <v>2881</v>
      </c>
    </row>
    <row r="713" spans="3:11">
      <c r="C713" s="13" t="s">
        <v>7775</v>
      </c>
      <c r="D713" s="13">
        <v>2.91E-67</v>
      </c>
      <c r="E713" s="13">
        <v>204</v>
      </c>
      <c r="F713" s="13" t="s">
        <v>7776</v>
      </c>
      <c r="G713" t="str">
        <f t="shared" si="27"/>
        <v>arCOG00579</v>
      </c>
      <c r="H713">
        <f t="shared" si="28"/>
        <v>2</v>
      </c>
      <c r="I713" s="13" t="s">
        <v>2410</v>
      </c>
      <c r="J713" s="13" t="s">
        <v>2411</v>
      </c>
      <c r="K713" s="13" t="s">
        <v>3</v>
      </c>
    </row>
    <row r="714" spans="3:11">
      <c r="C714" s="13" t="s">
        <v>7777</v>
      </c>
      <c r="D714" s="13">
        <v>2.6899999999999999E-169</v>
      </c>
      <c r="E714" s="13">
        <v>473</v>
      </c>
      <c r="F714" s="13" t="s">
        <v>7778</v>
      </c>
      <c r="G714" t="str">
        <f t="shared" si="27"/>
        <v>arCOG00978</v>
      </c>
      <c r="H714">
        <f t="shared" si="28"/>
        <v>1</v>
      </c>
      <c r="I714" s="13" t="s">
        <v>2711</v>
      </c>
      <c r="J714" s="13" t="s">
        <v>2712</v>
      </c>
      <c r="K714" s="13" t="s">
        <v>29</v>
      </c>
    </row>
    <row r="715" spans="3:11">
      <c r="C715" s="13" t="s">
        <v>7779</v>
      </c>
      <c r="D715" s="13">
        <v>9.9600000000000006E-80</v>
      </c>
      <c r="E715" s="13">
        <v>238</v>
      </c>
      <c r="F715" s="13" t="s">
        <v>7780</v>
      </c>
      <c r="G715" t="str">
        <f t="shared" si="27"/>
        <v>arCOG04061</v>
      </c>
      <c r="H715">
        <f t="shared" si="28"/>
        <v>1</v>
      </c>
      <c r="I715" s="13" t="s">
        <v>1189</v>
      </c>
      <c r="J715" s="13" t="s">
        <v>1190</v>
      </c>
      <c r="K715" s="13" t="s">
        <v>3</v>
      </c>
    </row>
    <row r="716" spans="3:11">
      <c r="C716" s="13" t="s">
        <v>7781</v>
      </c>
      <c r="D716" s="13">
        <v>0</v>
      </c>
      <c r="E716" s="13">
        <v>897</v>
      </c>
      <c r="F716" s="13" t="s">
        <v>7782</v>
      </c>
      <c r="G716" t="str">
        <f t="shared" si="27"/>
        <v>arCOG00151</v>
      </c>
      <c r="H716">
        <f t="shared" si="28"/>
        <v>1</v>
      </c>
      <c r="I716" s="13" t="s">
        <v>540</v>
      </c>
      <c r="J716" s="13" t="s">
        <v>2714</v>
      </c>
      <c r="K716" s="13" t="s">
        <v>17</v>
      </c>
    </row>
    <row r="717" spans="3:11">
      <c r="C717" s="13" t="s">
        <v>7783</v>
      </c>
      <c r="D717" s="13">
        <v>1.9599999999999999E-113</v>
      </c>
      <c r="E717" s="13">
        <v>325</v>
      </c>
      <c r="F717" s="13" t="s">
        <v>7784</v>
      </c>
      <c r="G717" t="str">
        <f t="shared" si="27"/>
        <v>arCOG00991</v>
      </c>
      <c r="H717">
        <f t="shared" si="28"/>
        <v>1</v>
      </c>
      <c r="I717" s="13" t="s">
        <v>540</v>
      </c>
      <c r="J717" s="13" t="s">
        <v>2715</v>
      </c>
      <c r="K717" s="13" t="s">
        <v>2920</v>
      </c>
    </row>
    <row r="718" spans="3:11">
      <c r="C718" s="13"/>
      <c r="D718" s="13"/>
      <c r="E718" s="13"/>
      <c r="F718" s="13"/>
      <c r="G718" t="e">
        <f t="shared" si="27"/>
        <v>#VALUE!</v>
      </c>
      <c r="H718">
        <f t="shared" si="28"/>
        <v>84</v>
      </c>
      <c r="I718" s="13"/>
      <c r="J718" s="13"/>
      <c r="K718" s="13"/>
    </row>
    <row r="719" spans="3:11">
      <c r="C719" s="13"/>
      <c r="D719" s="13"/>
      <c r="E719" s="13"/>
      <c r="F719" s="13"/>
      <c r="G719" t="e">
        <f t="shared" si="27"/>
        <v>#VALUE!</v>
      </c>
      <c r="H719">
        <f t="shared" si="28"/>
        <v>84</v>
      </c>
      <c r="I719" s="13"/>
      <c r="J719" s="13"/>
      <c r="K719" s="13"/>
    </row>
    <row r="720" spans="3:11">
      <c r="C720" s="13"/>
      <c r="D720" s="13"/>
      <c r="E720" s="13"/>
      <c r="F720" s="13"/>
      <c r="G720" t="e">
        <f t="shared" si="27"/>
        <v>#VALUE!</v>
      </c>
      <c r="H720">
        <f t="shared" si="28"/>
        <v>84</v>
      </c>
      <c r="I720" s="13"/>
      <c r="J720" s="13"/>
      <c r="K720" s="13"/>
    </row>
    <row r="721" spans="1:11">
      <c r="G721" t="e">
        <f t="shared" si="27"/>
        <v>#VALUE!</v>
      </c>
      <c r="H721">
        <f t="shared" si="28"/>
        <v>84</v>
      </c>
    </row>
    <row r="722" spans="1:11">
      <c r="A722" t="str">
        <f>VLOOKUP(B722,vLOOKUP!$A:$B,2,FALSE)</f>
        <v>Halobacteriales</v>
      </c>
      <c r="B722" t="s">
        <v>105</v>
      </c>
      <c r="C722" s="13" t="s">
        <v>7681</v>
      </c>
      <c r="D722" s="13">
        <v>1.4899999999999999E-42</v>
      </c>
      <c r="E722" s="13">
        <v>141</v>
      </c>
      <c r="F722" s="13" t="s">
        <v>7573</v>
      </c>
      <c r="G722" t="str">
        <f t="shared" si="27"/>
        <v>arCOG04208</v>
      </c>
      <c r="H722">
        <f t="shared" si="28"/>
        <v>3</v>
      </c>
      <c r="I722" s="13" t="s">
        <v>1212</v>
      </c>
      <c r="J722" s="13" t="s">
        <v>900</v>
      </c>
      <c r="K722" s="13" t="s">
        <v>2915</v>
      </c>
    </row>
    <row r="723" spans="1:11">
      <c r="C723" s="13" t="s">
        <v>7682</v>
      </c>
      <c r="D723" s="13">
        <v>6.0699999999999996E-115</v>
      </c>
      <c r="E723" s="13">
        <v>335</v>
      </c>
      <c r="F723" s="13" t="s">
        <v>7683</v>
      </c>
      <c r="G723" t="str">
        <f t="shared" si="27"/>
        <v>arCOG02192</v>
      </c>
      <c r="H723">
        <f t="shared" si="28"/>
        <v>2</v>
      </c>
      <c r="I723" s="13" t="s">
        <v>540</v>
      </c>
      <c r="J723" s="13" t="s">
        <v>2400</v>
      </c>
      <c r="K723" s="13" t="s">
        <v>2881</v>
      </c>
    </row>
    <row r="724" spans="1:11">
      <c r="C724" s="13" t="s">
        <v>7684</v>
      </c>
      <c r="D724" s="13">
        <v>7.2699999999999997E-223</v>
      </c>
      <c r="E724" s="13">
        <v>625</v>
      </c>
      <c r="F724" s="13" t="s">
        <v>7685</v>
      </c>
      <c r="G724" t="str">
        <f t="shared" si="27"/>
        <v>arCOG04252</v>
      </c>
      <c r="H724">
        <f t="shared" si="28"/>
        <v>2</v>
      </c>
      <c r="I724" s="13" t="s">
        <v>2402</v>
      </c>
      <c r="J724" s="13" t="s">
        <v>2403</v>
      </c>
      <c r="K724" s="13" t="s">
        <v>2915</v>
      </c>
    </row>
    <row r="725" spans="1:11">
      <c r="C725" s="13" t="s">
        <v>7785</v>
      </c>
      <c r="D725" s="13">
        <v>6.3699999999999997E-48</v>
      </c>
      <c r="E725" s="13">
        <v>155</v>
      </c>
      <c r="F725" s="13" t="s">
        <v>7687</v>
      </c>
      <c r="G725" t="str">
        <f t="shared" si="27"/>
        <v>arCOG04228</v>
      </c>
      <c r="H725">
        <f t="shared" si="28"/>
        <v>2</v>
      </c>
      <c r="I725" s="13" t="s">
        <v>2405</v>
      </c>
      <c r="J725" s="13" t="s">
        <v>2406</v>
      </c>
      <c r="K725" s="13" t="s">
        <v>2915</v>
      </c>
    </row>
    <row r="726" spans="1:11">
      <c r="C726" s="13" t="s">
        <v>7786</v>
      </c>
      <c r="D726" s="13">
        <v>7.7600000000000001E-59</v>
      </c>
      <c r="E726" s="13">
        <v>187</v>
      </c>
      <c r="F726" s="13" t="s">
        <v>7689</v>
      </c>
      <c r="G726" t="str">
        <f t="shared" si="27"/>
        <v>arCOG04048</v>
      </c>
      <c r="H726">
        <f t="shared" si="28"/>
        <v>3</v>
      </c>
      <c r="I726" s="13" t="s">
        <v>2287</v>
      </c>
      <c r="J726" s="13" t="s">
        <v>2288</v>
      </c>
      <c r="K726" s="13" t="s">
        <v>21</v>
      </c>
    </row>
    <row r="727" spans="1:11">
      <c r="C727" s="13" t="s">
        <v>7787</v>
      </c>
      <c r="D727" s="13">
        <v>3.97E-178</v>
      </c>
      <c r="E727" s="13">
        <v>521</v>
      </c>
      <c r="F727" s="13" t="s">
        <v>7788</v>
      </c>
      <c r="G727" t="str">
        <f t="shared" si="27"/>
        <v>arCOG03146</v>
      </c>
      <c r="H727">
        <f t="shared" si="28"/>
        <v>1</v>
      </c>
      <c r="I727" s="13" t="s">
        <v>2287</v>
      </c>
      <c r="J727" s="13" t="s">
        <v>2288</v>
      </c>
      <c r="K727" s="13" t="s">
        <v>21</v>
      </c>
    </row>
    <row r="728" spans="1:11">
      <c r="C728" s="13" t="s">
        <v>7789</v>
      </c>
      <c r="D728" s="13">
        <v>1.04E-35</v>
      </c>
      <c r="E728" s="13">
        <v>126</v>
      </c>
      <c r="F728" s="13" t="s">
        <v>7689</v>
      </c>
      <c r="G728" t="str">
        <f t="shared" si="27"/>
        <v>arCOG04048</v>
      </c>
      <c r="H728">
        <f t="shared" si="28"/>
        <v>3</v>
      </c>
      <c r="I728" s="13" t="s">
        <v>2287</v>
      </c>
      <c r="J728" s="13" t="s">
        <v>2288</v>
      </c>
      <c r="K728" s="13" t="s">
        <v>21</v>
      </c>
    </row>
    <row r="729" spans="1:11">
      <c r="C729" s="13" t="s">
        <v>7690</v>
      </c>
      <c r="D729" s="13">
        <v>2.73E-133</v>
      </c>
      <c r="E729" s="13">
        <v>387</v>
      </c>
      <c r="F729" s="13" t="s">
        <v>7691</v>
      </c>
      <c r="G729" t="str">
        <f t="shared" si="27"/>
        <v>arCOG00021</v>
      </c>
      <c r="H729">
        <f t="shared" si="28"/>
        <v>2</v>
      </c>
      <c r="I729" s="13" t="s">
        <v>2408</v>
      </c>
      <c r="J729" s="13" t="s">
        <v>821</v>
      </c>
      <c r="K729" s="13" t="s">
        <v>23</v>
      </c>
    </row>
    <row r="730" spans="1:11">
      <c r="C730" s="13" t="s">
        <v>7790</v>
      </c>
      <c r="D730" s="13">
        <v>1.3300000000000001E-126</v>
      </c>
      <c r="E730" s="13">
        <v>367</v>
      </c>
      <c r="F730" s="13" t="s">
        <v>7035</v>
      </c>
      <c r="G730" t="str">
        <f t="shared" si="27"/>
        <v>arCOG04262</v>
      </c>
      <c r="H730">
        <f t="shared" si="28"/>
        <v>3</v>
      </c>
      <c r="I730" s="13" t="s">
        <v>540</v>
      </c>
      <c r="J730" s="13" t="s">
        <v>1047</v>
      </c>
      <c r="K730" s="13" t="s">
        <v>2881</v>
      </c>
    </row>
    <row r="731" spans="1:11">
      <c r="C731" s="13" t="s">
        <v>7791</v>
      </c>
      <c r="D731" s="13">
        <v>1.31E-203</v>
      </c>
      <c r="E731" s="13">
        <v>579</v>
      </c>
      <c r="F731" s="13" t="s">
        <v>7792</v>
      </c>
      <c r="G731" t="str">
        <f t="shared" si="27"/>
        <v>arCOG01731</v>
      </c>
      <c r="H731">
        <f t="shared" si="28"/>
        <v>2</v>
      </c>
      <c r="I731" s="13" t="s">
        <v>540</v>
      </c>
      <c r="J731" s="13" t="s">
        <v>2413</v>
      </c>
      <c r="K731" s="13" t="s">
        <v>2876</v>
      </c>
    </row>
    <row r="732" spans="1:11">
      <c r="C732" s="13" t="s">
        <v>7793</v>
      </c>
      <c r="D732" s="13">
        <v>2.66E-108</v>
      </c>
      <c r="E732" s="13">
        <v>322</v>
      </c>
      <c r="F732" s="13" t="s">
        <v>7037</v>
      </c>
      <c r="G732" t="str">
        <f t="shared" si="27"/>
        <v>arCOG04263</v>
      </c>
      <c r="H732">
        <f t="shared" si="28"/>
        <v>3</v>
      </c>
      <c r="I732" s="13" t="s">
        <v>540</v>
      </c>
      <c r="J732" s="13" t="s">
        <v>2273</v>
      </c>
      <c r="K732" s="13" t="s">
        <v>2881</v>
      </c>
    </row>
    <row r="733" spans="1:11">
      <c r="C733" s="13" t="s">
        <v>7794</v>
      </c>
      <c r="D733" s="13">
        <v>4.5500000000000001E-262</v>
      </c>
      <c r="E733" s="13">
        <v>724</v>
      </c>
      <c r="F733" s="13" t="s">
        <v>7039</v>
      </c>
      <c r="G733" t="str">
        <f t="shared" si="27"/>
        <v>arCOG00406</v>
      </c>
      <c r="H733">
        <f t="shared" si="28"/>
        <v>3</v>
      </c>
      <c r="I733" s="13" t="s">
        <v>2275</v>
      </c>
      <c r="J733" s="13" t="s">
        <v>2276</v>
      </c>
      <c r="K733" s="13" t="s">
        <v>2915</v>
      </c>
    </row>
    <row r="734" spans="1:11">
      <c r="C734" s="13" t="s">
        <v>7795</v>
      </c>
      <c r="D734" s="13">
        <v>3.49E-128</v>
      </c>
      <c r="E734" s="13">
        <v>369</v>
      </c>
      <c r="F734" s="13" t="s">
        <v>7186</v>
      </c>
      <c r="G734" t="str">
        <f t="shared" ref="G734:G765" si="29">LEFT(RIGHT(F734,(LEN(F734)-FIND("arCOG",F734)+1)),10)</f>
        <v>arCOG01085</v>
      </c>
      <c r="H734">
        <f t="shared" si="28"/>
        <v>3</v>
      </c>
      <c r="I734" s="13" t="s">
        <v>2277</v>
      </c>
      <c r="J734" s="13" t="s">
        <v>2047</v>
      </c>
      <c r="K734" s="13" t="s">
        <v>23</v>
      </c>
    </row>
    <row r="735" spans="1:11">
      <c r="C735" s="13" t="s">
        <v>7699</v>
      </c>
      <c r="D735" s="13">
        <v>9.4499999999999996E-213</v>
      </c>
      <c r="E735" s="13">
        <v>589</v>
      </c>
      <c r="F735" s="13" t="s">
        <v>6828</v>
      </c>
      <c r="G735" t="str">
        <f t="shared" si="29"/>
        <v>arCOG01981</v>
      </c>
      <c r="H735">
        <f t="shared" si="28"/>
        <v>10</v>
      </c>
      <c r="I735" s="13" t="s">
        <v>540</v>
      </c>
      <c r="J735" s="13" t="s">
        <v>1054</v>
      </c>
      <c r="K735" s="13" t="s">
        <v>3</v>
      </c>
    </row>
    <row r="736" spans="1:11">
      <c r="C736" s="13" t="s">
        <v>7700</v>
      </c>
      <c r="D736" s="13">
        <v>2.6200000000000001E-111</v>
      </c>
      <c r="E736" s="13">
        <v>323</v>
      </c>
      <c r="F736" s="13" t="s">
        <v>6826</v>
      </c>
      <c r="G736" t="str">
        <f t="shared" si="29"/>
        <v>arCOG02942</v>
      </c>
      <c r="H736">
        <f t="shared" si="28"/>
        <v>10</v>
      </c>
      <c r="I736" s="13" t="s">
        <v>2235</v>
      </c>
      <c r="J736" s="13" t="s">
        <v>2236</v>
      </c>
      <c r="K736" s="13" t="s">
        <v>5</v>
      </c>
    </row>
    <row r="737" spans="3:11">
      <c r="C737" s="13" t="s">
        <v>7796</v>
      </c>
      <c r="D737" s="13">
        <v>6.0500000000000005E-57</v>
      </c>
      <c r="E737" s="13">
        <v>185</v>
      </c>
      <c r="F737" s="13" t="s">
        <v>6824</v>
      </c>
      <c r="G737" t="str">
        <f t="shared" si="29"/>
        <v>arCOG04769</v>
      </c>
      <c r="H737">
        <f t="shared" si="28"/>
        <v>10</v>
      </c>
      <c r="I737" s="13" t="s">
        <v>540</v>
      </c>
      <c r="J737" s="13" t="s">
        <v>540</v>
      </c>
      <c r="K737" s="13" t="s">
        <v>540</v>
      </c>
    </row>
    <row r="738" spans="3:11">
      <c r="C738" s="13" t="s">
        <v>7702</v>
      </c>
      <c r="D738" s="13">
        <v>5.8999999999999996E-60</v>
      </c>
      <c r="E738" s="13">
        <v>186</v>
      </c>
      <c r="F738" s="13" t="s">
        <v>6822</v>
      </c>
      <c r="G738" t="str">
        <f t="shared" si="29"/>
        <v>arCOG00006</v>
      </c>
      <c r="H738">
        <f t="shared" si="28"/>
        <v>10</v>
      </c>
      <c r="I738" s="13" t="s">
        <v>2232</v>
      </c>
      <c r="J738" s="13" t="s">
        <v>1674</v>
      </c>
      <c r="K738" s="13" t="s">
        <v>3</v>
      </c>
    </row>
    <row r="739" spans="3:11">
      <c r="C739" s="13" t="s">
        <v>7797</v>
      </c>
      <c r="D739" s="13">
        <v>2.57E-110</v>
      </c>
      <c r="E739" s="13">
        <v>318</v>
      </c>
      <c r="F739" s="13" t="s">
        <v>6820</v>
      </c>
      <c r="G739" t="str">
        <f t="shared" si="29"/>
        <v>arCOG01711</v>
      </c>
      <c r="H739">
        <f t="shared" si="28"/>
        <v>10</v>
      </c>
      <c r="I739" s="13" t="s">
        <v>592</v>
      </c>
      <c r="J739" s="13" t="s">
        <v>593</v>
      </c>
      <c r="K739" s="13" t="s">
        <v>15</v>
      </c>
    </row>
    <row r="740" spans="3:11">
      <c r="C740" s="13" t="s">
        <v>7798</v>
      </c>
      <c r="D740" s="13">
        <v>1.83E-254</v>
      </c>
      <c r="E740" s="13">
        <v>706</v>
      </c>
      <c r="F740" s="13" t="s">
        <v>6849</v>
      </c>
      <c r="G740" t="str">
        <f t="shared" si="29"/>
        <v>arCOG01377</v>
      </c>
      <c r="H740">
        <f t="shared" si="28"/>
        <v>12</v>
      </c>
      <c r="I740" s="13" t="s">
        <v>540</v>
      </c>
      <c r="J740" s="13" t="s">
        <v>2118</v>
      </c>
      <c r="K740" s="13" t="s">
        <v>2881</v>
      </c>
    </row>
    <row r="741" spans="3:11">
      <c r="C741" s="13" t="s">
        <v>7102</v>
      </c>
      <c r="D741" s="13">
        <v>1.04E-182</v>
      </c>
      <c r="E741" s="13">
        <v>516</v>
      </c>
      <c r="F741" s="13" t="s">
        <v>6616</v>
      </c>
      <c r="G741" t="str">
        <f t="shared" si="29"/>
        <v>arCOG02202</v>
      </c>
      <c r="H741">
        <f t="shared" si="28"/>
        <v>23</v>
      </c>
      <c r="I741" s="13" t="s">
        <v>2223</v>
      </c>
      <c r="J741" s="13" t="s">
        <v>536</v>
      </c>
      <c r="K741" s="13" t="s">
        <v>2898</v>
      </c>
    </row>
    <row r="742" spans="3:11">
      <c r="C742" s="13" t="s">
        <v>7462</v>
      </c>
      <c r="D742" s="13">
        <v>1.37E-15</v>
      </c>
      <c r="E742" s="13">
        <v>77</v>
      </c>
      <c r="F742" s="13" t="s">
        <v>6854</v>
      </c>
      <c r="G742" t="str">
        <f t="shared" si="29"/>
        <v>arCOG07564</v>
      </c>
      <c r="H742">
        <f t="shared" si="28"/>
        <v>13</v>
      </c>
      <c r="I742" s="13" t="s">
        <v>540</v>
      </c>
      <c r="J742" s="13" t="s">
        <v>540</v>
      </c>
      <c r="K742" s="13" t="s">
        <v>540</v>
      </c>
    </row>
    <row r="743" spans="3:11">
      <c r="C743" s="13" t="s">
        <v>6917</v>
      </c>
      <c r="D743" s="13">
        <v>9.42E-170</v>
      </c>
      <c r="E743" s="13">
        <v>504</v>
      </c>
      <c r="F743" s="13" t="s">
        <v>6858</v>
      </c>
      <c r="G743" t="str">
        <f t="shared" si="29"/>
        <v>arCOG01818</v>
      </c>
      <c r="H743">
        <f t="shared" si="28"/>
        <v>12</v>
      </c>
      <c r="I743" s="13" t="s">
        <v>540</v>
      </c>
      <c r="J743" s="13" t="s">
        <v>1706</v>
      </c>
      <c r="K743" s="13" t="s">
        <v>11</v>
      </c>
    </row>
    <row r="744" spans="3:11">
      <c r="C744" s="13" t="s">
        <v>7799</v>
      </c>
      <c r="D744" s="13">
        <v>1.6199999999999999E-109</v>
      </c>
      <c r="E744" s="13">
        <v>344</v>
      </c>
      <c r="F744" s="13" t="s">
        <v>6860</v>
      </c>
      <c r="G744" t="str">
        <f t="shared" si="29"/>
        <v>arCOG01814</v>
      </c>
      <c r="H744">
        <f t="shared" si="28"/>
        <v>12</v>
      </c>
      <c r="I744" s="13" t="s">
        <v>540</v>
      </c>
      <c r="J744" s="13" t="s">
        <v>540</v>
      </c>
      <c r="K744" s="13" t="s">
        <v>540</v>
      </c>
    </row>
    <row r="745" spans="3:11">
      <c r="C745" s="13" t="s">
        <v>7800</v>
      </c>
      <c r="D745" s="13">
        <v>6.7E-32</v>
      </c>
      <c r="E745" s="13">
        <v>118</v>
      </c>
      <c r="F745" s="13" t="s">
        <v>6862</v>
      </c>
      <c r="G745" t="str">
        <f t="shared" si="29"/>
        <v>arCOG04673</v>
      </c>
      <c r="H745">
        <f t="shared" si="28"/>
        <v>13</v>
      </c>
      <c r="I745" s="13" t="s">
        <v>540</v>
      </c>
      <c r="J745" s="13" t="s">
        <v>540</v>
      </c>
      <c r="K745" s="13" t="s">
        <v>540</v>
      </c>
    </row>
    <row r="746" spans="3:11">
      <c r="C746" s="13" t="s">
        <v>7801</v>
      </c>
      <c r="D746" s="13">
        <v>1.47E-13</v>
      </c>
      <c r="E746" s="13">
        <v>69.7</v>
      </c>
      <c r="F746" s="13" t="s">
        <v>3625</v>
      </c>
      <c r="G746" t="str">
        <f t="shared" si="29"/>
        <v>arCOG05166</v>
      </c>
      <c r="H746">
        <f t="shared" si="28"/>
        <v>12</v>
      </c>
      <c r="I746" s="13" t="s">
        <v>540</v>
      </c>
      <c r="J746" s="13" t="s">
        <v>540</v>
      </c>
      <c r="K746" s="13" t="s">
        <v>540</v>
      </c>
    </row>
    <row r="747" spans="3:11">
      <c r="C747" s="13" t="s">
        <v>7708</v>
      </c>
      <c r="D747" s="13">
        <v>6.5200000000000003E-34</v>
      </c>
      <c r="E747" s="13">
        <v>122</v>
      </c>
      <c r="F747" s="13" t="s">
        <v>6620</v>
      </c>
      <c r="G747" t="str">
        <f t="shared" si="29"/>
        <v>arCOG04674</v>
      </c>
      <c r="H747">
        <f t="shared" si="28"/>
        <v>18</v>
      </c>
      <c r="I747" s="13" t="s">
        <v>540</v>
      </c>
      <c r="J747" s="13" t="s">
        <v>1706</v>
      </c>
      <c r="K747" s="13" t="s">
        <v>13</v>
      </c>
    </row>
    <row r="748" spans="3:11">
      <c r="C748" s="13" t="s">
        <v>7802</v>
      </c>
      <c r="D748" s="13">
        <v>2.9E-21</v>
      </c>
      <c r="E748" s="13">
        <v>84.3</v>
      </c>
      <c r="F748" s="13" t="s">
        <v>6634</v>
      </c>
      <c r="G748" t="str">
        <f t="shared" si="29"/>
        <v>arCOG08125</v>
      </c>
      <c r="H748">
        <f t="shared" si="28"/>
        <v>11</v>
      </c>
      <c r="I748" s="13" t="s">
        <v>540</v>
      </c>
      <c r="J748" s="13" t="s">
        <v>540</v>
      </c>
      <c r="K748" s="13" t="s">
        <v>540</v>
      </c>
    </row>
    <row r="749" spans="3:11">
      <c r="C749" s="13" t="s">
        <v>7712</v>
      </c>
      <c r="D749" s="13">
        <v>1.27E-150</v>
      </c>
      <c r="E749" s="13">
        <v>436</v>
      </c>
      <c r="F749" s="13" t="s">
        <v>6637</v>
      </c>
      <c r="G749" t="str">
        <f t="shared" si="29"/>
        <v>arCOG04794</v>
      </c>
      <c r="H749">
        <f t="shared" si="28"/>
        <v>11</v>
      </c>
      <c r="I749" s="13" t="s">
        <v>2186</v>
      </c>
      <c r="J749" s="13" t="s">
        <v>2187</v>
      </c>
      <c r="K749" s="13" t="s">
        <v>9</v>
      </c>
    </row>
    <row r="750" spans="3:11">
      <c r="C750" s="13" t="s">
        <v>7803</v>
      </c>
      <c r="D750" s="13">
        <v>1.6800000000000001E-41</v>
      </c>
      <c r="E750" s="13">
        <v>142</v>
      </c>
      <c r="F750" s="13" t="s">
        <v>6640</v>
      </c>
      <c r="G750" t="str">
        <f t="shared" si="29"/>
        <v>arCOG04675</v>
      </c>
      <c r="H750">
        <f t="shared" si="28"/>
        <v>10</v>
      </c>
      <c r="I750" s="13" t="s">
        <v>540</v>
      </c>
      <c r="J750" s="13" t="s">
        <v>540</v>
      </c>
      <c r="K750" s="13" t="s">
        <v>540</v>
      </c>
    </row>
    <row r="751" spans="3:11">
      <c r="C751" s="13" t="s">
        <v>7804</v>
      </c>
      <c r="D751" s="13">
        <v>6.2999999999999998E-90</v>
      </c>
      <c r="E751" s="13">
        <v>269</v>
      </c>
      <c r="F751" s="13" t="s">
        <v>6644</v>
      </c>
      <c r="G751" t="str">
        <f t="shared" si="29"/>
        <v>arCOG01072</v>
      </c>
      <c r="H751">
        <f t="shared" si="28"/>
        <v>10</v>
      </c>
      <c r="I751" s="13" t="s">
        <v>540</v>
      </c>
      <c r="J751" s="13" t="s">
        <v>1666</v>
      </c>
      <c r="K751" s="13" t="s">
        <v>5</v>
      </c>
    </row>
    <row r="752" spans="3:11">
      <c r="C752" s="13" t="s">
        <v>7805</v>
      </c>
      <c r="D752" s="13">
        <v>3.5099999999999999E-108</v>
      </c>
      <c r="E752" s="13">
        <v>320</v>
      </c>
      <c r="F752" s="13" t="s">
        <v>6647</v>
      </c>
      <c r="G752" t="str">
        <f t="shared" si="29"/>
        <v>arCOG05074</v>
      </c>
      <c r="H752">
        <f t="shared" si="28"/>
        <v>8</v>
      </c>
      <c r="I752" s="13" t="s">
        <v>540</v>
      </c>
      <c r="J752" s="13" t="s">
        <v>2191</v>
      </c>
      <c r="K752" s="13" t="s">
        <v>2881</v>
      </c>
    </row>
    <row r="753" spans="3:11">
      <c r="C753" s="13" t="s">
        <v>7806</v>
      </c>
      <c r="D753" s="13">
        <v>1.7400000000000001E-43</v>
      </c>
      <c r="E753" s="13">
        <v>147</v>
      </c>
      <c r="F753" s="13" t="s">
        <v>6884</v>
      </c>
      <c r="G753" t="str">
        <f t="shared" si="29"/>
        <v>arCOG01836</v>
      </c>
      <c r="H753">
        <f t="shared" si="28"/>
        <v>9</v>
      </c>
      <c r="I753" s="13" t="s">
        <v>2243</v>
      </c>
      <c r="J753" s="13" t="s">
        <v>916</v>
      </c>
      <c r="K753" s="13" t="s">
        <v>2920</v>
      </c>
    </row>
    <row r="754" spans="3:11">
      <c r="C754" s="13" t="s">
        <v>7807</v>
      </c>
      <c r="D754" s="13">
        <v>0</v>
      </c>
      <c r="E754" s="13">
        <v>890</v>
      </c>
      <c r="F754" s="13" t="s">
        <v>6888</v>
      </c>
      <c r="G754" t="str">
        <f t="shared" si="29"/>
        <v>arCOG01359</v>
      </c>
      <c r="H754">
        <f t="shared" si="28"/>
        <v>8</v>
      </c>
      <c r="I754" s="13" t="s">
        <v>540</v>
      </c>
      <c r="J754" s="13" t="s">
        <v>2250</v>
      </c>
      <c r="K754" s="13" t="s">
        <v>15</v>
      </c>
    </row>
    <row r="755" spans="3:11">
      <c r="C755" s="13" t="s">
        <v>6889</v>
      </c>
      <c r="D755" s="13">
        <v>3.6E-60</v>
      </c>
      <c r="E755" s="13">
        <v>188</v>
      </c>
      <c r="F755" s="13" t="s">
        <v>6890</v>
      </c>
      <c r="G755" t="str">
        <f t="shared" si="29"/>
        <v>arCOG01641</v>
      </c>
      <c r="H755">
        <f t="shared" si="28"/>
        <v>7</v>
      </c>
      <c r="I755" s="13" t="s">
        <v>540</v>
      </c>
      <c r="J755" s="13" t="s">
        <v>2257</v>
      </c>
      <c r="K755" s="13" t="s">
        <v>2881</v>
      </c>
    </row>
    <row r="756" spans="3:11">
      <c r="C756" s="13" t="s">
        <v>7808</v>
      </c>
      <c r="D756" s="13">
        <v>4.0899999999999998E-83</v>
      </c>
      <c r="E756" s="13">
        <v>253</v>
      </c>
      <c r="F756" s="13" t="s">
        <v>6892</v>
      </c>
      <c r="G756" t="str">
        <f t="shared" si="29"/>
        <v>arCOG02579</v>
      </c>
      <c r="H756">
        <f t="shared" si="28"/>
        <v>5</v>
      </c>
      <c r="I756" s="13" t="s">
        <v>540</v>
      </c>
      <c r="J756" s="13" t="s">
        <v>2268</v>
      </c>
      <c r="K756" s="13" t="s">
        <v>2881</v>
      </c>
    </row>
    <row r="757" spans="3:11">
      <c r="C757" s="13" t="s">
        <v>7809</v>
      </c>
      <c r="D757" s="13">
        <v>2.4000000000000001E-46</v>
      </c>
      <c r="E757" s="13">
        <v>150</v>
      </c>
      <c r="F757" s="13" t="s">
        <v>7548</v>
      </c>
      <c r="G757" t="str">
        <f t="shared" si="29"/>
        <v>arCOG00394</v>
      </c>
      <c r="H757">
        <f t="shared" si="28"/>
        <v>5</v>
      </c>
      <c r="I757" s="13" t="s">
        <v>540</v>
      </c>
      <c r="J757" s="13" t="s">
        <v>1686</v>
      </c>
      <c r="K757" s="13" t="s">
        <v>3</v>
      </c>
    </row>
    <row r="758" spans="3:11">
      <c r="C758" s="13" t="s">
        <v>7810</v>
      </c>
      <c r="D758" s="13">
        <v>1.3400000000000001E-123</v>
      </c>
      <c r="E758" s="13">
        <v>357</v>
      </c>
      <c r="F758" s="13" t="s">
        <v>7550</v>
      </c>
      <c r="G758" t="str">
        <f t="shared" si="29"/>
        <v>arCOG01794</v>
      </c>
      <c r="H758">
        <f t="shared" si="28"/>
        <v>3</v>
      </c>
      <c r="I758" s="13" t="s">
        <v>540</v>
      </c>
      <c r="J758" s="13" t="s">
        <v>2154</v>
      </c>
      <c r="K758" s="13" t="s">
        <v>29</v>
      </c>
    </row>
    <row r="759" spans="3:11">
      <c r="C759" s="13" t="s">
        <v>7733</v>
      </c>
      <c r="D759" s="13">
        <v>1.12E-123</v>
      </c>
      <c r="E759" s="13">
        <v>363</v>
      </c>
      <c r="F759" s="13" t="s">
        <v>7546</v>
      </c>
      <c r="G759" t="str">
        <f t="shared" si="29"/>
        <v>arCOG01388</v>
      </c>
      <c r="H759">
        <f t="shared" si="28"/>
        <v>3</v>
      </c>
      <c r="I759" s="13" t="s">
        <v>2285</v>
      </c>
      <c r="J759" s="13" t="s">
        <v>2187</v>
      </c>
      <c r="K759" s="13" t="s">
        <v>9</v>
      </c>
    </row>
    <row r="760" spans="3:11">
      <c r="C760" s="13" t="s">
        <v>7811</v>
      </c>
      <c r="D760" s="13">
        <v>6.59E-146</v>
      </c>
      <c r="E760" s="13">
        <v>416</v>
      </c>
      <c r="F760" s="13" t="s">
        <v>7586</v>
      </c>
      <c r="G760" t="str">
        <f t="shared" si="29"/>
        <v>arCOG01931</v>
      </c>
      <c r="H760">
        <f t="shared" si="28"/>
        <v>2</v>
      </c>
      <c r="I760" s="13" t="s">
        <v>540</v>
      </c>
      <c r="J760" s="13" t="s">
        <v>2396</v>
      </c>
      <c r="K760" s="13" t="s">
        <v>2881</v>
      </c>
    </row>
    <row r="761" spans="3:11">
      <c r="C761" s="13" t="s">
        <v>7812</v>
      </c>
      <c r="D761" s="13">
        <v>5.5100000000000001E-32</v>
      </c>
      <c r="E761" s="13">
        <v>134</v>
      </c>
      <c r="F761" s="13" t="s">
        <v>7813</v>
      </c>
      <c r="G761" t="str">
        <f t="shared" si="29"/>
        <v>arCOG06339</v>
      </c>
      <c r="H761">
        <f t="shared" si="28"/>
        <v>1</v>
      </c>
      <c r="I761" s="13" t="s">
        <v>540</v>
      </c>
      <c r="J761" s="13" t="s">
        <v>540</v>
      </c>
      <c r="K761" s="13" t="s">
        <v>540</v>
      </c>
    </row>
    <row r="762" spans="3:11">
      <c r="C762" s="13" t="s">
        <v>7814</v>
      </c>
      <c r="D762" s="13">
        <v>6.5100000000000001E-115</v>
      </c>
      <c r="E762" s="13">
        <v>336</v>
      </c>
      <c r="F762" s="13" t="s">
        <v>4799</v>
      </c>
      <c r="G762" t="str">
        <f t="shared" si="29"/>
        <v>arCOG04309</v>
      </c>
      <c r="H762">
        <f t="shared" si="28"/>
        <v>1</v>
      </c>
      <c r="I762" s="13" t="s">
        <v>540</v>
      </c>
      <c r="J762" s="13" t="s">
        <v>1829</v>
      </c>
      <c r="K762" s="13" t="s">
        <v>2881</v>
      </c>
    </row>
    <row r="763" spans="3:11">
      <c r="C763" s="13" t="s">
        <v>7815</v>
      </c>
      <c r="D763" s="13">
        <v>6.7999999999999995E-85</v>
      </c>
      <c r="E763" s="13">
        <v>254</v>
      </c>
      <c r="F763" s="13" t="s">
        <v>4803</v>
      </c>
      <c r="G763" t="str">
        <f t="shared" si="29"/>
        <v>arCOG00972</v>
      </c>
      <c r="H763">
        <f t="shared" si="28"/>
        <v>1</v>
      </c>
      <c r="I763" s="13" t="s">
        <v>1831</v>
      </c>
      <c r="J763" s="13" t="s">
        <v>1832</v>
      </c>
      <c r="K763" s="13" t="s">
        <v>23</v>
      </c>
    </row>
    <row r="764" spans="3:11">
      <c r="C764" s="13" t="s">
        <v>7816</v>
      </c>
      <c r="D764" s="13">
        <v>0</v>
      </c>
      <c r="E764" s="13">
        <v>1056</v>
      </c>
      <c r="F764" s="13" t="s">
        <v>4806</v>
      </c>
      <c r="G764" t="str">
        <f t="shared" si="29"/>
        <v>arCOG02160</v>
      </c>
      <c r="H764">
        <f t="shared" si="28"/>
        <v>1</v>
      </c>
      <c r="I764" s="13" t="s">
        <v>1834</v>
      </c>
      <c r="J764" s="13" t="s">
        <v>1835</v>
      </c>
      <c r="K764" s="13" t="s">
        <v>2920</v>
      </c>
    </row>
    <row r="765" spans="3:11">
      <c r="C765" s="13"/>
      <c r="D765" s="13"/>
      <c r="E765" s="13"/>
      <c r="F765" s="13"/>
      <c r="G765" t="e">
        <f t="shared" si="29"/>
        <v>#VALUE!</v>
      </c>
      <c r="H765">
        <f t="shared" si="28"/>
        <v>84</v>
      </c>
      <c r="I765" s="13"/>
      <c r="J765" s="13"/>
      <c r="K765" s="13"/>
    </row>
    <row r="766" spans="3:11">
      <c r="C766" s="13"/>
      <c r="D766" s="13"/>
      <c r="E766" s="13"/>
      <c r="F766" s="13"/>
      <c r="G766" t="e">
        <f t="shared" ref="G766:G768" si="30">LEFT(RIGHT(F766,(LEN(F766)-FIND("arCOG",F766)+1)),10)</f>
        <v>#VALUE!</v>
      </c>
      <c r="H766">
        <f t="shared" si="28"/>
        <v>84</v>
      </c>
      <c r="I766" s="13"/>
      <c r="J766" s="13"/>
      <c r="K766" s="13"/>
    </row>
    <row r="767" spans="3:11">
      <c r="C767" s="13"/>
      <c r="D767" s="13"/>
      <c r="E767" s="13"/>
      <c r="F767" s="13"/>
      <c r="G767" t="e">
        <f t="shared" si="30"/>
        <v>#VALUE!</v>
      </c>
      <c r="H767">
        <f t="shared" si="28"/>
        <v>84</v>
      </c>
      <c r="I767" s="13"/>
      <c r="J767" s="13"/>
      <c r="K767" s="13"/>
    </row>
    <row r="768" spans="3:11">
      <c r="G768" t="e">
        <f t="shared" si="30"/>
        <v>#VALUE!</v>
      </c>
      <c r="H768">
        <f t="shared" si="28"/>
        <v>84</v>
      </c>
    </row>
    <row r="769" spans="1:11">
      <c r="A769" t="str">
        <f>VLOOKUP(B769,vLOOKUP!$A:$B,2,FALSE)</f>
        <v>Natrialbales</v>
      </c>
      <c r="B769" t="s">
        <v>148</v>
      </c>
      <c r="C769" s="13" t="s">
        <v>7817</v>
      </c>
      <c r="D769" s="13">
        <v>0</v>
      </c>
      <c r="E769" s="13">
        <v>887</v>
      </c>
      <c r="F769" s="13" t="s">
        <v>7818</v>
      </c>
      <c r="G769" t="str">
        <f t="shared" ref="G769:G823" si="31">LEFT(RIGHT(F769,(LEN(F769)-FIND("arCOG",F769)+1)),10)</f>
        <v>arCOG00181</v>
      </c>
      <c r="H769">
        <f t="shared" si="28"/>
        <v>1</v>
      </c>
      <c r="I769" s="13" t="s">
        <v>540</v>
      </c>
      <c r="J769" s="13" t="s">
        <v>2719</v>
      </c>
      <c r="K769" s="13" t="s">
        <v>19</v>
      </c>
    </row>
    <row r="770" spans="1:11">
      <c r="C770" s="13" t="s">
        <v>7819</v>
      </c>
      <c r="D770" s="13">
        <v>1.15E-218</v>
      </c>
      <c r="E770" s="13">
        <v>606</v>
      </c>
      <c r="F770" s="13" t="s">
        <v>7820</v>
      </c>
      <c r="G770" t="str">
        <f t="shared" si="31"/>
        <v>arCOG00748</v>
      </c>
      <c r="H770">
        <f t="shared" ref="H770:H833" si="32">COUNTIF($G:$G,G770)</f>
        <v>1</v>
      </c>
      <c r="I770" s="13" t="s">
        <v>2721</v>
      </c>
      <c r="J770" s="13" t="s">
        <v>2722</v>
      </c>
      <c r="K770" s="13" t="s">
        <v>27</v>
      </c>
    </row>
    <row r="771" spans="1:11">
      <c r="C771" s="13" t="s">
        <v>7821</v>
      </c>
      <c r="D771" s="13">
        <v>6.7300000000000001E-217</v>
      </c>
      <c r="E771" s="13">
        <v>600</v>
      </c>
      <c r="F771" s="13" t="s">
        <v>7822</v>
      </c>
      <c r="G771" t="str">
        <f t="shared" si="31"/>
        <v>arCOG00751</v>
      </c>
      <c r="H771">
        <f t="shared" si="32"/>
        <v>1</v>
      </c>
      <c r="I771" s="13" t="s">
        <v>540</v>
      </c>
      <c r="J771" s="13" t="s">
        <v>2724</v>
      </c>
      <c r="K771" s="13" t="s">
        <v>27</v>
      </c>
    </row>
    <row r="772" spans="1:11">
      <c r="C772" s="13" t="s">
        <v>7823</v>
      </c>
      <c r="D772" s="13">
        <v>0</v>
      </c>
      <c r="E772" s="13">
        <v>1342</v>
      </c>
      <c r="F772" s="13" t="s">
        <v>7824</v>
      </c>
      <c r="G772" t="str">
        <f t="shared" si="31"/>
        <v>arCOG01534</v>
      </c>
      <c r="H772">
        <f t="shared" si="32"/>
        <v>1</v>
      </c>
      <c r="I772" s="13" t="s">
        <v>2726</v>
      </c>
      <c r="J772" s="13" t="s">
        <v>2727</v>
      </c>
      <c r="K772" s="13" t="s">
        <v>19</v>
      </c>
    </row>
    <row r="773" spans="1:11">
      <c r="C773" s="13" t="s">
        <v>7825</v>
      </c>
      <c r="D773" s="13">
        <v>6.48E-99</v>
      </c>
      <c r="E773" s="13">
        <v>287</v>
      </c>
      <c r="F773" s="13" t="s">
        <v>6099</v>
      </c>
      <c r="G773" t="str">
        <f t="shared" si="31"/>
        <v>arCOG02228</v>
      </c>
      <c r="H773">
        <f t="shared" si="32"/>
        <v>1</v>
      </c>
      <c r="I773" s="13" t="s">
        <v>540</v>
      </c>
      <c r="J773" s="13" t="s">
        <v>2079</v>
      </c>
      <c r="K773" s="13" t="s">
        <v>2881</v>
      </c>
    </row>
    <row r="774" spans="1:11">
      <c r="C774" s="13" t="s">
        <v>7826</v>
      </c>
      <c r="D774" s="13">
        <v>1.27E-63</v>
      </c>
      <c r="E774" s="13">
        <v>193</v>
      </c>
      <c r="F774" s="13" t="s">
        <v>7566</v>
      </c>
      <c r="G774" t="str">
        <f t="shared" si="31"/>
        <v>arCOG04784</v>
      </c>
      <c r="H774">
        <f t="shared" si="32"/>
        <v>2</v>
      </c>
      <c r="I774" s="13" t="s">
        <v>540</v>
      </c>
      <c r="J774" s="13" t="s">
        <v>540</v>
      </c>
      <c r="K774" s="13" t="s">
        <v>540</v>
      </c>
    </row>
    <row r="775" spans="1:11">
      <c r="C775" s="13" t="s">
        <v>7827</v>
      </c>
      <c r="D775" s="13">
        <v>7.1299999999999998E-66</v>
      </c>
      <c r="E775" s="13">
        <v>199</v>
      </c>
      <c r="F775" s="13" t="s">
        <v>7828</v>
      </c>
      <c r="G775" t="str">
        <f t="shared" si="31"/>
        <v>arCOG04109</v>
      </c>
      <c r="H775">
        <f t="shared" si="32"/>
        <v>1</v>
      </c>
      <c r="I775" s="13" t="s">
        <v>2729</v>
      </c>
      <c r="J775" s="13" t="s">
        <v>900</v>
      </c>
      <c r="K775" s="13" t="s">
        <v>2915</v>
      </c>
    </row>
    <row r="776" spans="1:11">
      <c r="C776" s="13" t="s">
        <v>7829</v>
      </c>
      <c r="D776" s="13">
        <v>1.01E-35</v>
      </c>
      <c r="E776" s="13">
        <v>120</v>
      </c>
      <c r="F776" s="13" t="s">
        <v>7830</v>
      </c>
      <c r="G776" t="str">
        <f t="shared" si="31"/>
        <v>arCOG04108</v>
      </c>
      <c r="H776">
        <f t="shared" si="32"/>
        <v>1</v>
      </c>
      <c r="I776" s="13" t="s">
        <v>2731</v>
      </c>
      <c r="J776" s="13" t="s">
        <v>2732</v>
      </c>
      <c r="K776" s="13" t="s">
        <v>2915</v>
      </c>
    </row>
    <row r="777" spans="1:11">
      <c r="C777" s="13" t="s">
        <v>7831</v>
      </c>
      <c r="D777" s="13">
        <v>2.2200000000000001E-189</v>
      </c>
      <c r="E777" s="13">
        <v>526</v>
      </c>
      <c r="F777" s="13" t="s">
        <v>7832</v>
      </c>
      <c r="G777" t="str">
        <f t="shared" si="31"/>
        <v>arCOG04107</v>
      </c>
      <c r="H777">
        <f t="shared" si="32"/>
        <v>1</v>
      </c>
      <c r="I777" s="13" t="s">
        <v>2734</v>
      </c>
      <c r="J777" s="13" t="s">
        <v>2735</v>
      </c>
      <c r="K777" s="13" t="s">
        <v>2915</v>
      </c>
    </row>
    <row r="778" spans="1:11">
      <c r="C778" s="13" t="s">
        <v>7833</v>
      </c>
      <c r="D778" s="13">
        <v>1.87E-32</v>
      </c>
      <c r="E778" s="13">
        <v>112</v>
      </c>
      <c r="F778" s="13" t="s">
        <v>7834</v>
      </c>
      <c r="G778" t="str">
        <f t="shared" si="31"/>
        <v>arCOG00906</v>
      </c>
      <c r="H778">
        <f t="shared" si="32"/>
        <v>1</v>
      </c>
      <c r="I778" s="13" t="s">
        <v>2737</v>
      </c>
      <c r="J778" s="13" t="s">
        <v>2738</v>
      </c>
      <c r="K778" s="13" t="s">
        <v>2915</v>
      </c>
    </row>
    <row r="779" spans="1:11">
      <c r="C779" s="13" t="s">
        <v>7835</v>
      </c>
      <c r="D779" s="13">
        <v>6.0399999999999998E-174</v>
      </c>
      <c r="E779" s="13">
        <v>486</v>
      </c>
      <c r="F779" s="13" t="s">
        <v>7836</v>
      </c>
      <c r="G779" t="str">
        <f t="shared" si="31"/>
        <v>arCOG00348</v>
      </c>
      <c r="H779">
        <f t="shared" si="32"/>
        <v>1</v>
      </c>
      <c r="I779" s="13" t="s">
        <v>540</v>
      </c>
      <c r="J779" s="13" t="s">
        <v>2739</v>
      </c>
      <c r="K779" s="13" t="s">
        <v>2881</v>
      </c>
    </row>
    <row r="780" spans="1:11">
      <c r="C780" s="13" t="s">
        <v>7837</v>
      </c>
      <c r="D780" s="13">
        <v>2.11E-149</v>
      </c>
      <c r="E780" s="13">
        <v>421</v>
      </c>
      <c r="F780" s="13" t="s">
        <v>7492</v>
      </c>
      <c r="G780" t="str">
        <f t="shared" si="31"/>
        <v>arCOG01947</v>
      </c>
      <c r="H780">
        <f t="shared" si="32"/>
        <v>2</v>
      </c>
      <c r="I780" s="13" t="s">
        <v>2386</v>
      </c>
      <c r="J780" s="13" t="s">
        <v>2387</v>
      </c>
      <c r="K780" s="13" t="s">
        <v>19</v>
      </c>
    </row>
    <row r="781" spans="1:11">
      <c r="C781" s="13" t="s">
        <v>7838</v>
      </c>
      <c r="D781" s="13">
        <v>1.6999999999999999E-54</v>
      </c>
      <c r="E781" s="13">
        <v>170</v>
      </c>
      <c r="F781" s="13" t="s">
        <v>7839</v>
      </c>
      <c r="G781" t="str">
        <f t="shared" si="31"/>
        <v>arCOG10759</v>
      </c>
      <c r="H781">
        <f t="shared" si="32"/>
        <v>1</v>
      </c>
      <c r="I781" s="13" t="s">
        <v>540</v>
      </c>
      <c r="J781" s="13" t="s">
        <v>540</v>
      </c>
      <c r="K781" s="13" t="s">
        <v>540</v>
      </c>
    </row>
    <row r="782" spans="1:11">
      <c r="C782" s="13" t="s">
        <v>7840</v>
      </c>
      <c r="D782" s="13">
        <v>9.3399999999999996E-18</v>
      </c>
      <c r="E782" s="13">
        <v>75.5</v>
      </c>
      <c r="F782" s="13" t="s">
        <v>7841</v>
      </c>
      <c r="G782" t="str">
        <f t="shared" si="31"/>
        <v>arCOG10311</v>
      </c>
      <c r="H782">
        <f t="shared" si="32"/>
        <v>1</v>
      </c>
      <c r="I782" s="13" t="s">
        <v>540</v>
      </c>
      <c r="J782" s="13" t="s">
        <v>540</v>
      </c>
      <c r="K782" s="13" t="s">
        <v>540</v>
      </c>
    </row>
    <row r="783" spans="1:11">
      <c r="C783" s="13" t="s">
        <v>7842</v>
      </c>
      <c r="D783" s="13">
        <v>9.7100000000000005E-138</v>
      </c>
      <c r="E783" s="13">
        <v>389</v>
      </c>
      <c r="F783" s="13" t="s">
        <v>7843</v>
      </c>
      <c r="G783" t="str">
        <f t="shared" si="31"/>
        <v>arCOG03392</v>
      </c>
      <c r="H783">
        <f t="shared" si="32"/>
        <v>1</v>
      </c>
      <c r="I783" s="13" t="s">
        <v>540</v>
      </c>
      <c r="J783" s="13" t="s">
        <v>2743</v>
      </c>
      <c r="K783" s="13" t="s">
        <v>2881</v>
      </c>
    </row>
    <row r="784" spans="1:11">
      <c r="C784" s="13" t="s">
        <v>7844</v>
      </c>
      <c r="D784" s="13">
        <v>4.9299999999999997E-141</v>
      </c>
      <c r="E784" s="13">
        <v>398</v>
      </c>
      <c r="F784" s="13" t="s">
        <v>4678</v>
      </c>
      <c r="G784" t="str">
        <f t="shared" si="31"/>
        <v>arCOG01239</v>
      </c>
      <c r="H784">
        <f t="shared" si="32"/>
        <v>1</v>
      </c>
      <c r="I784" s="13" t="s">
        <v>1786</v>
      </c>
      <c r="J784" s="13" t="s">
        <v>1787</v>
      </c>
      <c r="K784" s="13" t="s">
        <v>2915</v>
      </c>
    </row>
    <row r="785" spans="3:11">
      <c r="C785" s="13" t="s">
        <v>7845</v>
      </c>
      <c r="D785" s="13">
        <v>1.5900000000000001E-110</v>
      </c>
      <c r="E785" s="13">
        <v>318</v>
      </c>
      <c r="F785" s="13" t="s">
        <v>7846</v>
      </c>
      <c r="G785" t="str">
        <f t="shared" si="31"/>
        <v>arCOG01040</v>
      </c>
      <c r="H785">
        <f t="shared" si="32"/>
        <v>1</v>
      </c>
      <c r="I785" s="13" t="s">
        <v>540</v>
      </c>
      <c r="J785" s="13" t="s">
        <v>1501</v>
      </c>
      <c r="K785" s="13" t="s">
        <v>27</v>
      </c>
    </row>
    <row r="786" spans="3:11">
      <c r="C786" s="13" t="s">
        <v>7847</v>
      </c>
      <c r="D786" s="13">
        <v>5.44E-174</v>
      </c>
      <c r="E786" s="13">
        <v>485</v>
      </c>
      <c r="F786" s="13" t="s">
        <v>7848</v>
      </c>
      <c r="G786" t="str">
        <f t="shared" si="31"/>
        <v>arCOG08116</v>
      </c>
      <c r="H786">
        <f t="shared" si="32"/>
        <v>1</v>
      </c>
      <c r="I786" s="13" t="s">
        <v>540</v>
      </c>
      <c r="J786" s="13" t="s">
        <v>540</v>
      </c>
      <c r="K786" s="13" t="s">
        <v>540</v>
      </c>
    </row>
    <row r="787" spans="3:11">
      <c r="C787" s="13" t="s">
        <v>7849</v>
      </c>
      <c r="D787" s="13">
        <v>4.8599999999999998E-214</v>
      </c>
      <c r="E787" s="13">
        <v>601</v>
      </c>
      <c r="F787" s="13" t="s">
        <v>7850</v>
      </c>
      <c r="G787" t="str">
        <f t="shared" si="31"/>
        <v>arCOG06227</v>
      </c>
      <c r="H787">
        <f t="shared" si="32"/>
        <v>2</v>
      </c>
      <c r="I787" s="13" t="s">
        <v>540</v>
      </c>
      <c r="J787" s="13" t="s">
        <v>2361</v>
      </c>
      <c r="K787" s="13" t="s">
        <v>2881</v>
      </c>
    </row>
    <row r="788" spans="3:11">
      <c r="C788" s="13" t="s">
        <v>7851</v>
      </c>
      <c r="D788" s="13">
        <v>5.3200000000000003E-62</v>
      </c>
      <c r="E788" s="13">
        <v>189</v>
      </c>
      <c r="F788" s="13" t="s">
        <v>7852</v>
      </c>
      <c r="G788" t="str">
        <f t="shared" si="31"/>
        <v>arCOG00005</v>
      </c>
      <c r="H788">
        <f t="shared" si="32"/>
        <v>1</v>
      </c>
      <c r="I788" s="13" t="s">
        <v>540</v>
      </c>
      <c r="J788" s="13" t="s">
        <v>2042</v>
      </c>
      <c r="K788" s="13" t="s">
        <v>3</v>
      </c>
    </row>
    <row r="789" spans="3:11">
      <c r="C789" s="13" t="s">
        <v>7853</v>
      </c>
      <c r="D789" s="13">
        <v>8.9600000000000007E-134</v>
      </c>
      <c r="E789" s="13">
        <v>379</v>
      </c>
      <c r="F789" s="13" t="s">
        <v>4897</v>
      </c>
      <c r="G789" t="str">
        <f t="shared" si="31"/>
        <v>arCOG01073</v>
      </c>
      <c r="H789">
        <f t="shared" si="32"/>
        <v>1</v>
      </c>
      <c r="I789" s="13" t="s">
        <v>540</v>
      </c>
      <c r="J789" s="13" t="s">
        <v>1666</v>
      </c>
      <c r="K789" s="13" t="s">
        <v>5</v>
      </c>
    </row>
    <row r="790" spans="3:11">
      <c r="C790" s="13" t="s">
        <v>7854</v>
      </c>
      <c r="D790" s="13">
        <v>0</v>
      </c>
      <c r="E790" s="13">
        <v>994</v>
      </c>
      <c r="F790" s="13" t="s">
        <v>4901</v>
      </c>
      <c r="G790" t="str">
        <f t="shared" si="31"/>
        <v>arCOG00989</v>
      </c>
      <c r="H790">
        <f t="shared" si="32"/>
        <v>1</v>
      </c>
      <c r="I790" s="13" t="s">
        <v>1668</v>
      </c>
      <c r="J790" s="13" t="s">
        <v>1669</v>
      </c>
      <c r="K790" s="13" t="s">
        <v>2915</v>
      </c>
    </row>
    <row r="791" spans="3:11">
      <c r="C791" s="13" t="s">
        <v>7855</v>
      </c>
      <c r="D791" s="13">
        <v>1.6899999999999999E-73</v>
      </c>
      <c r="E791" s="13">
        <v>221</v>
      </c>
      <c r="F791" s="13" t="s">
        <v>7856</v>
      </c>
      <c r="G791" t="str">
        <f t="shared" si="31"/>
        <v>arCOG04655</v>
      </c>
      <c r="H791">
        <f t="shared" si="32"/>
        <v>1</v>
      </c>
      <c r="I791" s="13" t="s">
        <v>540</v>
      </c>
      <c r="J791" s="13" t="s">
        <v>2257</v>
      </c>
      <c r="K791" s="13" t="s">
        <v>2881</v>
      </c>
    </row>
    <row r="792" spans="3:11">
      <c r="C792" s="13" t="s">
        <v>7857</v>
      </c>
      <c r="D792" s="13">
        <v>6.88E-94</v>
      </c>
      <c r="E792" s="13">
        <v>286</v>
      </c>
      <c r="F792" s="13" t="s">
        <v>6612</v>
      </c>
      <c r="G792" t="str">
        <f t="shared" si="31"/>
        <v>arCOG01159</v>
      </c>
      <c r="H792">
        <f t="shared" si="32"/>
        <v>6</v>
      </c>
      <c r="I792" s="13" t="s">
        <v>540</v>
      </c>
      <c r="J792" s="13" t="s">
        <v>2180</v>
      </c>
      <c r="K792" s="13" t="s">
        <v>2881</v>
      </c>
    </row>
    <row r="793" spans="3:11">
      <c r="C793" s="13" t="s">
        <v>7858</v>
      </c>
      <c r="D793" s="13">
        <v>2.72E-15</v>
      </c>
      <c r="E793" s="13">
        <v>69.3</v>
      </c>
      <c r="F793" s="13" t="s">
        <v>7859</v>
      </c>
      <c r="G793" t="str">
        <f t="shared" si="31"/>
        <v>arCOG08162</v>
      </c>
      <c r="H793">
        <f t="shared" si="32"/>
        <v>2</v>
      </c>
      <c r="I793" s="13" t="s">
        <v>540</v>
      </c>
      <c r="J793" s="13" t="s">
        <v>540</v>
      </c>
      <c r="K793" s="13" t="s">
        <v>540</v>
      </c>
    </row>
    <row r="794" spans="3:11">
      <c r="C794" s="13" t="s">
        <v>7860</v>
      </c>
      <c r="D794" s="13">
        <v>1.54E-250</v>
      </c>
      <c r="E794" s="13">
        <v>688</v>
      </c>
      <c r="F794" s="13" t="s">
        <v>6616</v>
      </c>
      <c r="G794" t="str">
        <f t="shared" si="31"/>
        <v>arCOG02202</v>
      </c>
      <c r="H794">
        <f t="shared" si="32"/>
        <v>23</v>
      </c>
      <c r="I794" s="13" t="s">
        <v>2223</v>
      </c>
      <c r="J794" s="13" t="s">
        <v>536</v>
      </c>
      <c r="K794" s="13" t="s">
        <v>2898</v>
      </c>
    </row>
    <row r="795" spans="3:11">
      <c r="C795" s="13" t="s">
        <v>7861</v>
      </c>
      <c r="D795" s="13">
        <v>1.1399999999999999E-152</v>
      </c>
      <c r="E795" s="13">
        <v>431</v>
      </c>
      <c r="F795" s="13" t="s">
        <v>6854</v>
      </c>
      <c r="G795" t="str">
        <f t="shared" si="31"/>
        <v>arCOG07564</v>
      </c>
      <c r="H795">
        <f t="shared" si="32"/>
        <v>13</v>
      </c>
      <c r="I795" s="13" t="s">
        <v>540</v>
      </c>
      <c r="J795" s="13" t="s">
        <v>540</v>
      </c>
      <c r="K795" s="13" t="s">
        <v>540</v>
      </c>
    </row>
    <row r="796" spans="3:11">
      <c r="C796" s="13" t="s">
        <v>7862</v>
      </c>
      <c r="D796" s="13">
        <v>2.05E-94</v>
      </c>
      <c r="E796" s="13">
        <v>275</v>
      </c>
      <c r="F796" s="13" t="s">
        <v>6620</v>
      </c>
      <c r="G796" t="str">
        <f t="shared" si="31"/>
        <v>arCOG04674</v>
      </c>
      <c r="H796">
        <f t="shared" si="32"/>
        <v>18</v>
      </c>
      <c r="I796" s="13" t="s">
        <v>540</v>
      </c>
      <c r="J796" s="13" t="s">
        <v>1706</v>
      </c>
      <c r="K796" s="13" t="s">
        <v>13</v>
      </c>
    </row>
    <row r="797" spans="3:11">
      <c r="C797" s="13" t="s">
        <v>7863</v>
      </c>
      <c r="D797" s="13">
        <v>1.6699999999999999E-176</v>
      </c>
      <c r="E797" s="13">
        <v>493</v>
      </c>
      <c r="F797" s="13" t="s">
        <v>7864</v>
      </c>
      <c r="G797" t="str">
        <f t="shared" si="31"/>
        <v>arCOG04399</v>
      </c>
      <c r="H797">
        <f t="shared" si="32"/>
        <v>1</v>
      </c>
      <c r="I797" s="13" t="s">
        <v>540</v>
      </c>
      <c r="J797" s="13" t="s">
        <v>821</v>
      </c>
      <c r="K797" s="13" t="s">
        <v>3</v>
      </c>
    </row>
    <row r="798" spans="3:11">
      <c r="C798" s="13" t="s">
        <v>7865</v>
      </c>
      <c r="D798" s="13">
        <v>1.68E-226</v>
      </c>
      <c r="E798" s="13">
        <v>624</v>
      </c>
      <c r="F798" s="13" t="s">
        <v>7866</v>
      </c>
      <c r="G798" t="str">
        <f t="shared" si="31"/>
        <v>arCOG04558</v>
      </c>
      <c r="H798">
        <f t="shared" si="32"/>
        <v>1</v>
      </c>
      <c r="I798" s="13" t="s">
        <v>2750</v>
      </c>
      <c r="J798" s="13" t="s">
        <v>2751</v>
      </c>
      <c r="K798" s="13" t="s">
        <v>21</v>
      </c>
    </row>
    <row r="799" spans="3:11">
      <c r="C799" s="13" t="s">
        <v>7867</v>
      </c>
      <c r="D799" s="13">
        <v>1.6800000000000001E-301</v>
      </c>
      <c r="E799" s="13">
        <v>820</v>
      </c>
      <c r="F799" s="13" t="s">
        <v>7868</v>
      </c>
      <c r="G799" t="str">
        <f t="shared" si="31"/>
        <v>arCOG01168</v>
      </c>
      <c r="H799">
        <f t="shared" si="32"/>
        <v>1</v>
      </c>
      <c r="I799" s="13" t="s">
        <v>540</v>
      </c>
      <c r="J799" s="13" t="s">
        <v>2132</v>
      </c>
      <c r="K799" s="13" t="s">
        <v>9</v>
      </c>
    </row>
    <row r="800" spans="3:11">
      <c r="C800" s="13" t="s">
        <v>7869</v>
      </c>
      <c r="D800" s="13">
        <v>2.7100000000000001E-143</v>
      </c>
      <c r="E800" s="13">
        <v>404</v>
      </c>
      <c r="F800" s="13" t="s">
        <v>7870</v>
      </c>
      <c r="G800" t="str">
        <f t="shared" si="31"/>
        <v>arCOG00041</v>
      </c>
      <c r="H800">
        <f t="shared" si="32"/>
        <v>1</v>
      </c>
      <c r="I800" s="13" t="s">
        <v>540</v>
      </c>
      <c r="J800" s="13" t="s">
        <v>2753</v>
      </c>
      <c r="K800" s="13" t="s">
        <v>21</v>
      </c>
    </row>
    <row r="801" spans="3:11">
      <c r="C801" s="13" t="s">
        <v>7871</v>
      </c>
      <c r="D801" s="13">
        <v>1.5799999999999999E-45</v>
      </c>
      <c r="E801" s="13">
        <v>147</v>
      </c>
      <c r="F801" s="13" t="s">
        <v>7872</v>
      </c>
      <c r="G801" t="str">
        <f t="shared" si="31"/>
        <v>arCOG07499</v>
      </c>
      <c r="H801">
        <f t="shared" si="32"/>
        <v>1</v>
      </c>
      <c r="I801" s="13" t="s">
        <v>540</v>
      </c>
      <c r="J801" s="13" t="s">
        <v>540</v>
      </c>
      <c r="K801" s="13" t="s">
        <v>540</v>
      </c>
    </row>
    <row r="802" spans="3:11">
      <c r="C802" s="13" t="s">
        <v>7873</v>
      </c>
      <c r="D802" s="13">
        <v>3.0599999999999998E-300</v>
      </c>
      <c r="E802" s="13">
        <v>819</v>
      </c>
      <c r="F802" s="13" t="s">
        <v>7874</v>
      </c>
      <c r="G802" t="str">
        <f t="shared" si="31"/>
        <v>arCOG01233</v>
      </c>
      <c r="H802">
        <f t="shared" si="32"/>
        <v>1</v>
      </c>
      <c r="I802" s="13" t="s">
        <v>2755</v>
      </c>
      <c r="J802" s="13" t="s">
        <v>2168</v>
      </c>
      <c r="K802" s="13" t="s">
        <v>2881</v>
      </c>
    </row>
    <row r="803" spans="3:11">
      <c r="C803" s="13" t="s">
        <v>7875</v>
      </c>
      <c r="D803" s="13">
        <v>4.2000000000000002E-139</v>
      </c>
      <c r="E803" s="13">
        <v>393</v>
      </c>
      <c r="F803" s="13" t="s">
        <v>7876</v>
      </c>
      <c r="G803" t="str">
        <f t="shared" si="31"/>
        <v>arCOG08928</v>
      </c>
      <c r="H803">
        <f t="shared" si="32"/>
        <v>1</v>
      </c>
      <c r="I803" s="13" t="s">
        <v>540</v>
      </c>
      <c r="J803" s="13" t="s">
        <v>540</v>
      </c>
      <c r="K803" s="13" t="s">
        <v>540</v>
      </c>
    </row>
    <row r="804" spans="3:11">
      <c r="C804" s="13" t="s">
        <v>7877</v>
      </c>
      <c r="D804" s="13">
        <v>9.2400000000000007E-109</v>
      </c>
      <c r="E804" s="13">
        <v>313</v>
      </c>
      <c r="F804" s="13" t="s">
        <v>7878</v>
      </c>
      <c r="G804" t="str">
        <f t="shared" si="31"/>
        <v>arCOG01582</v>
      </c>
      <c r="H804">
        <f t="shared" si="32"/>
        <v>1</v>
      </c>
      <c r="I804" s="13" t="s">
        <v>540</v>
      </c>
      <c r="J804" s="13" t="s">
        <v>1527</v>
      </c>
      <c r="K804" s="13" t="s">
        <v>3</v>
      </c>
    </row>
    <row r="805" spans="3:11">
      <c r="C805" s="13" t="s">
        <v>7879</v>
      </c>
      <c r="D805" s="13">
        <v>0</v>
      </c>
      <c r="E805" s="13">
        <v>1388</v>
      </c>
      <c r="F805" s="13" t="s">
        <v>7880</v>
      </c>
      <c r="G805" t="str">
        <f t="shared" si="31"/>
        <v>arCOG01695</v>
      </c>
      <c r="H805">
        <f t="shared" si="32"/>
        <v>1</v>
      </c>
      <c r="I805" s="13" t="s">
        <v>540</v>
      </c>
      <c r="J805" s="13" t="s">
        <v>2758</v>
      </c>
      <c r="K805" s="13" t="s">
        <v>3</v>
      </c>
    </row>
    <row r="806" spans="3:11">
      <c r="C806" s="13" t="s">
        <v>7881</v>
      </c>
      <c r="D806" s="13">
        <v>3.0600000000000001E-158</v>
      </c>
      <c r="E806" s="13">
        <v>443</v>
      </c>
      <c r="F806" s="13" t="s">
        <v>7882</v>
      </c>
      <c r="G806" t="str">
        <f t="shared" si="31"/>
        <v>arCOG10322</v>
      </c>
      <c r="H806">
        <f t="shared" si="32"/>
        <v>1</v>
      </c>
      <c r="I806" s="13" t="s">
        <v>540</v>
      </c>
      <c r="J806" s="13" t="s">
        <v>540</v>
      </c>
      <c r="K806" s="13" t="s">
        <v>540</v>
      </c>
    </row>
    <row r="807" spans="3:11">
      <c r="C807" s="13" t="s">
        <v>7883</v>
      </c>
      <c r="D807" s="13">
        <v>0</v>
      </c>
      <c r="E807" s="13">
        <v>1138</v>
      </c>
      <c r="F807" s="13" t="s">
        <v>7884</v>
      </c>
      <c r="G807" t="str">
        <f t="shared" si="31"/>
        <v>arCOG01361</v>
      </c>
      <c r="H807">
        <f t="shared" si="32"/>
        <v>1</v>
      </c>
      <c r="I807" s="13" t="s">
        <v>2761</v>
      </c>
      <c r="J807" s="13" t="s">
        <v>2762</v>
      </c>
      <c r="K807" s="13" t="s">
        <v>3</v>
      </c>
    </row>
    <row r="808" spans="3:11">
      <c r="C808" s="13" t="s">
        <v>7885</v>
      </c>
      <c r="D808" s="13">
        <v>6.8699999999999998E-102</v>
      </c>
      <c r="E808" s="13">
        <v>294</v>
      </c>
      <c r="F808" s="13" t="s">
        <v>7886</v>
      </c>
      <c r="G808" t="str">
        <f t="shared" si="31"/>
        <v>arCOG02851</v>
      </c>
      <c r="H808">
        <f t="shared" si="32"/>
        <v>2</v>
      </c>
      <c r="I808" s="13" t="s">
        <v>540</v>
      </c>
      <c r="J808" s="13" t="s">
        <v>2415</v>
      </c>
      <c r="K808" s="13" t="s">
        <v>27</v>
      </c>
    </row>
    <row r="809" spans="3:11">
      <c r="C809" s="13" t="s">
        <v>7887</v>
      </c>
      <c r="D809" s="13">
        <v>1.04E-83</v>
      </c>
      <c r="E809" s="13">
        <v>247</v>
      </c>
      <c r="F809" s="13" t="s">
        <v>7888</v>
      </c>
      <c r="G809" t="str">
        <f t="shared" si="31"/>
        <v>arCOG03828</v>
      </c>
      <c r="H809">
        <f t="shared" si="32"/>
        <v>5</v>
      </c>
      <c r="I809" s="13" t="s">
        <v>540</v>
      </c>
      <c r="J809" s="13" t="s">
        <v>951</v>
      </c>
      <c r="K809" s="13" t="s">
        <v>2881</v>
      </c>
    </row>
    <row r="810" spans="3:11">
      <c r="C810" s="13" t="s">
        <v>7889</v>
      </c>
      <c r="D810" s="13">
        <v>9.6500000000000007E-65</v>
      </c>
      <c r="E810" s="13">
        <v>197</v>
      </c>
      <c r="F810" s="13" t="s">
        <v>7890</v>
      </c>
      <c r="G810" t="str">
        <f t="shared" si="31"/>
        <v>arCOG04479</v>
      </c>
      <c r="H810">
        <f t="shared" si="32"/>
        <v>2</v>
      </c>
      <c r="I810" s="13" t="s">
        <v>540</v>
      </c>
      <c r="J810" s="13" t="s">
        <v>2417</v>
      </c>
      <c r="K810" s="13" t="s">
        <v>3</v>
      </c>
    </row>
    <row r="811" spans="3:11">
      <c r="C811" s="13" t="s">
        <v>7891</v>
      </c>
      <c r="D811" s="13">
        <v>1.15E-236</v>
      </c>
      <c r="E811" s="13">
        <v>650</v>
      </c>
      <c r="F811" s="13" t="s">
        <v>7892</v>
      </c>
      <c r="G811" t="str">
        <f t="shared" si="31"/>
        <v>arCOG00666</v>
      </c>
      <c r="H811">
        <f t="shared" si="32"/>
        <v>2</v>
      </c>
      <c r="I811" s="13" t="s">
        <v>2418</v>
      </c>
      <c r="J811" s="13" t="s">
        <v>2419</v>
      </c>
      <c r="K811" s="13" t="s">
        <v>9</v>
      </c>
    </row>
    <row r="812" spans="3:11">
      <c r="C812" s="13" t="s">
        <v>7893</v>
      </c>
      <c r="D812" s="13">
        <v>6.5899999999999995E-160</v>
      </c>
      <c r="E812" s="13">
        <v>448</v>
      </c>
      <c r="F812" s="13" t="s">
        <v>7246</v>
      </c>
      <c r="G812" t="str">
        <f t="shared" si="31"/>
        <v>arCOG10315</v>
      </c>
      <c r="H812">
        <f t="shared" si="32"/>
        <v>2</v>
      </c>
      <c r="I812" s="13" t="s">
        <v>540</v>
      </c>
      <c r="J812" s="13" t="s">
        <v>540</v>
      </c>
      <c r="K812" s="13" t="s">
        <v>540</v>
      </c>
    </row>
    <row r="813" spans="3:11">
      <c r="C813" s="13" t="s">
        <v>7894</v>
      </c>
      <c r="D813" s="13">
        <v>1.4899999999999999E-91</v>
      </c>
      <c r="E813" s="13">
        <v>269</v>
      </c>
      <c r="F813" s="13" t="s">
        <v>7895</v>
      </c>
      <c r="G813" t="str">
        <f t="shared" si="31"/>
        <v>arCOG04569</v>
      </c>
      <c r="H813">
        <f t="shared" si="32"/>
        <v>1</v>
      </c>
      <c r="I813" s="13" t="s">
        <v>540</v>
      </c>
      <c r="J813" s="13" t="s">
        <v>540</v>
      </c>
      <c r="K813" s="13" t="s">
        <v>540</v>
      </c>
    </row>
    <row r="814" spans="3:11">
      <c r="C814" s="13" t="s">
        <v>7896</v>
      </c>
      <c r="D814" s="13">
        <v>2.97E-24</v>
      </c>
      <c r="E814" s="13">
        <v>91.3</v>
      </c>
      <c r="F814" s="13" t="s">
        <v>7897</v>
      </c>
      <c r="G814" t="str">
        <f t="shared" si="31"/>
        <v>arCOG06215</v>
      </c>
      <c r="H814">
        <f t="shared" si="32"/>
        <v>1</v>
      </c>
      <c r="I814" s="13" t="s">
        <v>540</v>
      </c>
      <c r="J814" s="13" t="s">
        <v>540</v>
      </c>
      <c r="K814" s="13" t="s">
        <v>540</v>
      </c>
    </row>
    <row r="815" spans="3:11">
      <c r="C815" s="13" t="s">
        <v>7898</v>
      </c>
      <c r="D815" s="13">
        <v>4.4299999999999998E-61</v>
      </c>
      <c r="E815" s="13">
        <v>187</v>
      </c>
      <c r="F815" s="13" t="s">
        <v>7899</v>
      </c>
      <c r="G815" t="str">
        <f t="shared" si="31"/>
        <v>arCOG04637</v>
      </c>
      <c r="H815">
        <f t="shared" si="32"/>
        <v>1</v>
      </c>
      <c r="I815" s="13" t="s">
        <v>540</v>
      </c>
      <c r="J815" s="13" t="s">
        <v>540</v>
      </c>
      <c r="K815" s="13" t="s">
        <v>540</v>
      </c>
    </row>
    <row r="816" spans="3:11">
      <c r="C816" s="13"/>
      <c r="D816" s="13"/>
      <c r="E816" s="13"/>
      <c r="F816" s="13"/>
      <c r="G816" t="e">
        <f t="shared" si="31"/>
        <v>#VALUE!</v>
      </c>
      <c r="H816">
        <f t="shared" si="32"/>
        <v>84</v>
      </c>
      <c r="I816" s="13"/>
      <c r="J816" s="13"/>
      <c r="K816" s="13"/>
    </row>
    <row r="817" spans="1:11">
      <c r="C817" s="13"/>
      <c r="D817" s="13"/>
      <c r="E817" s="13"/>
      <c r="F817" s="13"/>
      <c r="G817" t="e">
        <f t="shared" si="31"/>
        <v>#VALUE!</v>
      </c>
      <c r="H817">
        <f t="shared" si="32"/>
        <v>84</v>
      </c>
      <c r="I817" s="13"/>
      <c r="J817" s="13"/>
      <c r="K817" s="13"/>
    </row>
    <row r="818" spans="1:11">
      <c r="C818" s="13"/>
      <c r="D818" s="13"/>
      <c r="E818" s="13"/>
      <c r="F818" s="13"/>
      <c r="G818" t="e">
        <f t="shared" si="31"/>
        <v>#VALUE!</v>
      </c>
      <c r="H818">
        <f t="shared" si="32"/>
        <v>84</v>
      </c>
      <c r="I818" s="13"/>
      <c r="J818" s="13"/>
      <c r="K818" s="13"/>
    </row>
    <row r="819" spans="1:11">
      <c r="G819" t="e">
        <f t="shared" si="31"/>
        <v>#VALUE!</v>
      </c>
      <c r="H819">
        <f t="shared" si="32"/>
        <v>84</v>
      </c>
    </row>
    <row r="820" spans="1:11">
      <c r="A820" t="str">
        <f>VLOOKUP(B820,vLOOKUP!$A:$B,2,FALSE)</f>
        <v>Natrialbales</v>
      </c>
      <c r="B820" t="s">
        <v>154</v>
      </c>
      <c r="C820" s="13" t="s">
        <v>7900</v>
      </c>
      <c r="D820" s="13">
        <v>1.92E-215</v>
      </c>
      <c r="E820" s="13">
        <v>599</v>
      </c>
      <c r="F820" s="13" t="s">
        <v>7901</v>
      </c>
      <c r="G820" t="str">
        <f t="shared" si="31"/>
        <v>arCOG00603</v>
      </c>
      <c r="H820">
        <f t="shared" si="32"/>
        <v>1</v>
      </c>
      <c r="I820" s="13" t="s">
        <v>2767</v>
      </c>
      <c r="J820" s="13" t="s">
        <v>2768</v>
      </c>
      <c r="K820" s="13" t="s">
        <v>21</v>
      </c>
    </row>
    <row r="821" spans="1:11">
      <c r="C821" s="13" t="s">
        <v>7902</v>
      </c>
      <c r="D821" s="13">
        <v>4.0499999999999999E-122</v>
      </c>
      <c r="E821" s="13">
        <v>355</v>
      </c>
      <c r="F821" s="13" t="s">
        <v>7903</v>
      </c>
      <c r="G821" t="str">
        <f t="shared" si="31"/>
        <v>arCOG00576</v>
      </c>
      <c r="H821">
        <f t="shared" si="32"/>
        <v>1</v>
      </c>
      <c r="I821" s="13" t="s">
        <v>2769</v>
      </c>
      <c r="J821" s="13" t="s">
        <v>1840</v>
      </c>
      <c r="K821" s="13" t="s">
        <v>27</v>
      </c>
    </row>
    <row r="822" spans="1:11">
      <c r="C822" s="13" t="s">
        <v>7904</v>
      </c>
      <c r="D822" s="13">
        <v>6.0100000000000003E-140</v>
      </c>
      <c r="E822" s="13">
        <v>397</v>
      </c>
      <c r="F822" s="13" t="s">
        <v>7905</v>
      </c>
      <c r="G822" t="str">
        <f t="shared" si="31"/>
        <v>arCOG01128</v>
      </c>
      <c r="H822">
        <f t="shared" si="32"/>
        <v>1</v>
      </c>
      <c r="I822" s="13" t="s">
        <v>2771</v>
      </c>
      <c r="J822" s="13" t="s">
        <v>2772</v>
      </c>
      <c r="K822" s="13" t="s">
        <v>3</v>
      </c>
    </row>
    <row r="823" spans="1:11">
      <c r="C823" s="13" t="s">
        <v>7906</v>
      </c>
      <c r="D823" s="13">
        <v>1.55E-211</v>
      </c>
      <c r="E823" s="13">
        <v>629</v>
      </c>
      <c r="F823" s="13" t="s">
        <v>7907</v>
      </c>
      <c r="G823" t="str">
        <f t="shared" si="31"/>
        <v>arCOG07560</v>
      </c>
      <c r="H823">
        <f t="shared" si="32"/>
        <v>2</v>
      </c>
      <c r="I823" s="13" t="s">
        <v>540</v>
      </c>
      <c r="J823" s="13" t="s">
        <v>2308</v>
      </c>
      <c r="K823" s="13" t="s">
        <v>29</v>
      </c>
    </row>
    <row r="824" spans="1:11">
      <c r="C824" s="13" t="s">
        <v>7908</v>
      </c>
      <c r="D824" s="13">
        <v>2.7999999999999999E-90</v>
      </c>
      <c r="E824" s="13">
        <v>292</v>
      </c>
      <c r="F824" s="13" t="s">
        <v>7909</v>
      </c>
      <c r="G824" t="str">
        <f t="shared" ref="G824:G855" si="33">LEFT(RIGHT(F824,(LEN(F824)-FIND("arCOG",F824)+1)),10)</f>
        <v>arCOG02318</v>
      </c>
      <c r="H824">
        <f t="shared" si="32"/>
        <v>1</v>
      </c>
      <c r="I824" s="13" t="s">
        <v>2774</v>
      </c>
      <c r="J824" s="13" t="s">
        <v>2775</v>
      </c>
      <c r="K824" s="13" t="s">
        <v>7</v>
      </c>
    </row>
    <row r="825" spans="1:11">
      <c r="C825" s="13" t="s">
        <v>7910</v>
      </c>
      <c r="D825" s="13">
        <v>4.8499999999999999E-52</v>
      </c>
      <c r="E825" s="13">
        <v>167</v>
      </c>
      <c r="F825" s="13" t="s">
        <v>7911</v>
      </c>
      <c r="G825" t="str">
        <f t="shared" si="33"/>
        <v>arCOG06315</v>
      </c>
      <c r="H825">
        <f t="shared" si="32"/>
        <v>1</v>
      </c>
      <c r="I825" s="13" t="s">
        <v>540</v>
      </c>
      <c r="J825" s="13" t="s">
        <v>2019</v>
      </c>
      <c r="K825" s="13" t="s">
        <v>7</v>
      </c>
    </row>
    <row r="826" spans="1:11">
      <c r="C826" s="13" t="s">
        <v>7912</v>
      </c>
      <c r="D826" s="13">
        <v>0</v>
      </c>
      <c r="E826" s="13">
        <v>1607</v>
      </c>
      <c r="F826" s="13" t="s">
        <v>7913</v>
      </c>
      <c r="G826" t="str">
        <f t="shared" si="33"/>
        <v>arCOG00557</v>
      </c>
      <c r="H826">
        <f t="shared" si="32"/>
        <v>1</v>
      </c>
      <c r="I826" s="13" t="s">
        <v>2777</v>
      </c>
      <c r="J826" s="13" t="s">
        <v>2778</v>
      </c>
      <c r="K826" s="13" t="s">
        <v>3</v>
      </c>
    </row>
    <row r="827" spans="1:11">
      <c r="C827" s="13" t="s">
        <v>7914</v>
      </c>
      <c r="D827" s="13">
        <v>3.7500000000000001E-121</v>
      </c>
      <c r="E827" s="13">
        <v>357</v>
      </c>
      <c r="F827" s="13" t="s">
        <v>7915</v>
      </c>
      <c r="G827" t="str">
        <f t="shared" si="33"/>
        <v>arCOG10803</v>
      </c>
      <c r="H827">
        <f t="shared" si="32"/>
        <v>1</v>
      </c>
      <c r="I827" s="13" t="s">
        <v>540</v>
      </c>
      <c r="J827" s="13" t="s">
        <v>540</v>
      </c>
      <c r="K827" s="13" t="s">
        <v>540</v>
      </c>
    </row>
    <row r="828" spans="1:11">
      <c r="C828" s="13" t="s">
        <v>7916</v>
      </c>
      <c r="D828" s="13">
        <v>1.8399999999999999E-28</v>
      </c>
      <c r="E828" s="13">
        <v>103</v>
      </c>
      <c r="F828" s="13" t="s">
        <v>7917</v>
      </c>
      <c r="G828" t="str">
        <f t="shared" si="33"/>
        <v>arCOG06326</v>
      </c>
      <c r="H828">
        <f t="shared" si="32"/>
        <v>1</v>
      </c>
      <c r="I828" s="13" t="s">
        <v>540</v>
      </c>
      <c r="J828" s="13" t="s">
        <v>540</v>
      </c>
      <c r="K828" s="13" t="s">
        <v>540</v>
      </c>
    </row>
    <row r="829" spans="1:11">
      <c r="C829" s="13" t="s">
        <v>7918</v>
      </c>
      <c r="D829" s="13">
        <v>4.04E-208</v>
      </c>
      <c r="E829" s="13">
        <v>579</v>
      </c>
      <c r="F829" s="13" t="s">
        <v>7919</v>
      </c>
      <c r="G829" t="str">
        <f t="shared" si="33"/>
        <v>arCOG03320</v>
      </c>
      <c r="H829">
        <f t="shared" si="32"/>
        <v>1</v>
      </c>
      <c r="I829" s="13" t="s">
        <v>540</v>
      </c>
      <c r="J829" s="13" t="s">
        <v>2782</v>
      </c>
      <c r="K829" s="13" t="s">
        <v>9</v>
      </c>
    </row>
    <row r="830" spans="1:11">
      <c r="C830" s="13" t="s">
        <v>7920</v>
      </c>
      <c r="D830" s="13">
        <v>1.3E-158</v>
      </c>
      <c r="E830" s="13">
        <v>460</v>
      </c>
      <c r="F830" s="13" t="s">
        <v>7921</v>
      </c>
      <c r="G830" t="str">
        <f t="shared" si="33"/>
        <v>arCOG01403</v>
      </c>
      <c r="H830">
        <f t="shared" si="32"/>
        <v>3</v>
      </c>
      <c r="I830" s="13" t="s">
        <v>540</v>
      </c>
      <c r="J830" s="13" t="s">
        <v>1773</v>
      </c>
      <c r="K830" s="13" t="s">
        <v>9</v>
      </c>
    </row>
    <row r="831" spans="1:11">
      <c r="C831" s="13" t="s">
        <v>7922</v>
      </c>
      <c r="D831" s="13">
        <v>4.2799999999999999E-240</v>
      </c>
      <c r="E831" s="13">
        <v>669</v>
      </c>
      <c r="F831" s="13" t="s">
        <v>7923</v>
      </c>
      <c r="G831" t="str">
        <f t="shared" si="33"/>
        <v>arCOG06879</v>
      </c>
      <c r="H831">
        <f t="shared" si="32"/>
        <v>1</v>
      </c>
      <c r="I831" s="13" t="s">
        <v>540</v>
      </c>
      <c r="J831" s="13" t="s">
        <v>540</v>
      </c>
      <c r="K831" s="13" t="s">
        <v>540</v>
      </c>
    </row>
    <row r="832" spans="1:11">
      <c r="C832" s="13" t="s">
        <v>7924</v>
      </c>
      <c r="D832" s="13">
        <v>5.3699999999999996E-190</v>
      </c>
      <c r="E832" s="13">
        <v>536</v>
      </c>
      <c r="F832" s="13" t="s">
        <v>7925</v>
      </c>
      <c r="G832" t="str">
        <f t="shared" si="33"/>
        <v>arCOG01395</v>
      </c>
      <c r="H832">
        <f t="shared" si="32"/>
        <v>1</v>
      </c>
      <c r="I832" s="13" t="s">
        <v>540</v>
      </c>
      <c r="J832" s="13" t="s">
        <v>1047</v>
      </c>
      <c r="K832" s="13" t="s">
        <v>2881</v>
      </c>
    </row>
    <row r="833" spans="3:11">
      <c r="C833" s="13" t="s">
        <v>7926</v>
      </c>
      <c r="D833" s="13">
        <v>8.0800000000000001E-80</v>
      </c>
      <c r="E833" s="13">
        <v>250</v>
      </c>
      <c r="F833" s="13" t="s">
        <v>6612</v>
      </c>
      <c r="G833" t="str">
        <f t="shared" si="33"/>
        <v>arCOG01159</v>
      </c>
      <c r="H833">
        <f t="shared" si="32"/>
        <v>6</v>
      </c>
      <c r="I833" s="13" t="s">
        <v>540</v>
      </c>
      <c r="J833" s="13" t="s">
        <v>2180</v>
      </c>
      <c r="K833" s="13" t="s">
        <v>2881</v>
      </c>
    </row>
    <row r="834" spans="3:11">
      <c r="C834" s="13" t="s">
        <v>7927</v>
      </c>
      <c r="D834" s="13">
        <v>1.2300000000000001E-220</v>
      </c>
      <c r="E834" s="13">
        <v>613</v>
      </c>
      <c r="F834" s="13" t="s">
        <v>6616</v>
      </c>
      <c r="G834" t="str">
        <f t="shared" si="33"/>
        <v>arCOG02202</v>
      </c>
      <c r="H834">
        <f t="shared" ref="H834:H897" si="34">COUNTIF($G:$G,G834)</f>
        <v>23</v>
      </c>
      <c r="I834" s="13" t="s">
        <v>2223</v>
      </c>
      <c r="J834" s="13" t="s">
        <v>536</v>
      </c>
      <c r="K834" s="13" t="s">
        <v>2898</v>
      </c>
    </row>
    <row r="835" spans="3:11">
      <c r="C835" s="13" t="s">
        <v>7928</v>
      </c>
      <c r="D835" s="13">
        <v>6.6500000000000003E-59</v>
      </c>
      <c r="E835" s="13">
        <v>186</v>
      </c>
      <c r="F835" s="13" t="s">
        <v>6620</v>
      </c>
      <c r="G835" t="str">
        <f t="shared" si="33"/>
        <v>arCOG04674</v>
      </c>
      <c r="H835">
        <f t="shared" si="34"/>
        <v>18</v>
      </c>
      <c r="I835" s="13" t="s">
        <v>540</v>
      </c>
      <c r="J835" s="13" t="s">
        <v>1706</v>
      </c>
      <c r="K835" s="13" t="s">
        <v>13</v>
      </c>
    </row>
    <row r="836" spans="3:11">
      <c r="C836" s="13" t="s">
        <v>7929</v>
      </c>
      <c r="D836" s="13">
        <v>2.3199999999999999E-172</v>
      </c>
      <c r="E836" s="13">
        <v>485</v>
      </c>
      <c r="F836" s="13" t="s">
        <v>6623</v>
      </c>
      <c r="G836" t="str">
        <f t="shared" si="33"/>
        <v>arCOG03095</v>
      </c>
      <c r="H836">
        <f t="shared" si="34"/>
        <v>16</v>
      </c>
      <c r="I836" s="13" t="s">
        <v>540</v>
      </c>
      <c r="J836" s="13" t="s">
        <v>1530</v>
      </c>
      <c r="K836" s="13" t="s">
        <v>9</v>
      </c>
    </row>
    <row r="837" spans="3:11">
      <c r="C837" s="13" t="s">
        <v>7930</v>
      </c>
      <c r="D837" s="13">
        <v>2.2600000000000002E-239</v>
      </c>
      <c r="E837" s="13">
        <v>663</v>
      </c>
      <c r="F837" s="13" t="s">
        <v>6630</v>
      </c>
      <c r="G837" t="str">
        <f t="shared" si="33"/>
        <v>arCOG01566</v>
      </c>
      <c r="H837">
        <f t="shared" si="34"/>
        <v>15</v>
      </c>
      <c r="I837" s="13" t="s">
        <v>540</v>
      </c>
      <c r="J837" s="13" t="s">
        <v>2224</v>
      </c>
      <c r="K837" s="13" t="s">
        <v>2881</v>
      </c>
    </row>
    <row r="838" spans="3:11">
      <c r="C838" s="13" t="s">
        <v>7931</v>
      </c>
      <c r="D838" s="13">
        <v>2.1600000000000001E-32</v>
      </c>
      <c r="E838" s="13">
        <v>112</v>
      </c>
      <c r="F838" s="13" t="s">
        <v>6634</v>
      </c>
      <c r="G838" t="str">
        <f t="shared" si="33"/>
        <v>arCOG08125</v>
      </c>
      <c r="H838">
        <f t="shared" si="34"/>
        <v>11</v>
      </c>
      <c r="I838" s="13" t="s">
        <v>540</v>
      </c>
      <c r="J838" s="13" t="s">
        <v>540</v>
      </c>
      <c r="K838" s="13" t="s">
        <v>540</v>
      </c>
    </row>
    <row r="839" spans="3:11">
      <c r="C839" s="13" t="s">
        <v>7932</v>
      </c>
      <c r="D839" s="13">
        <v>8.55E-182</v>
      </c>
      <c r="E839" s="13">
        <v>517</v>
      </c>
      <c r="F839" s="13" t="s">
        <v>6637</v>
      </c>
      <c r="G839" t="str">
        <f t="shared" si="33"/>
        <v>arCOG04794</v>
      </c>
      <c r="H839">
        <f t="shared" si="34"/>
        <v>11</v>
      </c>
      <c r="I839" s="13" t="s">
        <v>2186</v>
      </c>
      <c r="J839" s="13" t="s">
        <v>2187</v>
      </c>
      <c r="K839" s="13" t="s">
        <v>9</v>
      </c>
    </row>
    <row r="840" spans="3:11">
      <c r="C840" s="13" t="s">
        <v>7933</v>
      </c>
      <c r="D840" s="13">
        <v>3.5699999999999999E-66</v>
      </c>
      <c r="E840" s="13">
        <v>206</v>
      </c>
      <c r="F840" s="13" t="s">
        <v>6640</v>
      </c>
      <c r="G840" t="str">
        <f t="shared" si="33"/>
        <v>arCOG04675</v>
      </c>
      <c r="H840">
        <f t="shared" si="34"/>
        <v>10</v>
      </c>
      <c r="I840" s="13" t="s">
        <v>540</v>
      </c>
      <c r="J840" s="13" t="s">
        <v>540</v>
      </c>
      <c r="K840" s="13" t="s">
        <v>540</v>
      </c>
    </row>
    <row r="841" spans="3:11">
      <c r="C841" s="13" t="s">
        <v>7934</v>
      </c>
      <c r="D841" s="13">
        <v>8.3200000000000004E-118</v>
      </c>
      <c r="E841" s="13">
        <v>339</v>
      </c>
      <c r="F841" s="13" t="s">
        <v>6644</v>
      </c>
      <c r="G841" t="str">
        <f t="shared" si="33"/>
        <v>arCOG01072</v>
      </c>
      <c r="H841">
        <f t="shared" si="34"/>
        <v>10</v>
      </c>
      <c r="I841" s="13" t="s">
        <v>540</v>
      </c>
      <c r="J841" s="13" t="s">
        <v>1666</v>
      </c>
      <c r="K841" s="13" t="s">
        <v>5</v>
      </c>
    </row>
    <row r="842" spans="3:11">
      <c r="C842" s="13" t="s">
        <v>7935</v>
      </c>
      <c r="D842" s="13">
        <v>2.53E-40</v>
      </c>
      <c r="E842" s="13">
        <v>135</v>
      </c>
      <c r="F842" s="13" t="s">
        <v>7936</v>
      </c>
      <c r="G842" t="str">
        <f t="shared" si="33"/>
        <v>arCOG11653</v>
      </c>
      <c r="H842">
        <f t="shared" si="34"/>
        <v>1</v>
      </c>
      <c r="I842" s="13" t="s">
        <v>540</v>
      </c>
      <c r="J842" s="13" t="s">
        <v>540</v>
      </c>
      <c r="K842" s="13" t="s">
        <v>540</v>
      </c>
    </row>
    <row r="843" spans="3:11">
      <c r="C843" s="13" t="s">
        <v>7937</v>
      </c>
      <c r="D843" s="13">
        <v>1.17E-263</v>
      </c>
      <c r="E843" s="13">
        <v>729</v>
      </c>
      <c r="F843" s="13" t="s">
        <v>7938</v>
      </c>
      <c r="G843" t="str">
        <f t="shared" si="33"/>
        <v>arCOG01015</v>
      </c>
      <c r="H843">
        <f t="shared" si="34"/>
        <v>1</v>
      </c>
      <c r="I843" s="13" t="s">
        <v>2787</v>
      </c>
      <c r="J843" s="13" t="s">
        <v>2788</v>
      </c>
      <c r="K843" s="13" t="s">
        <v>2915</v>
      </c>
    </row>
    <row r="844" spans="3:11">
      <c r="C844" s="13" t="s">
        <v>7939</v>
      </c>
      <c r="D844" s="13">
        <v>3.64E-99</v>
      </c>
      <c r="E844" s="13">
        <v>289</v>
      </c>
      <c r="F844" s="13" t="s">
        <v>7940</v>
      </c>
      <c r="G844" t="str">
        <f t="shared" si="33"/>
        <v>arCOG00985</v>
      </c>
      <c r="H844">
        <f t="shared" si="34"/>
        <v>1</v>
      </c>
      <c r="I844" s="13" t="s">
        <v>540</v>
      </c>
      <c r="J844" s="13" t="s">
        <v>2790</v>
      </c>
      <c r="K844" s="13" t="s">
        <v>2915</v>
      </c>
    </row>
    <row r="845" spans="3:11">
      <c r="C845" s="13" t="s">
        <v>7941</v>
      </c>
      <c r="D845" s="13">
        <v>2.21E-101</v>
      </c>
      <c r="E845" s="13">
        <v>298</v>
      </c>
      <c r="F845" s="13" t="s">
        <v>7942</v>
      </c>
      <c r="G845" t="str">
        <f t="shared" si="33"/>
        <v>arCOG04887</v>
      </c>
      <c r="H845">
        <f t="shared" si="34"/>
        <v>1</v>
      </c>
      <c r="I845" s="13" t="s">
        <v>540</v>
      </c>
      <c r="J845" s="13" t="s">
        <v>2792</v>
      </c>
      <c r="K845" s="13" t="s">
        <v>2881</v>
      </c>
    </row>
    <row r="846" spans="3:11">
      <c r="C846" s="13" t="s">
        <v>7943</v>
      </c>
      <c r="D846" s="13">
        <v>6.4799999999999997E-57</v>
      </c>
      <c r="E846" s="13">
        <v>189</v>
      </c>
      <c r="F846" s="13" t="s">
        <v>7944</v>
      </c>
      <c r="G846" t="str">
        <f t="shared" si="33"/>
        <v>arCOG06201</v>
      </c>
      <c r="H846">
        <f t="shared" si="34"/>
        <v>2</v>
      </c>
      <c r="I846" s="13" t="s">
        <v>540</v>
      </c>
      <c r="J846" s="13" t="s">
        <v>2421</v>
      </c>
      <c r="K846" s="13" t="s">
        <v>2881</v>
      </c>
    </row>
    <row r="847" spans="3:11">
      <c r="C847" s="13" t="s">
        <v>7945</v>
      </c>
      <c r="D847" s="13">
        <v>1.7999999999999999E-248</v>
      </c>
      <c r="E847" s="13">
        <v>682</v>
      </c>
      <c r="F847" s="13" t="s">
        <v>7946</v>
      </c>
      <c r="G847" t="str">
        <f t="shared" si="33"/>
        <v>arCOG00682</v>
      </c>
      <c r="H847">
        <f t="shared" si="34"/>
        <v>1</v>
      </c>
      <c r="I847" s="13" t="s">
        <v>540</v>
      </c>
      <c r="J847" s="13" t="s">
        <v>2794</v>
      </c>
      <c r="K847" s="13" t="s">
        <v>5</v>
      </c>
    </row>
    <row r="848" spans="3:11">
      <c r="C848" s="13" t="s">
        <v>7947</v>
      </c>
      <c r="D848" s="13">
        <v>4.5800000000000002E-203</v>
      </c>
      <c r="E848" s="13">
        <v>573</v>
      </c>
      <c r="F848" s="13" t="s">
        <v>7944</v>
      </c>
      <c r="G848" t="str">
        <f t="shared" si="33"/>
        <v>arCOG06201</v>
      </c>
      <c r="H848">
        <f t="shared" si="34"/>
        <v>2</v>
      </c>
      <c r="I848" s="13" t="s">
        <v>540</v>
      </c>
      <c r="J848" s="13" t="s">
        <v>2421</v>
      </c>
      <c r="K848" s="13" t="s">
        <v>2881</v>
      </c>
    </row>
    <row r="849" spans="1:11">
      <c r="C849" s="13" t="s">
        <v>7948</v>
      </c>
      <c r="D849" s="13">
        <v>4.8200000000000002E-293</v>
      </c>
      <c r="E849" s="13">
        <v>803</v>
      </c>
      <c r="F849" s="13" t="s">
        <v>7949</v>
      </c>
      <c r="G849" t="str">
        <f t="shared" si="33"/>
        <v>arCOG04686</v>
      </c>
      <c r="H849">
        <f t="shared" si="34"/>
        <v>1</v>
      </c>
      <c r="I849" s="13" t="s">
        <v>2796</v>
      </c>
      <c r="J849" s="13" t="s">
        <v>2797</v>
      </c>
      <c r="K849" s="13" t="s">
        <v>3</v>
      </c>
    </row>
    <row r="850" spans="1:11">
      <c r="C850" s="13" t="s">
        <v>7950</v>
      </c>
      <c r="D850" s="13">
        <v>2.2799999999999999E-77</v>
      </c>
      <c r="E850" s="13">
        <v>232</v>
      </c>
      <c r="F850" s="13" t="s">
        <v>5192</v>
      </c>
      <c r="G850" t="str">
        <f t="shared" si="33"/>
        <v>arCOG00606</v>
      </c>
      <c r="H850">
        <f t="shared" si="34"/>
        <v>1</v>
      </c>
      <c r="I850" s="13" t="s">
        <v>540</v>
      </c>
      <c r="J850" s="13" t="s">
        <v>1711</v>
      </c>
      <c r="K850" s="13" t="s">
        <v>2881</v>
      </c>
    </row>
    <row r="851" spans="1:11">
      <c r="C851" s="13" t="s">
        <v>7951</v>
      </c>
      <c r="D851" s="13">
        <v>4.9100000000000001E-168</v>
      </c>
      <c r="E851" s="13">
        <v>476</v>
      </c>
      <c r="F851" s="13" t="s">
        <v>7952</v>
      </c>
      <c r="G851" t="str">
        <f t="shared" si="33"/>
        <v>arCOG00014</v>
      </c>
      <c r="H851">
        <f t="shared" si="34"/>
        <v>1</v>
      </c>
      <c r="I851" s="13" t="s">
        <v>2799</v>
      </c>
      <c r="J851" s="13" t="s">
        <v>2800</v>
      </c>
      <c r="K851" s="13" t="s">
        <v>17</v>
      </c>
    </row>
    <row r="852" spans="1:11">
      <c r="C852" s="13" t="s">
        <v>7953</v>
      </c>
      <c r="D852" s="13">
        <v>1.59E-166</v>
      </c>
      <c r="E852" s="13">
        <v>477</v>
      </c>
      <c r="F852" s="13" t="s">
        <v>7954</v>
      </c>
      <c r="G852" t="str">
        <f t="shared" si="33"/>
        <v>arCOG04125</v>
      </c>
      <c r="H852">
        <f t="shared" si="34"/>
        <v>1</v>
      </c>
      <c r="I852" s="13" t="s">
        <v>2802</v>
      </c>
      <c r="J852" s="13" t="s">
        <v>2803</v>
      </c>
      <c r="K852" s="13" t="s">
        <v>2915</v>
      </c>
    </row>
    <row r="853" spans="1:11">
      <c r="C853" s="13" t="s">
        <v>7955</v>
      </c>
      <c r="D853" s="13">
        <v>5.65E-242</v>
      </c>
      <c r="E853" s="13">
        <v>672</v>
      </c>
      <c r="F853" s="13" t="s">
        <v>7956</v>
      </c>
      <c r="G853" t="str">
        <f t="shared" si="33"/>
        <v>arCOG00130</v>
      </c>
      <c r="H853">
        <f t="shared" si="34"/>
        <v>1</v>
      </c>
      <c r="I853" s="13" t="s">
        <v>540</v>
      </c>
      <c r="J853" s="13" t="s">
        <v>1750</v>
      </c>
      <c r="K853" s="13" t="s">
        <v>17</v>
      </c>
    </row>
    <row r="854" spans="1:11">
      <c r="C854" s="13" t="s">
        <v>7957</v>
      </c>
      <c r="D854" s="13">
        <v>1.1099999999999999E-57</v>
      </c>
      <c r="E854" s="13">
        <v>182</v>
      </c>
      <c r="F854" s="13" t="s">
        <v>5214</v>
      </c>
      <c r="G854" t="str">
        <f t="shared" si="33"/>
        <v>arCOG00839</v>
      </c>
      <c r="H854">
        <f t="shared" si="34"/>
        <v>1</v>
      </c>
      <c r="I854" s="13" t="s">
        <v>1898</v>
      </c>
      <c r="J854" s="13" t="s">
        <v>1708</v>
      </c>
      <c r="K854" s="13" t="s">
        <v>3</v>
      </c>
    </row>
    <row r="855" spans="1:11">
      <c r="C855" s="13" t="s">
        <v>7958</v>
      </c>
      <c r="D855" s="13">
        <v>9.6000000000000003E-111</v>
      </c>
      <c r="E855" s="13">
        <v>322</v>
      </c>
      <c r="F855" s="13" t="s">
        <v>7959</v>
      </c>
      <c r="G855" t="str">
        <f t="shared" si="33"/>
        <v>arCOG08893</v>
      </c>
      <c r="H855">
        <f t="shared" si="34"/>
        <v>1</v>
      </c>
      <c r="I855" s="13" t="s">
        <v>540</v>
      </c>
      <c r="J855" s="13" t="s">
        <v>540</v>
      </c>
      <c r="K855" s="13" t="s">
        <v>540</v>
      </c>
    </row>
    <row r="856" spans="1:11">
      <c r="C856" s="13" t="s">
        <v>7960</v>
      </c>
      <c r="D856" s="13">
        <v>5.2100000000000001E-70</v>
      </c>
      <c r="E856" s="13">
        <v>213</v>
      </c>
      <c r="F856" s="13" t="s">
        <v>7961</v>
      </c>
      <c r="G856" t="str">
        <f t="shared" ref="G856:G887" si="35">LEFT(RIGHT(F856,(LEN(F856)-FIND("arCOG",F856)+1)),10)</f>
        <v>arCOG01680</v>
      </c>
      <c r="H856">
        <f t="shared" si="34"/>
        <v>1</v>
      </c>
      <c r="I856" s="13" t="s">
        <v>540</v>
      </c>
      <c r="J856" s="13" t="s">
        <v>1674</v>
      </c>
      <c r="K856" s="13" t="s">
        <v>3</v>
      </c>
    </row>
    <row r="857" spans="1:11">
      <c r="C857" s="13"/>
      <c r="D857" s="13"/>
      <c r="E857" s="13"/>
      <c r="F857" s="13"/>
      <c r="G857" t="e">
        <f t="shared" si="35"/>
        <v>#VALUE!</v>
      </c>
      <c r="H857">
        <f t="shared" si="34"/>
        <v>84</v>
      </c>
      <c r="I857" s="13"/>
      <c r="J857" s="13"/>
      <c r="K857" s="13"/>
    </row>
    <row r="858" spans="1:11">
      <c r="C858" s="13"/>
      <c r="D858" s="13"/>
      <c r="E858" s="13"/>
      <c r="F858" s="13"/>
      <c r="G858" t="e">
        <f t="shared" si="35"/>
        <v>#VALUE!</v>
      </c>
      <c r="H858">
        <f t="shared" si="34"/>
        <v>84</v>
      </c>
      <c r="I858" s="13"/>
      <c r="J858" s="13"/>
      <c r="K858" s="13"/>
    </row>
    <row r="859" spans="1:11">
      <c r="C859" s="13"/>
      <c r="D859" s="13"/>
      <c r="E859" s="13"/>
      <c r="F859" s="13"/>
      <c r="G859" t="e">
        <f t="shared" si="35"/>
        <v>#VALUE!</v>
      </c>
      <c r="H859">
        <f t="shared" si="34"/>
        <v>84</v>
      </c>
      <c r="I859" s="13"/>
      <c r="J859" s="13"/>
      <c r="K859" s="13"/>
    </row>
    <row r="860" spans="1:11">
      <c r="G860" t="e">
        <f t="shared" si="35"/>
        <v>#VALUE!</v>
      </c>
      <c r="H860">
        <f t="shared" si="34"/>
        <v>84</v>
      </c>
    </row>
    <row r="861" spans="1:11">
      <c r="A861" t="str">
        <f>VLOOKUP(B861,vLOOKUP!$A:$B,2,FALSE)</f>
        <v>Natrialbales</v>
      </c>
      <c r="B861" t="s">
        <v>160</v>
      </c>
      <c r="C861" s="13" t="s">
        <v>7962</v>
      </c>
      <c r="D861" s="13">
        <v>0</v>
      </c>
      <c r="E861" s="13">
        <v>1359</v>
      </c>
      <c r="F861" s="13" t="s">
        <v>7963</v>
      </c>
      <c r="G861" t="str">
        <f t="shared" si="35"/>
        <v>arCOG06712</v>
      </c>
      <c r="H861">
        <f t="shared" si="34"/>
        <v>1</v>
      </c>
      <c r="I861" s="13" t="s">
        <v>540</v>
      </c>
      <c r="J861" s="13" t="s">
        <v>2173</v>
      </c>
      <c r="K861" s="13" t="s">
        <v>7</v>
      </c>
    </row>
    <row r="862" spans="1:11">
      <c r="C862" s="13" t="s">
        <v>7964</v>
      </c>
      <c r="D862" s="13" t="s">
        <v>7965</v>
      </c>
      <c r="E862" s="13">
        <v>854</v>
      </c>
      <c r="F862" s="13" t="s">
        <v>7966</v>
      </c>
      <c r="G862" t="str">
        <f t="shared" si="35"/>
        <v>arCOG03828</v>
      </c>
      <c r="H862">
        <f t="shared" si="34"/>
        <v>5</v>
      </c>
      <c r="I862" s="13" t="s">
        <v>540</v>
      </c>
      <c r="J862" s="13" t="s">
        <v>2042</v>
      </c>
      <c r="K862" s="13" t="s">
        <v>3</v>
      </c>
    </row>
    <row r="863" spans="1:11">
      <c r="C863" s="13" t="s">
        <v>7967</v>
      </c>
      <c r="D863" s="13">
        <v>2.3600000000000002E-174</v>
      </c>
      <c r="E863" s="13">
        <v>491</v>
      </c>
      <c r="F863" s="13" t="s">
        <v>7968</v>
      </c>
      <c r="G863" t="str">
        <f t="shared" si="35"/>
        <v>arCOG02881</v>
      </c>
      <c r="H863">
        <f t="shared" si="34"/>
        <v>2</v>
      </c>
      <c r="I863" s="13" t="s">
        <v>540</v>
      </c>
      <c r="J863" s="13" t="s">
        <v>7969</v>
      </c>
      <c r="K863" s="13" t="s">
        <v>27</v>
      </c>
    </row>
    <row r="864" spans="1:11">
      <c r="C864" s="13" t="s">
        <v>7970</v>
      </c>
      <c r="D864" s="13">
        <v>1.2900000000000001E-91</v>
      </c>
      <c r="E864" s="13">
        <v>268</v>
      </c>
      <c r="F864" s="13" t="s">
        <v>7971</v>
      </c>
      <c r="G864" t="str">
        <f t="shared" si="35"/>
        <v>arCOG02053</v>
      </c>
      <c r="H864">
        <f t="shared" si="34"/>
        <v>5</v>
      </c>
      <c r="I864" s="13" t="s">
        <v>540</v>
      </c>
      <c r="J864" s="13" t="s">
        <v>1571</v>
      </c>
      <c r="K864" s="13" t="s">
        <v>7</v>
      </c>
    </row>
    <row r="865" spans="3:11">
      <c r="C865" s="13" t="s">
        <v>7972</v>
      </c>
      <c r="D865" s="13">
        <v>9.7799999999999999E-190</v>
      </c>
      <c r="E865" s="13">
        <v>527</v>
      </c>
      <c r="F865" s="13" t="s">
        <v>7973</v>
      </c>
      <c r="G865" t="str">
        <f t="shared" si="35"/>
        <v>arCOG01033</v>
      </c>
      <c r="H865">
        <f t="shared" si="34"/>
        <v>1</v>
      </c>
      <c r="I865" s="13" t="s">
        <v>2808</v>
      </c>
      <c r="J865" s="13" t="s">
        <v>2809</v>
      </c>
      <c r="K865" s="13" t="s">
        <v>19</v>
      </c>
    </row>
    <row r="866" spans="3:11">
      <c r="C866" s="13" t="s">
        <v>7974</v>
      </c>
      <c r="D866" s="13">
        <v>2.7700000000000002E-109</v>
      </c>
      <c r="E866" s="13">
        <v>321</v>
      </c>
      <c r="F866" s="13" t="s">
        <v>7975</v>
      </c>
      <c r="G866" t="str">
        <f t="shared" si="35"/>
        <v>arCOG06234</v>
      </c>
      <c r="H866">
        <f t="shared" si="34"/>
        <v>1</v>
      </c>
      <c r="I866" s="13" t="s">
        <v>540</v>
      </c>
      <c r="J866" s="13" t="s">
        <v>1180</v>
      </c>
      <c r="K866" s="13" t="s">
        <v>7976</v>
      </c>
    </row>
    <row r="867" spans="3:11">
      <c r="C867" s="13" t="s">
        <v>7977</v>
      </c>
      <c r="D867" s="13">
        <v>0</v>
      </c>
      <c r="E867" s="13">
        <v>1073</v>
      </c>
      <c r="F867" s="13" t="s">
        <v>7978</v>
      </c>
      <c r="G867" t="str">
        <f t="shared" si="35"/>
        <v>arCOG02014</v>
      </c>
      <c r="H867">
        <f t="shared" si="34"/>
        <v>1</v>
      </c>
      <c r="I867" s="13" t="s">
        <v>540</v>
      </c>
      <c r="J867" s="13" t="s">
        <v>2811</v>
      </c>
      <c r="K867" s="13" t="s">
        <v>19</v>
      </c>
    </row>
    <row r="868" spans="3:11">
      <c r="C868" s="13" t="s">
        <v>7979</v>
      </c>
      <c r="D868" s="13">
        <v>8.2999999999999997E-153</v>
      </c>
      <c r="E868" s="13">
        <v>431</v>
      </c>
      <c r="F868" s="13" t="s">
        <v>7980</v>
      </c>
      <c r="G868" t="str">
        <f t="shared" si="35"/>
        <v>arCOG00086</v>
      </c>
      <c r="H868">
        <f t="shared" si="34"/>
        <v>1</v>
      </c>
      <c r="I868" s="13" t="s">
        <v>1564</v>
      </c>
      <c r="J868" s="13" t="s">
        <v>1850</v>
      </c>
      <c r="K868" s="13" t="s">
        <v>19</v>
      </c>
    </row>
    <row r="869" spans="3:11">
      <c r="C869" s="13" t="s">
        <v>7981</v>
      </c>
      <c r="D869" s="13">
        <v>1.73E-216</v>
      </c>
      <c r="E869" s="13">
        <v>597</v>
      </c>
      <c r="F869" s="13" t="s">
        <v>7982</v>
      </c>
      <c r="G869" t="str">
        <f t="shared" si="35"/>
        <v>arCOG02297</v>
      </c>
      <c r="H869">
        <f t="shared" si="34"/>
        <v>1</v>
      </c>
      <c r="I869" s="13" t="s">
        <v>2813</v>
      </c>
      <c r="J869" s="13" t="s">
        <v>2814</v>
      </c>
      <c r="K869" s="13" t="s">
        <v>19</v>
      </c>
    </row>
    <row r="870" spans="3:11">
      <c r="C870" s="13" t="s">
        <v>7983</v>
      </c>
      <c r="D870" s="13">
        <v>9.9999999999999998E-67</v>
      </c>
      <c r="E870" s="13">
        <v>202</v>
      </c>
      <c r="F870" s="13" t="s">
        <v>7984</v>
      </c>
      <c r="G870" t="str">
        <f t="shared" si="35"/>
        <v>arCOG13435</v>
      </c>
      <c r="H870">
        <f t="shared" si="34"/>
        <v>1</v>
      </c>
      <c r="I870" s="13" t="s">
        <v>540</v>
      </c>
      <c r="J870" s="13" t="s">
        <v>540</v>
      </c>
      <c r="K870" s="13" t="s">
        <v>540</v>
      </c>
    </row>
    <row r="871" spans="3:11">
      <c r="C871" s="13" t="s">
        <v>7985</v>
      </c>
      <c r="D871" s="13">
        <v>1.04E-270</v>
      </c>
      <c r="E871" s="13">
        <v>740</v>
      </c>
      <c r="F871" s="13" t="s">
        <v>7986</v>
      </c>
      <c r="G871" t="str">
        <f t="shared" si="35"/>
        <v>arCOG00244</v>
      </c>
      <c r="H871">
        <f t="shared" si="34"/>
        <v>1</v>
      </c>
      <c r="I871" s="13" t="s">
        <v>540</v>
      </c>
      <c r="J871" s="13" t="s">
        <v>2817</v>
      </c>
      <c r="K871" s="13" t="s">
        <v>2881</v>
      </c>
    </row>
    <row r="872" spans="3:11">
      <c r="C872" s="13" t="s">
        <v>7987</v>
      </c>
      <c r="D872" s="13">
        <v>1.8700000000000001E-100</v>
      </c>
      <c r="E872" s="13">
        <v>291</v>
      </c>
      <c r="F872" s="13" t="s">
        <v>7886</v>
      </c>
      <c r="G872" t="str">
        <f t="shared" si="35"/>
        <v>arCOG02851</v>
      </c>
      <c r="H872">
        <f t="shared" si="34"/>
        <v>2</v>
      </c>
      <c r="I872" s="13" t="s">
        <v>540</v>
      </c>
      <c r="J872" s="13" t="s">
        <v>2415</v>
      </c>
      <c r="K872" s="13" t="s">
        <v>27</v>
      </c>
    </row>
    <row r="873" spans="3:11">
      <c r="C873" s="13" t="s">
        <v>7988</v>
      </c>
      <c r="D873" s="13">
        <v>9.3199999999999991E-81</v>
      </c>
      <c r="E873" s="13">
        <v>239</v>
      </c>
      <c r="F873" s="13" t="s">
        <v>7989</v>
      </c>
      <c r="G873" t="str">
        <f t="shared" si="35"/>
        <v>arCOG03828</v>
      </c>
      <c r="H873">
        <f t="shared" si="34"/>
        <v>5</v>
      </c>
      <c r="I873" s="13" t="s">
        <v>540</v>
      </c>
      <c r="J873" s="13" t="s">
        <v>951</v>
      </c>
      <c r="K873" s="13" t="s">
        <v>2881</v>
      </c>
    </row>
    <row r="874" spans="3:11">
      <c r="C874" s="13" t="s">
        <v>7990</v>
      </c>
      <c r="D874" s="13">
        <v>3.8899999999999997E-65</v>
      </c>
      <c r="E874" s="13">
        <v>198</v>
      </c>
      <c r="F874" s="13" t="s">
        <v>7890</v>
      </c>
      <c r="G874" t="str">
        <f t="shared" si="35"/>
        <v>arCOG04479</v>
      </c>
      <c r="H874">
        <f t="shared" si="34"/>
        <v>2</v>
      </c>
      <c r="I874" s="13" t="s">
        <v>540</v>
      </c>
      <c r="J874" s="13" t="s">
        <v>2417</v>
      </c>
      <c r="K874" s="13" t="s">
        <v>3</v>
      </c>
    </row>
    <row r="875" spans="3:11">
      <c r="C875" s="13" t="s">
        <v>7991</v>
      </c>
      <c r="D875" s="13">
        <v>2.6E-232</v>
      </c>
      <c r="E875" s="13">
        <v>639</v>
      </c>
      <c r="F875" s="13" t="s">
        <v>7892</v>
      </c>
      <c r="G875" t="str">
        <f t="shared" si="35"/>
        <v>arCOG00666</v>
      </c>
      <c r="H875">
        <f t="shared" si="34"/>
        <v>2</v>
      </c>
      <c r="I875" s="13" t="s">
        <v>2418</v>
      </c>
      <c r="J875" s="13" t="s">
        <v>2419</v>
      </c>
      <c r="K875" s="13" t="s">
        <v>9</v>
      </c>
    </row>
    <row r="876" spans="3:11">
      <c r="C876" s="13" t="s">
        <v>7992</v>
      </c>
      <c r="D876" s="13">
        <v>1.3399999999999999E-68</v>
      </c>
      <c r="E876" s="13">
        <v>207</v>
      </c>
      <c r="F876" s="13" t="s">
        <v>7244</v>
      </c>
      <c r="G876" t="str">
        <f t="shared" si="35"/>
        <v>arCOG10787</v>
      </c>
      <c r="H876">
        <f t="shared" si="34"/>
        <v>3</v>
      </c>
      <c r="I876" s="13" t="s">
        <v>540</v>
      </c>
      <c r="J876" s="13" t="s">
        <v>2279</v>
      </c>
      <c r="K876" s="13" t="s">
        <v>2881</v>
      </c>
    </row>
    <row r="877" spans="3:11">
      <c r="C877" s="13" t="s">
        <v>7993</v>
      </c>
      <c r="D877" s="13">
        <v>5.6800000000000002E-175</v>
      </c>
      <c r="E877" s="13">
        <v>487</v>
      </c>
      <c r="F877" s="13" t="s">
        <v>6603</v>
      </c>
      <c r="G877" t="str">
        <f t="shared" si="35"/>
        <v>arCOG00035</v>
      </c>
      <c r="H877">
        <f t="shared" si="34"/>
        <v>3</v>
      </c>
      <c r="I877" s="13" t="s">
        <v>2177</v>
      </c>
      <c r="J877" s="13" t="s">
        <v>2178</v>
      </c>
      <c r="K877" s="13" t="s">
        <v>2881</v>
      </c>
    </row>
    <row r="878" spans="3:11">
      <c r="C878" s="13" t="s">
        <v>7994</v>
      </c>
      <c r="D878" s="13">
        <v>1.14E-278</v>
      </c>
      <c r="E878" s="13">
        <v>764</v>
      </c>
      <c r="F878" s="13" t="s">
        <v>6605</v>
      </c>
      <c r="G878" t="str">
        <f t="shared" si="35"/>
        <v>arCOG04151</v>
      </c>
      <c r="H878">
        <f t="shared" si="34"/>
        <v>3</v>
      </c>
      <c r="I878" s="13" t="s">
        <v>540</v>
      </c>
      <c r="J878" s="13" t="s">
        <v>2079</v>
      </c>
      <c r="K878" s="13" t="s">
        <v>2881</v>
      </c>
    </row>
    <row r="879" spans="3:11">
      <c r="C879" s="13" t="s">
        <v>7995</v>
      </c>
      <c r="D879" s="13">
        <v>1.96E-227</v>
      </c>
      <c r="E879" s="13">
        <v>627</v>
      </c>
      <c r="F879" s="13" t="s">
        <v>6609</v>
      </c>
      <c r="G879" t="str">
        <f t="shared" si="35"/>
        <v>arCOG01311</v>
      </c>
      <c r="H879">
        <f t="shared" si="34"/>
        <v>4</v>
      </c>
      <c r="I879" s="13" t="s">
        <v>1760</v>
      </c>
      <c r="J879" s="13" t="s">
        <v>1761</v>
      </c>
      <c r="K879" s="13" t="s">
        <v>2920</v>
      </c>
    </row>
    <row r="880" spans="3:11">
      <c r="C880" s="13" t="s">
        <v>7996</v>
      </c>
      <c r="D880" s="13">
        <v>1.2000000000000001E-94</v>
      </c>
      <c r="E880" s="13">
        <v>288</v>
      </c>
      <c r="F880" s="13" t="s">
        <v>6612</v>
      </c>
      <c r="G880" t="str">
        <f t="shared" si="35"/>
        <v>arCOG01159</v>
      </c>
      <c r="H880">
        <f t="shared" si="34"/>
        <v>6</v>
      </c>
      <c r="I880" s="13" t="s">
        <v>540</v>
      </c>
      <c r="J880" s="13" t="s">
        <v>2180</v>
      </c>
      <c r="K880" s="13" t="s">
        <v>2881</v>
      </c>
    </row>
    <row r="881" spans="3:11">
      <c r="C881" s="13" t="s">
        <v>7997</v>
      </c>
      <c r="D881" s="13">
        <v>1.4199999999999999E-246</v>
      </c>
      <c r="E881" s="13">
        <v>678</v>
      </c>
      <c r="F881" s="13" t="s">
        <v>6616</v>
      </c>
      <c r="G881" t="str">
        <f t="shared" si="35"/>
        <v>arCOG02202</v>
      </c>
      <c r="H881">
        <f t="shared" si="34"/>
        <v>23</v>
      </c>
      <c r="I881" s="13" t="s">
        <v>2223</v>
      </c>
      <c r="J881" s="13" t="s">
        <v>536</v>
      </c>
      <c r="K881" s="13" t="s">
        <v>2898</v>
      </c>
    </row>
    <row r="882" spans="3:11">
      <c r="C882" s="13" t="s">
        <v>7998</v>
      </c>
      <c r="D882" s="13">
        <v>4.3399999999999999E-71</v>
      </c>
      <c r="E882" s="13">
        <v>216</v>
      </c>
      <c r="F882" s="13" t="s">
        <v>6620</v>
      </c>
      <c r="G882" t="str">
        <f t="shared" si="35"/>
        <v>arCOG04674</v>
      </c>
      <c r="H882">
        <f t="shared" si="34"/>
        <v>18</v>
      </c>
      <c r="I882" s="13" t="s">
        <v>540</v>
      </c>
      <c r="J882" s="13" t="s">
        <v>1706</v>
      </c>
      <c r="K882" s="13" t="s">
        <v>13</v>
      </c>
    </row>
    <row r="883" spans="3:11">
      <c r="C883" s="13" t="s">
        <v>7999</v>
      </c>
      <c r="D883" s="13">
        <v>1.37E-216</v>
      </c>
      <c r="E883" s="13">
        <v>597</v>
      </c>
      <c r="F883" s="13" t="s">
        <v>6623</v>
      </c>
      <c r="G883" t="str">
        <f t="shared" si="35"/>
        <v>arCOG03095</v>
      </c>
      <c r="H883">
        <f t="shared" si="34"/>
        <v>16</v>
      </c>
      <c r="I883" s="13" t="s">
        <v>540</v>
      </c>
      <c r="J883" s="13" t="s">
        <v>1530</v>
      </c>
      <c r="K883" s="13" t="s">
        <v>9</v>
      </c>
    </row>
    <row r="884" spans="3:11">
      <c r="C884" s="13" t="s">
        <v>8000</v>
      </c>
      <c r="D884" s="13">
        <v>1.7800000000000002E-285</v>
      </c>
      <c r="E884" s="13">
        <v>780</v>
      </c>
      <c r="F884" s="13" t="s">
        <v>6630</v>
      </c>
      <c r="G884" t="str">
        <f t="shared" si="35"/>
        <v>arCOG01566</v>
      </c>
      <c r="H884">
        <f t="shared" si="34"/>
        <v>15</v>
      </c>
      <c r="I884" s="13" t="s">
        <v>540</v>
      </c>
      <c r="J884" s="13" t="s">
        <v>2224</v>
      </c>
      <c r="K884" s="13" t="s">
        <v>2881</v>
      </c>
    </row>
    <row r="885" spans="3:11">
      <c r="C885" s="13" t="s">
        <v>8001</v>
      </c>
      <c r="D885" s="13" t="s">
        <v>8002</v>
      </c>
      <c r="E885" s="13">
        <v>862</v>
      </c>
      <c r="F885" s="13" t="s">
        <v>8003</v>
      </c>
      <c r="G885" t="str">
        <f t="shared" si="35"/>
        <v>arCOG00767</v>
      </c>
      <c r="H885">
        <f t="shared" si="34"/>
        <v>1</v>
      </c>
      <c r="I885" s="13" t="s">
        <v>540</v>
      </c>
      <c r="J885" s="13" t="s">
        <v>2819</v>
      </c>
      <c r="K885" s="13" t="s">
        <v>17</v>
      </c>
    </row>
    <row r="886" spans="3:11">
      <c r="C886" s="13" t="s">
        <v>8004</v>
      </c>
      <c r="D886" s="13">
        <v>6.2900000000000003E-75</v>
      </c>
      <c r="E886" s="13">
        <v>223</v>
      </c>
      <c r="F886" s="13" t="s">
        <v>7776</v>
      </c>
      <c r="G886" t="str">
        <f t="shared" si="35"/>
        <v>arCOG00579</v>
      </c>
      <c r="H886">
        <f t="shared" si="34"/>
        <v>2</v>
      </c>
      <c r="I886" s="13" t="s">
        <v>2410</v>
      </c>
      <c r="J886" s="13" t="s">
        <v>2411</v>
      </c>
      <c r="K886" s="13" t="s">
        <v>3</v>
      </c>
    </row>
    <row r="887" spans="3:11">
      <c r="C887" s="13" t="s">
        <v>8005</v>
      </c>
      <c r="D887" s="13">
        <v>3.41E-36</v>
      </c>
      <c r="E887" s="13">
        <v>125</v>
      </c>
      <c r="F887" s="13" t="s">
        <v>8006</v>
      </c>
      <c r="G887" t="str">
        <f t="shared" si="35"/>
        <v>arCOG06890</v>
      </c>
      <c r="H887">
        <f t="shared" si="34"/>
        <v>1</v>
      </c>
      <c r="I887" s="13" t="s">
        <v>540</v>
      </c>
      <c r="J887" s="13" t="s">
        <v>540</v>
      </c>
      <c r="K887" s="13" t="s">
        <v>540</v>
      </c>
    </row>
    <row r="888" spans="3:11">
      <c r="C888" s="13" t="s">
        <v>8007</v>
      </c>
      <c r="D888" s="13">
        <v>0</v>
      </c>
      <c r="E888" s="13">
        <v>1501</v>
      </c>
      <c r="F888" s="13" t="s">
        <v>8008</v>
      </c>
      <c r="G888" t="str">
        <f t="shared" ref="G888:G919" si="36">LEFT(RIGHT(F888,(LEN(F888)-FIND("arCOG",F888)+1)),10)</f>
        <v>arCOG00371</v>
      </c>
      <c r="H888">
        <f t="shared" si="34"/>
        <v>1</v>
      </c>
      <c r="I888" s="13" t="s">
        <v>1136</v>
      </c>
      <c r="J888" s="13" t="s">
        <v>1825</v>
      </c>
      <c r="K888" s="13" t="s">
        <v>2898</v>
      </c>
    </row>
    <row r="889" spans="3:11">
      <c r="C889" s="13" t="s">
        <v>8009</v>
      </c>
      <c r="D889" s="13">
        <v>2.4199999999999998E-232</v>
      </c>
      <c r="E889" s="13">
        <v>640</v>
      </c>
      <c r="F889" s="13" t="s">
        <v>8010</v>
      </c>
      <c r="G889" t="str">
        <f t="shared" si="36"/>
        <v>arCOG02610</v>
      </c>
      <c r="H889">
        <f t="shared" si="34"/>
        <v>1</v>
      </c>
      <c r="I889" s="13" t="s">
        <v>2823</v>
      </c>
      <c r="J889" s="13" t="s">
        <v>2824</v>
      </c>
      <c r="K889" s="13" t="s">
        <v>5</v>
      </c>
    </row>
    <row r="890" spans="3:11">
      <c r="C890" s="13" t="s">
        <v>8011</v>
      </c>
      <c r="D890" s="13">
        <v>1.36E-100</v>
      </c>
      <c r="E890" s="13">
        <v>294</v>
      </c>
      <c r="F890" s="13" t="s">
        <v>8012</v>
      </c>
      <c r="G890" t="str">
        <f t="shared" si="36"/>
        <v>arCOG03828</v>
      </c>
      <c r="H890">
        <f t="shared" si="34"/>
        <v>5</v>
      </c>
      <c r="I890" s="13" t="s">
        <v>540</v>
      </c>
      <c r="J890" s="13" t="s">
        <v>951</v>
      </c>
      <c r="K890" s="13" t="s">
        <v>2881</v>
      </c>
    </row>
    <row r="891" spans="3:11">
      <c r="C891" s="13" t="s">
        <v>8013</v>
      </c>
      <c r="D891" s="13">
        <v>0</v>
      </c>
      <c r="E891" s="13">
        <v>900</v>
      </c>
      <c r="F891" s="13" t="s">
        <v>8014</v>
      </c>
      <c r="G891" t="str">
        <f t="shared" si="36"/>
        <v>arCOG01731</v>
      </c>
      <c r="H891">
        <f t="shared" si="34"/>
        <v>2</v>
      </c>
      <c r="I891" s="13" t="s">
        <v>540</v>
      </c>
      <c r="J891" s="13" t="s">
        <v>2413</v>
      </c>
      <c r="K891" s="13" t="s">
        <v>2876</v>
      </c>
    </row>
    <row r="892" spans="3:11">
      <c r="C892" s="13" t="s">
        <v>8015</v>
      </c>
      <c r="D892" s="13">
        <v>2.43E-261</v>
      </c>
      <c r="E892" s="13">
        <v>717</v>
      </c>
      <c r="F892" s="13" t="s">
        <v>6851</v>
      </c>
      <c r="G892" t="str">
        <f t="shared" si="36"/>
        <v>arCOG02722</v>
      </c>
      <c r="H892">
        <f t="shared" si="34"/>
        <v>2</v>
      </c>
      <c r="I892" s="13" t="s">
        <v>540</v>
      </c>
      <c r="J892" s="13" t="s">
        <v>2291</v>
      </c>
      <c r="K892" s="13" t="s">
        <v>23</v>
      </c>
    </row>
    <row r="893" spans="3:11">
      <c r="C893" s="13" t="s">
        <v>8016</v>
      </c>
      <c r="D893" s="13">
        <v>7.4699999999999996E-172</v>
      </c>
      <c r="E893" s="13">
        <v>479</v>
      </c>
      <c r="F893" s="13" t="s">
        <v>8017</v>
      </c>
      <c r="G893" t="str">
        <f t="shared" si="36"/>
        <v>arCOG00090</v>
      </c>
      <c r="H893">
        <f t="shared" si="34"/>
        <v>1</v>
      </c>
      <c r="I893" s="13" t="s">
        <v>540</v>
      </c>
      <c r="J893" s="13" t="s">
        <v>2826</v>
      </c>
      <c r="K893" s="13" t="s">
        <v>21</v>
      </c>
    </row>
    <row r="894" spans="3:11">
      <c r="C894" s="13" t="s">
        <v>8018</v>
      </c>
      <c r="D894" s="13">
        <v>1.0200000000000001E-173</v>
      </c>
      <c r="E894" s="13">
        <v>483</v>
      </c>
      <c r="F894" s="13" t="s">
        <v>8019</v>
      </c>
      <c r="G894" t="str">
        <f t="shared" si="36"/>
        <v>arCOG00040</v>
      </c>
      <c r="H894">
        <f t="shared" si="34"/>
        <v>1</v>
      </c>
      <c r="I894" s="13" t="s">
        <v>2828</v>
      </c>
      <c r="J894" s="13" t="s">
        <v>2753</v>
      </c>
      <c r="K894" s="13" t="s">
        <v>21</v>
      </c>
    </row>
    <row r="895" spans="3:11">
      <c r="C895" s="13" t="s">
        <v>8020</v>
      </c>
      <c r="D895" s="13">
        <v>0</v>
      </c>
      <c r="E895" s="13">
        <v>970</v>
      </c>
      <c r="F895" s="13" t="s">
        <v>8021</v>
      </c>
      <c r="G895" t="str">
        <f t="shared" si="36"/>
        <v>arCOG02741</v>
      </c>
      <c r="H895">
        <f t="shared" si="34"/>
        <v>1</v>
      </c>
      <c r="I895" s="13" t="s">
        <v>635</v>
      </c>
      <c r="J895" s="13" t="s">
        <v>636</v>
      </c>
      <c r="K895" s="13" t="s">
        <v>23</v>
      </c>
    </row>
    <row r="896" spans="3:11">
      <c r="C896" s="13" t="s">
        <v>8022</v>
      </c>
      <c r="D896" s="13">
        <v>0</v>
      </c>
      <c r="E896" s="13">
        <v>875</v>
      </c>
      <c r="F896" s="13" t="s">
        <v>8023</v>
      </c>
      <c r="G896" t="str">
        <f t="shared" si="36"/>
        <v>arCOG01661</v>
      </c>
      <c r="H896">
        <f t="shared" si="34"/>
        <v>1</v>
      </c>
      <c r="I896" s="13" t="s">
        <v>540</v>
      </c>
      <c r="J896" s="13" t="s">
        <v>2830</v>
      </c>
      <c r="K896" s="13" t="s">
        <v>2881</v>
      </c>
    </row>
    <row r="897" spans="1:11">
      <c r="C897" s="13" t="s">
        <v>8024</v>
      </c>
      <c r="D897" s="13">
        <v>1.2100000000000001E-214</v>
      </c>
      <c r="E897" s="13">
        <v>592</v>
      </c>
      <c r="F897" s="13" t="s">
        <v>8025</v>
      </c>
      <c r="G897" t="str">
        <f t="shared" si="36"/>
        <v>arCOG02256</v>
      </c>
      <c r="H897">
        <f t="shared" si="34"/>
        <v>1</v>
      </c>
      <c r="I897" s="13" t="s">
        <v>2831</v>
      </c>
      <c r="J897" s="13" t="s">
        <v>2832</v>
      </c>
      <c r="K897" s="13" t="s">
        <v>2881</v>
      </c>
    </row>
    <row r="898" spans="1:11">
      <c r="C898" s="13" t="s">
        <v>8026</v>
      </c>
      <c r="D898" s="13">
        <v>3.9800000000000001E-169</v>
      </c>
      <c r="E898" s="13">
        <v>472</v>
      </c>
      <c r="F898" s="13" t="s">
        <v>8027</v>
      </c>
      <c r="G898" t="str">
        <f t="shared" si="36"/>
        <v>arCOG02271</v>
      </c>
      <c r="H898">
        <f t="shared" ref="H898:H961" si="37">COUNTIF($G:$G,G898)</f>
        <v>1</v>
      </c>
      <c r="I898" s="13" t="s">
        <v>540</v>
      </c>
      <c r="J898" s="13" t="s">
        <v>1624</v>
      </c>
      <c r="K898" s="13" t="s">
        <v>3</v>
      </c>
    </row>
    <row r="899" spans="1:11">
      <c r="C899" s="13" t="s">
        <v>8028</v>
      </c>
      <c r="D899" s="13">
        <v>1.24E-200</v>
      </c>
      <c r="E899" s="13">
        <v>556</v>
      </c>
      <c r="F899" s="13" t="s">
        <v>8029</v>
      </c>
      <c r="G899" t="str">
        <f t="shared" si="36"/>
        <v>arCOG01267</v>
      </c>
      <c r="H899">
        <f t="shared" si="37"/>
        <v>1</v>
      </c>
      <c r="I899" s="13" t="s">
        <v>2835</v>
      </c>
      <c r="J899" s="13" t="s">
        <v>701</v>
      </c>
      <c r="K899" s="13" t="s">
        <v>25</v>
      </c>
    </row>
    <row r="900" spans="1:11">
      <c r="C900" s="13"/>
      <c r="D900" s="13"/>
      <c r="E900" s="13"/>
      <c r="F900" s="13"/>
      <c r="G900" t="e">
        <f t="shared" si="36"/>
        <v>#VALUE!</v>
      </c>
      <c r="H900">
        <f t="shared" si="37"/>
        <v>84</v>
      </c>
      <c r="I900" s="13"/>
      <c r="J900" s="13"/>
      <c r="K900" s="13"/>
    </row>
    <row r="901" spans="1:11">
      <c r="C901" s="13"/>
      <c r="D901" s="13"/>
      <c r="E901" s="13"/>
      <c r="F901" s="13"/>
      <c r="G901" t="e">
        <f t="shared" si="36"/>
        <v>#VALUE!</v>
      </c>
      <c r="H901">
        <f t="shared" si="37"/>
        <v>84</v>
      </c>
      <c r="I901" s="13"/>
      <c r="J901" s="13"/>
      <c r="K901" s="13"/>
    </row>
    <row r="902" spans="1:11">
      <c r="C902" s="13"/>
      <c r="D902" s="13"/>
      <c r="E902" s="13"/>
      <c r="F902" s="13"/>
      <c r="G902" t="e">
        <f t="shared" si="36"/>
        <v>#VALUE!</v>
      </c>
      <c r="H902">
        <f t="shared" si="37"/>
        <v>84</v>
      </c>
      <c r="I902" s="13"/>
      <c r="J902" s="13"/>
      <c r="K902" s="13"/>
    </row>
    <row r="903" spans="1:11">
      <c r="G903" t="e">
        <f t="shared" si="36"/>
        <v>#VALUE!</v>
      </c>
      <c r="H903">
        <f t="shared" si="37"/>
        <v>84</v>
      </c>
    </row>
    <row r="904" spans="1:11">
      <c r="A904" t="str">
        <f>VLOOKUP(B904,vLOOKUP!$A:$B,2,FALSE)</f>
        <v>Natrialbales</v>
      </c>
      <c r="B904" t="s">
        <v>136</v>
      </c>
      <c r="C904" s="13" t="s">
        <v>8030</v>
      </c>
      <c r="D904" s="13">
        <v>1.03E-262</v>
      </c>
      <c r="E904" s="13">
        <v>719</v>
      </c>
      <c r="F904" s="13" t="s">
        <v>7263</v>
      </c>
      <c r="G904" t="str">
        <f t="shared" si="36"/>
        <v>arCOG00027</v>
      </c>
      <c r="H904">
        <f t="shared" si="37"/>
        <v>2</v>
      </c>
      <c r="I904" s="13" t="s">
        <v>2353</v>
      </c>
      <c r="J904" s="13" t="s">
        <v>2354</v>
      </c>
      <c r="K904" s="13" t="s">
        <v>19</v>
      </c>
    </row>
    <row r="905" spans="1:11">
      <c r="C905" s="13" t="s">
        <v>8031</v>
      </c>
      <c r="D905" s="13">
        <v>1.2099999999999999E-78</v>
      </c>
      <c r="E905" s="13">
        <v>234</v>
      </c>
      <c r="F905" s="13" t="s">
        <v>7260</v>
      </c>
      <c r="G905" t="str">
        <f t="shared" si="36"/>
        <v>arCOG11193</v>
      </c>
      <c r="H905">
        <f t="shared" si="37"/>
        <v>2</v>
      </c>
      <c r="I905" s="13" t="s">
        <v>540</v>
      </c>
      <c r="J905" s="13" t="s">
        <v>540</v>
      </c>
      <c r="K905" s="13" t="s">
        <v>540</v>
      </c>
    </row>
    <row r="906" spans="1:11">
      <c r="C906" s="13" t="s">
        <v>8032</v>
      </c>
      <c r="D906" s="13">
        <v>0</v>
      </c>
      <c r="E906" s="13">
        <v>1424</v>
      </c>
      <c r="F906" s="13" t="s">
        <v>7258</v>
      </c>
      <c r="G906" t="str">
        <f t="shared" si="36"/>
        <v>arCOG00810</v>
      </c>
      <c r="H906">
        <f t="shared" si="37"/>
        <v>2</v>
      </c>
      <c r="I906" s="13" t="s">
        <v>1395</v>
      </c>
      <c r="J906" s="13" t="s">
        <v>1396</v>
      </c>
      <c r="K906" s="13" t="s">
        <v>2915</v>
      </c>
    </row>
    <row r="907" spans="1:11">
      <c r="C907" s="13" t="s">
        <v>8033</v>
      </c>
      <c r="D907" s="13">
        <v>0</v>
      </c>
      <c r="E907" s="13">
        <v>1424</v>
      </c>
      <c r="F907" s="13" t="s">
        <v>8034</v>
      </c>
      <c r="G907" t="str">
        <f t="shared" si="36"/>
        <v>arCOG00771</v>
      </c>
      <c r="H907">
        <f t="shared" si="37"/>
        <v>1</v>
      </c>
      <c r="I907" s="13" t="s">
        <v>540</v>
      </c>
      <c r="J907" s="13" t="s">
        <v>2837</v>
      </c>
      <c r="K907" s="13" t="s">
        <v>19</v>
      </c>
    </row>
    <row r="908" spans="1:11">
      <c r="C908" s="13" t="s">
        <v>8035</v>
      </c>
      <c r="D908" s="13">
        <v>1.7800000000000001E-241</v>
      </c>
      <c r="E908" s="13">
        <v>665</v>
      </c>
      <c r="F908" s="13" t="s">
        <v>6961</v>
      </c>
      <c r="G908" t="str">
        <f t="shared" si="36"/>
        <v>arCOG03860</v>
      </c>
      <c r="H908">
        <f t="shared" si="37"/>
        <v>2</v>
      </c>
      <c r="I908" s="13" t="s">
        <v>540</v>
      </c>
      <c r="J908" s="13" t="s">
        <v>1686</v>
      </c>
      <c r="K908" s="13" t="s">
        <v>3</v>
      </c>
    </row>
    <row r="909" spans="1:11">
      <c r="C909" s="13" t="s">
        <v>8036</v>
      </c>
      <c r="D909" s="13">
        <v>1.01E-61</v>
      </c>
      <c r="E909" s="13">
        <v>189</v>
      </c>
      <c r="F909" s="13" t="s">
        <v>7252</v>
      </c>
      <c r="G909" t="str">
        <f t="shared" si="36"/>
        <v>arCOG01119</v>
      </c>
      <c r="H909">
        <f t="shared" si="37"/>
        <v>2</v>
      </c>
      <c r="I909" s="13" t="s">
        <v>540</v>
      </c>
      <c r="J909" s="13" t="s">
        <v>2350</v>
      </c>
      <c r="K909" s="13" t="s">
        <v>2881</v>
      </c>
    </row>
    <row r="910" spans="1:11">
      <c r="C910" s="13" t="s">
        <v>8037</v>
      </c>
      <c r="D910" s="13">
        <v>0</v>
      </c>
      <c r="E910" s="13">
        <v>1107</v>
      </c>
      <c r="F910" s="13" t="s">
        <v>7250</v>
      </c>
      <c r="G910" t="str">
        <f t="shared" si="36"/>
        <v>arCOG01112</v>
      </c>
      <c r="H910">
        <f t="shared" si="37"/>
        <v>2</v>
      </c>
      <c r="I910" s="13" t="s">
        <v>2347</v>
      </c>
      <c r="J910" s="13" t="s">
        <v>2348</v>
      </c>
      <c r="K910" s="13" t="s">
        <v>17</v>
      </c>
    </row>
    <row r="911" spans="1:11">
      <c r="C911" s="13" t="s">
        <v>8038</v>
      </c>
      <c r="D911" s="13">
        <v>1.14E-54</v>
      </c>
      <c r="E911" s="13">
        <v>176</v>
      </c>
      <c r="F911" s="13" t="s">
        <v>7248</v>
      </c>
      <c r="G911" t="str">
        <f t="shared" si="36"/>
        <v>arCOG09213</v>
      </c>
      <c r="H911">
        <f t="shared" si="37"/>
        <v>2</v>
      </c>
      <c r="I911" s="13" t="s">
        <v>540</v>
      </c>
      <c r="J911" s="13" t="s">
        <v>540</v>
      </c>
      <c r="K911" s="13" t="s">
        <v>540</v>
      </c>
    </row>
    <row r="912" spans="1:11">
      <c r="C912" s="13" t="s">
        <v>8039</v>
      </c>
      <c r="D912" s="13">
        <v>1.0299999999999999E-68</v>
      </c>
      <c r="E912" s="13">
        <v>209</v>
      </c>
      <c r="F912" s="13" t="s">
        <v>7244</v>
      </c>
      <c r="G912" t="str">
        <f t="shared" si="36"/>
        <v>arCOG10787</v>
      </c>
      <c r="H912">
        <f t="shared" si="37"/>
        <v>3</v>
      </c>
      <c r="I912" s="13" t="s">
        <v>540</v>
      </c>
      <c r="J912" s="13" t="s">
        <v>2279</v>
      </c>
      <c r="K912" s="13" t="s">
        <v>2881</v>
      </c>
    </row>
    <row r="913" spans="3:11">
      <c r="C913" s="13" t="s">
        <v>8040</v>
      </c>
      <c r="D913" s="13">
        <v>2.13E-185</v>
      </c>
      <c r="E913" s="13">
        <v>515</v>
      </c>
      <c r="F913" s="13" t="s">
        <v>8041</v>
      </c>
      <c r="G913" t="str">
        <f t="shared" si="36"/>
        <v>arCOG02830</v>
      </c>
      <c r="H913">
        <f t="shared" si="37"/>
        <v>1</v>
      </c>
      <c r="I913" s="13" t="s">
        <v>540</v>
      </c>
      <c r="J913" s="13" t="s">
        <v>881</v>
      </c>
      <c r="K913" s="13" t="s">
        <v>2876</v>
      </c>
    </row>
    <row r="914" spans="3:11">
      <c r="C914" s="13" t="s">
        <v>8042</v>
      </c>
      <c r="D914" s="13">
        <v>5.2799999999999999E-166</v>
      </c>
      <c r="E914" s="13">
        <v>463</v>
      </c>
      <c r="F914" s="13" t="s">
        <v>6541</v>
      </c>
      <c r="G914" t="str">
        <f t="shared" si="36"/>
        <v>arCOG02462</v>
      </c>
      <c r="H914">
        <f t="shared" si="37"/>
        <v>1</v>
      </c>
      <c r="I914" s="13" t="s">
        <v>540</v>
      </c>
      <c r="J914" s="13" t="s">
        <v>2164</v>
      </c>
      <c r="K914" s="13" t="s">
        <v>19</v>
      </c>
    </row>
    <row r="915" spans="3:11">
      <c r="C915" s="13" t="s">
        <v>6600</v>
      </c>
      <c r="D915" s="13">
        <v>6.6199999999999997E-176</v>
      </c>
      <c r="E915" s="13">
        <v>490</v>
      </c>
      <c r="F915" s="13" t="s">
        <v>6603</v>
      </c>
      <c r="G915" t="str">
        <f t="shared" si="36"/>
        <v>arCOG00035</v>
      </c>
      <c r="H915">
        <f t="shared" si="37"/>
        <v>3</v>
      </c>
      <c r="I915" s="13" t="s">
        <v>2177</v>
      </c>
      <c r="J915" s="13" t="s">
        <v>2178</v>
      </c>
      <c r="K915" s="13" t="s">
        <v>2881</v>
      </c>
    </row>
    <row r="916" spans="3:11">
      <c r="C916" s="13" t="s">
        <v>6604</v>
      </c>
      <c r="D916" s="13">
        <v>0</v>
      </c>
      <c r="E916" s="13">
        <v>879</v>
      </c>
      <c r="F916" s="13" t="s">
        <v>6605</v>
      </c>
      <c r="G916" t="str">
        <f t="shared" si="36"/>
        <v>arCOG04151</v>
      </c>
      <c r="H916">
        <f t="shared" si="37"/>
        <v>3</v>
      </c>
      <c r="I916" s="13" t="s">
        <v>540</v>
      </c>
      <c r="J916" s="13" t="s">
        <v>2079</v>
      </c>
      <c r="K916" s="13" t="s">
        <v>2881</v>
      </c>
    </row>
    <row r="917" spans="3:11">
      <c r="C917" s="13" t="s">
        <v>6606</v>
      </c>
      <c r="D917" s="13">
        <v>1.05E-228</v>
      </c>
      <c r="E917" s="13">
        <v>631</v>
      </c>
      <c r="F917" s="13" t="s">
        <v>6609</v>
      </c>
      <c r="G917" t="str">
        <f t="shared" si="36"/>
        <v>arCOG01311</v>
      </c>
      <c r="H917">
        <f t="shared" si="37"/>
        <v>4</v>
      </c>
      <c r="I917" s="13" t="s">
        <v>1760</v>
      </c>
      <c r="J917" s="13" t="s">
        <v>1761</v>
      </c>
      <c r="K917" s="13" t="s">
        <v>2920</v>
      </c>
    </row>
    <row r="918" spans="3:11">
      <c r="C918" s="13" t="s">
        <v>6610</v>
      </c>
      <c r="D918" s="13">
        <v>6.6599999999999998E-68</v>
      </c>
      <c r="E918" s="13">
        <v>220</v>
      </c>
      <c r="F918" s="13" t="s">
        <v>6612</v>
      </c>
      <c r="G918" t="str">
        <f t="shared" si="36"/>
        <v>arCOG01159</v>
      </c>
      <c r="H918">
        <f t="shared" si="37"/>
        <v>6</v>
      </c>
      <c r="I918" s="13" t="s">
        <v>540</v>
      </c>
      <c r="J918" s="13" t="s">
        <v>2180</v>
      </c>
      <c r="K918" s="13" t="s">
        <v>2881</v>
      </c>
    </row>
    <row r="919" spans="3:11">
      <c r="C919" s="13" t="s">
        <v>6613</v>
      </c>
      <c r="D919" s="13">
        <v>1.4199999999999999E-246</v>
      </c>
      <c r="E919" s="13">
        <v>678</v>
      </c>
      <c r="F919" s="13" t="s">
        <v>6616</v>
      </c>
      <c r="G919" t="str">
        <f t="shared" si="36"/>
        <v>arCOG02202</v>
      </c>
      <c r="H919">
        <f t="shared" si="37"/>
        <v>23</v>
      </c>
      <c r="I919" s="13" t="s">
        <v>2223</v>
      </c>
      <c r="J919" s="13" t="s">
        <v>536</v>
      </c>
      <c r="K919" s="13" t="s">
        <v>2898</v>
      </c>
    </row>
    <row r="920" spans="3:11">
      <c r="C920" s="13" t="s">
        <v>6617</v>
      </c>
      <c r="D920" s="13">
        <v>3.9500000000000002E-83</v>
      </c>
      <c r="E920" s="13">
        <v>247</v>
      </c>
      <c r="F920" s="13" t="s">
        <v>6620</v>
      </c>
      <c r="G920" t="str">
        <f t="shared" ref="G920:G951" si="38">LEFT(RIGHT(F920,(LEN(F920)-FIND("arCOG",F920)+1)),10)</f>
        <v>arCOG04674</v>
      </c>
      <c r="H920">
        <f t="shared" si="37"/>
        <v>18</v>
      </c>
      <c r="I920" s="13" t="s">
        <v>540</v>
      </c>
      <c r="J920" s="13" t="s">
        <v>1706</v>
      </c>
      <c r="K920" s="13" t="s">
        <v>13</v>
      </c>
    </row>
    <row r="921" spans="3:11">
      <c r="C921" s="13" t="s">
        <v>6621</v>
      </c>
      <c r="D921" s="13">
        <v>1.87E-219</v>
      </c>
      <c r="E921" s="13">
        <v>605</v>
      </c>
      <c r="F921" s="13" t="s">
        <v>6623</v>
      </c>
      <c r="G921" t="str">
        <f t="shared" si="38"/>
        <v>arCOG03095</v>
      </c>
      <c r="H921">
        <f t="shared" si="37"/>
        <v>16</v>
      </c>
      <c r="I921" s="13" t="s">
        <v>540</v>
      </c>
      <c r="J921" s="13" t="s">
        <v>1530</v>
      </c>
      <c r="K921" s="13" t="s">
        <v>9</v>
      </c>
    </row>
    <row r="922" spans="3:11">
      <c r="C922" s="13" t="s">
        <v>6624</v>
      </c>
      <c r="D922" s="13">
        <v>2.5399999999999998E-46</v>
      </c>
      <c r="E922" s="13">
        <v>149</v>
      </c>
      <c r="F922" s="13" t="s">
        <v>6626</v>
      </c>
      <c r="G922" t="str">
        <f t="shared" si="38"/>
        <v>arCOG11194</v>
      </c>
      <c r="H922">
        <f t="shared" si="37"/>
        <v>1</v>
      </c>
      <c r="I922" s="13" t="s">
        <v>540</v>
      </c>
      <c r="J922" s="13" t="s">
        <v>540</v>
      </c>
      <c r="K922" s="13" t="s">
        <v>540</v>
      </c>
    </row>
    <row r="923" spans="3:11">
      <c r="C923" s="13" t="s">
        <v>6627</v>
      </c>
      <c r="D923" s="13">
        <v>2.09E-286</v>
      </c>
      <c r="E923" s="13">
        <v>782</v>
      </c>
      <c r="F923" s="13" t="s">
        <v>6630</v>
      </c>
      <c r="G923" t="str">
        <f t="shared" si="38"/>
        <v>arCOG01566</v>
      </c>
      <c r="H923">
        <f t="shared" si="37"/>
        <v>15</v>
      </c>
      <c r="I923" s="13" t="s">
        <v>540</v>
      </c>
      <c r="J923" s="13" t="s">
        <v>2224</v>
      </c>
      <c r="K923" s="13" t="s">
        <v>2881</v>
      </c>
    </row>
    <row r="924" spans="3:11">
      <c r="C924" s="13" t="s">
        <v>6631</v>
      </c>
      <c r="D924" s="13">
        <v>3.2900000000000002E-36</v>
      </c>
      <c r="E924" s="13">
        <v>122</v>
      </c>
      <c r="F924" s="13" t="s">
        <v>6634</v>
      </c>
      <c r="G924" t="str">
        <f t="shared" si="38"/>
        <v>arCOG08125</v>
      </c>
      <c r="H924">
        <f t="shared" si="37"/>
        <v>11</v>
      </c>
      <c r="I924" s="13" t="s">
        <v>540</v>
      </c>
      <c r="J924" s="13" t="s">
        <v>540</v>
      </c>
      <c r="K924" s="13" t="s">
        <v>540</v>
      </c>
    </row>
    <row r="925" spans="3:11">
      <c r="C925" s="13" t="s">
        <v>6635</v>
      </c>
      <c r="D925" s="13">
        <v>3.25E-308</v>
      </c>
      <c r="E925" s="13">
        <v>842</v>
      </c>
      <c r="F925" s="13" t="s">
        <v>6637</v>
      </c>
      <c r="G925" t="str">
        <f t="shared" si="38"/>
        <v>arCOG04794</v>
      </c>
      <c r="H925">
        <f t="shared" si="37"/>
        <v>11</v>
      </c>
      <c r="I925" s="13" t="s">
        <v>2186</v>
      </c>
      <c r="J925" s="13" t="s">
        <v>2187</v>
      </c>
      <c r="K925" s="13" t="s">
        <v>9</v>
      </c>
    </row>
    <row r="926" spans="3:11">
      <c r="C926" s="13" t="s">
        <v>6638</v>
      </c>
      <c r="D926" s="13">
        <v>1.1800000000000001E-103</v>
      </c>
      <c r="E926" s="13">
        <v>300</v>
      </c>
      <c r="F926" s="13" t="s">
        <v>6640</v>
      </c>
      <c r="G926" t="str">
        <f t="shared" si="38"/>
        <v>arCOG04675</v>
      </c>
      <c r="H926">
        <f t="shared" si="37"/>
        <v>10</v>
      </c>
      <c r="I926" s="13" t="s">
        <v>540</v>
      </c>
      <c r="J926" s="13" t="s">
        <v>540</v>
      </c>
      <c r="K926" s="13" t="s">
        <v>540</v>
      </c>
    </row>
    <row r="927" spans="3:11">
      <c r="C927" s="13" t="s">
        <v>6641</v>
      </c>
      <c r="D927" s="13">
        <v>1.21E-141</v>
      </c>
      <c r="E927" s="13">
        <v>399</v>
      </c>
      <c r="F927" s="13" t="s">
        <v>6644</v>
      </c>
      <c r="G927" t="str">
        <f t="shared" si="38"/>
        <v>arCOG01072</v>
      </c>
      <c r="H927">
        <f t="shared" si="37"/>
        <v>10</v>
      </c>
      <c r="I927" s="13" t="s">
        <v>540</v>
      </c>
      <c r="J927" s="13" t="s">
        <v>1666</v>
      </c>
      <c r="K927" s="13" t="s">
        <v>5</v>
      </c>
    </row>
    <row r="928" spans="3:11">
      <c r="C928" s="13" t="s">
        <v>6645</v>
      </c>
      <c r="D928" s="13">
        <v>6.0799999999999996E-180</v>
      </c>
      <c r="E928" s="13">
        <v>501</v>
      </c>
      <c r="F928" s="13" t="s">
        <v>6647</v>
      </c>
      <c r="G928" t="str">
        <f t="shared" si="38"/>
        <v>arCOG05074</v>
      </c>
      <c r="H928">
        <f t="shared" si="37"/>
        <v>8</v>
      </c>
      <c r="I928" s="13" t="s">
        <v>540</v>
      </c>
      <c r="J928" s="13" t="s">
        <v>2191</v>
      </c>
      <c r="K928" s="13" t="s">
        <v>2881</v>
      </c>
    </row>
    <row r="929" spans="3:11">
      <c r="C929" s="13" t="s">
        <v>6648</v>
      </c>
      <c r="D929" s="13">
        <v>9.0600000000000001E-183</v>
      </c>
      <c r="E929" s="13">
        <v>508</v>
      </c>
      <c r="F929" s="13" t="s">
        <v>6650</v>
      </c>
      <c r="G929" t="str">
        <f t="shared" si="38"/>
        <v>arCOG04536</v>
      </c>
      <c r="H929">
        <f t="shared" si="37"/>
        <v>3</v>
      </c>
      <c r="I929" s="13" t="s">
        <v>540</v>
      </c>
      <c r="J929" s="13" t="s">
        <v>2193</v>
      </c>
      <c r="K929" s="13" t="s">
        <v>23</v>
      </c>
    </row>
    <row r="930" spans="3:11">
      <c r="C930" s="13" t="s">
        <v>6651</v>
      </c>
      <c r="D930" s="13">
        <v>4.0099999999999998E-281</v>
      </c>
      <c r="E930" s="13">
        <v>768</v>
      </c>
      <c r="F930" s="13" t="s">
        <v>6654</v>
      </c>
      <c r="G930" t="str">
        <f t="shared" si="38"/>
        <v>arCOG00755</v>
      </c>
      <c r="H930">
        <f t="shared" si="37"/>
        <v>7</v>
      </c>
      <c r="I930" s="13" t="s">
        <v>1763</v>
      </c>
      <c r="J930" s="13" t="s">
        <v>1764</v>
      </c>
      <c r="K930" s="13" t="s">
        <v>19</v>
      </c>
    </row>
    <row r="931" spans="3:11">
      <c r="C931" s="13" t="s">
        <v>6655</v>
      </c>
      <c r="D931" s="13">
        <v>3.7600000000000002E-48</v>
      </c>
      <c r="E931" s="13">
        <v>154</v>
      </c>
      <c r="F931" s="13" t="s">
        <v>4570</v>
      </c>
      <c r="G931" t="str">
        <f t="shared" si="38"/>
        <v>arCOG01117</v>
      </c>
      <c r="H931">
        <f t="shared" si="37"/>
        <v>3</v>
      </c>
      <c r="I931" s="13" t="s">
        <v>540</v>
      </c>
      <c r="J931" s="13" t="s">
        <v>1527</v>
      </c>
      <c r="K931" s="13" t="s">
        <v>3</v>
      </c>
    </row>
    <row r="932" spans="3:11">
      <c r="C932" s="13" t="s">
        <v>6657</v>
      </c>
      <c r="D932" s="13">
        <v>1.0300000000000001E-138</v>
      </c>
      <c r="E932" s="13">
        <v>392</v>
      </c>
      <c r="F932" s="13" t="s">
        <v>4558</v>
      </c>
      <c r="G932" t="str">
        <f t="shared" si="38"/>
        <v>arCOG01891</v>
      </c>
      <c r="H932">
        <f t="shared" si="37"/>
        <v>1</v>
      </c>
      <c r="I932" s="13" t="s">
        <v>669</v>
      </c>
      <c r="J932" s="13" t="s">
        <v>1534</v>
      </c>
      <c r="K932" s="13" t="s">
        <v>21</v>
      </c>
    </row>
    <row r="933" spans="3:11">
      <c r="C933" s="13" t="s">
        <v>6659</v>
      </c>
      <c r="D933" s="13">
        <v>4.4999999999999996E-161</v>
      </c>
      <c r="E933" s="13">
        <v>452</v>
      </c>
      <c r="F933" s="13" t="s">
        <v>6661</v>
      </c>
      <c r="G933" t="str">
        <f t="shared" si="38"/>
        <v>arCOG12066</v>
      </c>
      <c r="H933">
        <f t="shared" si="37"/>
        <v>1</v>
      </c>
      <c r="I933" s="13" t="s">
        <v>540</v>
      </c>
      <c r="J933" s="13" t="s">
        <v>540</v>
      </c>
      <c r="K933" s="13" t="s">
        <v>540</v>
      </c>
    </row>
    <row r="934" spans="3:11">
      <c r="C934" s="13" t="s">
        <v>6662</v>
      </c>
      <c r="D934" s="13">
        <v>1.14E-224</v>
      </c>
      <c r="E934" s="13">
        <v>619</v>
      </c>
      <c r="F934" s="13" t="s">
        <v>4550</v>
      </c>
      <c r="G934" t="str">
        <f t="shared" si="38"/>
        <v>arCOG03015</v>
      </c>
      <c r="H934">
        <f t="shared" si="37"/>
        <v>1</v>
      </c>
      <c r="I934" s="13" t="s">
        <v>540</v>
      </c>
      <c r="J934" s="13" t="s">
        <v>1530</v>
      </c>
      <c r="K934" s="13" t="s">
        <v>9</v>
      </c>
    </row>
    <row r="935" spans="3:11">
      <c r="C935" s="13" t="s">
        <v>6664</v>
      </c>
      <c r="D935" s="13">
        <v>1.45E-262</v>
      </c>
      <c r="E935" s="13">
        <v>721</v>
      </c>
      <c r="F935" s="13" t="s">
        <v>4546</v>
      </c>
      <c r="G935" t="str">
        <f t="shared" si="38"/>
        <v>arCOG02202</v>
      </c>
      <c r="H935">
        <f t="shared" si="37"/>
        <v>23</v>
      </c>
      <c r="I935" s="13" t="s">
        <v>535</v>
      </c>
      <c r="J935" s="13" t="s">
        <v>536</v>
      </c>
      <c r="K935" s="13" t="s">
        <v>2898</v>
      </c>
    </row>
    <row r="936" spans="3:11">
      <c r="C936" s="13" t="s">
        <v>6666</v>
      </c>
      <c r="D936" s="13">
        <v>3.0200000000000002E-159</v>
      </c>
      <c r="E936" s="13">
        <v>447</v>
      </c>
      <c r="F936" s="13" t="s">
        <v>4538</v>
      </c>
      <c r="G936" t="str">
        <f t="shared" si="38"/>
        <v>arCOG04472</v>
      </c>
      <c r="H936">
        <f t="shared" si="37"/>
        <v>1</v>
      </c>
      <c r="I936" s="13" t="s">
        <v>1532</v>
      </c>
      <c r="J936" s="13" t="s">
        <v>1533</v>
      </c>
      <c r="K936" s="13" t="s">
        <v>23</v>
      </c>
    </row>
    <row r="937" spans="3:11">
      <c r="C937" s="13" t="s">
        <v>6668</v>
      </c>
      <c r="D937" s="13">
        <v>3.07E-287</v>
      </c>
      <c r="E937" s="13">
        <v>783</v>
      </c>
      <c r="F937" s="13" t="s">
        <v>6670</v>
      </c>
      <c r="G937" t="str">
        <f t="shared" si="38"/>
        <v>arCOG00755</v>
      </c>
      <c r="H937">
        <f t="shared" si="37"/>
        <v>7</v>
      </c>
      <c r="I937" s="13" t="s">
        <v>6671</v>
      </c>
      <c r="J937" s="13" t="s">
        <v>1764</v>
      </c>
      <c r="K937" s="13" t="s">
        <v>19</v>
      </c>
    </row>
    <row r="938" spans="3:11">
      <c r="C938" s="13" t="s">
        <v>6672</v>
      </c>
      <c r="D938" s="13">
        <v>2.8499999999999999E-288</v>
      </c>
      <c r="E938" s="13">
        <v>786</v>
      </c>
      <c r="F938" s="13" t="s">
        <v>4534</v>
      </c>
      <c r="G938" t="str">
        <f t="shared" si="38"/>
        <v>arCOG00657</v>
      </c>
      <c r="H938">
        <f t="shared" si="37"/>
        <v>1</v>
      </c>
      <c r="I938" s="13" t="s">
        <v>1536</v>
      </c>
      <c r="J938" s="13" t="s">
        <v>1537</v>
      </c>
      <c r="K938" s="13" t="s">
        <v>23</v>
      </c>
    </row>
    <row r="939" spans="3:11">
      <c r="C939" s="13" t="s">
        <v>6675</v>
      </c>
      <c r="D939" s="13">
        <v>3.0600000000000002E-239</v>
      </c>
      <c r="E939" s="13">
        <v>659</v>
      </c>
      <c r="F939" s="13" t="s">
        <v>6677</v>
      </c>
      <c r="G939" t="str">
        <f t="shared" si="38"/>
        <v>arCOG01312</v>
      </c>
      <c r="H939">
        <f t="shared" si="37"/>
        <v>1</v>
      </c>
      <c r="I939" s="13" t="s">
        <v>540</v>
      </c>
      <c r="J939" s="13" t="s">
        <v>540</v>
      </c>
      <c r="K939" s="13" t="s">
        <v>540</v>
      </c>
    </row>
    <row r="940" spans="3:11">
      <c r="C940" s="13" t="s">
        <v>6678</v>
      </c>
      <c r="D940" s="13">
        <v>5.55E-221</v>
      </c>
      <c r="E940" s="13">
        <v>611</v>
      </c>
      <c r="F940" s="13" t="s">
        <v>6681</v>
      </c>
      <c r="G940" t="str">
        <f t="shared" si="38"/>
        <v>arCOG01311</v>
      </c>
      <c r="H940">
        <f t="shared" si="37"/>
        <v>4</v>
      </c>
      <c r="I940" s="13" t="s">
        <v>6682</v>
      </c>
      <c r="J940" s="13" t="s">
        <v>6683</v>
      </c>
      <c r="K940" s="13" t="s">
        <v>2920</v>
      </c>
    </row>
    <row r="941" spans="3:11">
      <c r="C941" s="13" t="s">
        <v>6684</v>
      </c>
      <c r="D941" s="13">
        <v>1.1299999999999999E-69</v>
      </c>
      <c r="E941" s="13">
        <v>212</v>
      </c>
      <c r="F941" s="13" t="s">
        <v>6545</v>
      </c>
      <c r="G941" t="str">
        <f t="shared" si="38"/>
        <v>arCOG11420</v>
      </c>
      <c r="H941">
        <f t="shared" si="37"/>
        <v>1</v>
      </c>
      <c r="I941" s="13" t="s">
        <v>540</v>
      </c>
      <c r="J941" s="13" t="s">
        <v>540</v>
      </c>
      <c r="K941" s="13" t="s">
        <v>540</v>
      </c>
    </row>
    <row r="942" spans="3:11">
      <c r="C942" s="13" t="s">
        <v>6686</v>
      </c>
      <c r="D942" s="13">
        <v>0</v>
      </c>
      <c r="E942" s="13">
        <v>916</v>
      </c>
      <c r="F942" s="13" t="s">
        <v>4523</v>
      </c>
      <c r="G942" t="str">
        <f t="shared" si="38"/>
        <v>arCOG00656</v>
      </c>
      <c r="H942">
        <f t="shared" si="37"/>
        <v>1</v>
      </c>
      <c r="I942" s="13" t="s">
        <v>1542</v>
      </c>
      <c r="J942" s="13" t="s">
        <v>1543</v>
      </c>
      <c r="K942" s="13" t="s">
        <v>23</v>
      </c>
    </row>
    <row r="943" spans="3:11">
      <c r="C943" s="13"/>
      <c r="D943" s="13"/>
      <c r="E943" s="13"/>
      <c r="F943" s="13"/>
      <c r="G943" t="e">
        <f t="shared" si="38"/>
        <v>#VALUE!</v>
      </c>
      <c r="H943">
        <f t="shared" si="37"/>
        <v>84</v>
      </c>
      <c r="I943" s="13"/>
      <c r="J943" s="13"/>
      <c r="K943" s="13"/>
    </row>
    <row r="944" spans="3:11">
      <c r="C944" s="13"/>
      <c r="D944" s="13"/>
      <c r="E944" s="13"/>
      <c r="F944" s="13"/>
      <c r="G944" t="e">
        <f t="shared" si="38"/>
        <v>#VALUE!</v>
      </c>
      <c r="H944">
        <f t="shared" si="37"/>
        <v>84</v>
      </c>
      <c r="I944" s="13"/>
      <c r="J944" s="13"/>
      <c r="K944" s="13"/>
    </row>
    <row r="945" spans="1:11">
      <c r="C945" s="13"/>
      <c r="D945" s="13"/>
      <c r="E945" s="13"/>
      <c r="F945" s="13"/>
      <c r="G945" t="e">
        <f t="shared" si="38"/>
        <v>#VALUE!</v>
      </c>
      <c r="H945">
        <f t="shared" si="37"/>
        <v>84</v>
      </c>
      <c r="I945" s="13"/>
      <c r="J945" s="13"/>
      <c r="K945" s="13"/>
    </row>
    <row r="946" spans="1:11">
      <c r="G946" t="e">
        <f t="shared" si="38"/>
        <v>#VALUE!</v>
      </c>
      <c r="H946">
        <f t="shared" si="37"/>
        <v>84</v>
      </c>
    </row>
    <row r="947" spans="1:11">
      <c r="A947" t="str">
        <f>VLOOKUP(B947,vLOOKUP!$A:$B,2,FALSE)</f>
        <v>Haloferacales</v>
      </c>
      <c r="B947" t="s">
        <v>74</v>
      </c>
      <c r="C947" s="13" t="s">
        <v>7320</v>
      </c>
      <c r="D947" s="13">
        <v>2.3700000000000001E-145</v>
      </c>
      <c r="E947" s="13">
        <v>415</v>
      </c>
      <c r="F947" s="13" t="s">
        <v>7321</v>
      </c>
      <c r="G947" t="str">
        <f t="shared" si="38"/>
        <v>arCOG01259</v>
      </c>
      <c r="H947">
        <f t="shared" si="37"/>
        <v>3</v>
      </c>
      <c r="I947" s="13" t="s">
        <v>2280</v>
      </c>
      <c r="J947" s="13" t="s">
        <v>2008</v>
      </c>
      <c r="K947" s="13" t="s">
        <v>25</v>
      </c>
    </row>
    <row r="948" spans="1:11">
      <c r="C948" s="13" t="s">
        <v>8043</v>
      </c>
      <c r="D948" s="13">
        <v>1.2899999999999999E-116</v>
      </c>
      <c r="E948" s="13">
        <v>342</v>
      </c>
      <c r="F948" s="13" t="s">
        <v>6816</v>
      </c>
      <c r="G948" t="str">
        <f t="shared" si="38"/>
        <v>arCOG00929</v>
      </c>
      <c r="H948">
        <f t="shared" si="37"/>
        <v>6</v>
      </c>
      <c r="I948" s="13" t="s">
        <v>2259</v>
      </c>
      <c r="J948" s="13" t="s">
        <v>2260</v>
      </c>
      <c r="K948" s="13" t="s">
        <v>5</v>
      </c>
    </row>
    <row r="949" spans="1:11">
      <c r="C949" s="13" t="s">
        <v>8044</v>
      </c>
      <c r="D949" s="13">
        <v>1.2899999999999999E-163</v>
      </c>
      <c r="E949" s="13">
        <v>464</v>
      </c>
      <c r="F949" s="13" t="s">
        <v>7318</v>
      </c>
      <c r="G949" t="str">
        <f t="shared" si="38"/>
        <v>arCOG01768</v>
      </c>
      <c r="H949">
        <f t="shared" si="37"/>
        <v>6</v>
      </c>
      <c r="I949" s="13" t="s">
        <v>540</v>
      </c>
      <c r="J949" s="13" t="s">
        <v>2262</v>
      </c>
      <c r="K949" s="13" t="s">
        <v>19</v>
      </c>
    </row>
    <row r="950" spans="1:11">
      <c r="C950" s="13" t="s">
        <v>6945</v>
      </c>
      <c r="D950" s="13">
        <v>2.1299999999999998E-118</v>
      </c>
      <c r="E950" s="13">
        <v>339</v>
      </c>
      <c r="F950" s="13" t="s">
        <v>6820</v>
      </c>
      <c r="G950" t="str">
        <f t="shared" si="38"/>
        <v>arCOG01711</v>
      </c>
      <c r="H950">
        <f t="shared" si="37"/>
        <v>10</v>
      </c>
      <c r="I950" s="13" t="s">
        <v>592</v>
      </c>
      <c r="J950" s="13" t="s">
        <v>593</v>
      </c>
      <c r="K950" s="13" t="s">
        <v>15</v>
      </c>
    </row>
    <row r="951" spans="1:11">
      <c r="C951" s="13" t="s">
        <v>6821</v>
      </c>
      <c r="D951" s="13">
        <v>1.88E-66</v>
      </c>
      <c r="E951" s="13">
        <v>203</v>
      </c>
      <c r="F951" s="13" t="s">
        <v>6822</v>
      </c>
      <c r="G951" t="str">
        <f t="shared" si="38"/>
        <v>arCOG00006</v>
      </c>
      <c r="H951">
        <f t="shared" si="37"/>
        <v>10</v>
      </c>
      <c r="I951" s="13" t="s">
        <v>2232</v>
      </c>
      <c r="J951" s="13" t="s">
        <v>1674</v>
      </c>
      <c r="K951" s="13" t="s">
        <v>3</v>
      </c>
    </row>
    <row r="952" spans="1:11">
      <c r="C952" s="13" t="s">
        <v>7796</v>
      </c>
      <c r="D952" s="13">
        <v>5.7300000000000003E-71</v>
      </c>
      <c r="E952" s="13">
        <v>220</v>
      </c>
      <c r="F952" s="13" t="s">
        <v>6824</v>
      </c>
      <c r="G952" t="str">
        <f t="shared" ref="G952:G963" si="39">LEFT(RIGHT(F952,(LEN(F952)-FIND("arCOG",F952)+1)),10)</f>
        <v>arCOG04769</v>
      </c>
      <c r="H952">
        <f t="shared" si="37"/>
        <v>10</v>
      </c>
      <c r="I952" s="13" t="s">
        <v>540</v>
      </c>
      <c r="J952" s="13" t="s">
        <v>540</v>
      </c>
      <c r="K952" s="13" t="s">
        <v>540</v>
      </c>
    </row>
    <row r="953" spans="1:11">
      <c r="C953" s="13" t="s">
        <v>8045</v>
      </c>
      <c r="D953" s="13">
        <v>2.6099999999999999E-108</v>
      </c>
      <c r="E953" s="13">
        <v>315</v>
      </c>
      <c r="F953" s="13" t="s">
        <v>6826</v>
      </c>
      <c r="G953" t="str">
        <f t="shared" si="39"/>
        <v>arCOG02942</v>
      </c>
      <c r="H953">
        <f t="shared" si="37"/>
        <v>10</v>
      </c>
      <c r="I953" s="13" t="s">
        <v>2235</v>
      </c>
      <c r="J953" s="13" t="s">
        <v>2236</v>
      </c>
      <c r="K953" s="13" t="s">
        <v>5</v>
      </c>
    </row>
    <row r="954" spans="1:11">
      <c r="C954" s="13" t="s">
        <v>7313</v>
      </c>
      <c r="D954" s="13">
        <v>1.62E-196</v>
      </c>
      <c r="E954" s="13">
        <v>549</v>
      </c>
      <c r="F954" s="13" t="s">
        <v>6828</v>
      </c>
      <c r="G954" t="str">
        <f t="shared" si="39"/>
        <v>arCOG01981</v>
      </c>
      <c r="H954">
        <f t="shared" si="37"/>
        <v>10</v>
      </c>
      <c r="I954" s="13" t="s">
        <v>540</v>
      </c>
      <c r="J954" s="13" t="s">
        <v>1054</v>
      </c>
      <c r="K954" s="13" t="s">
        <v>3</v>
      </c>
    </row>
    <row r="955" spans="1:11">
      <c r="C955" s="13" t="s">
        <v>6829</v>
      </c>
      <c r="D955" s="13">
        <v>3.9900000000000001E-254</v>
      </c>
      <c r="E955" s="13">
        <v>702</v>
      </c>
      <c r="F955" s="13" t="s">
        <v>6831</v>
      </c>
      <c r="G955" t="str">
        <f t="shared" si="39"/>
        <v>arCOG04269</v>
      </c>
      <c r="H955">
        <f t="shared" si="37"/>
        <v>7</v>
      </c>
      <c r="I955" s="13" t="s">
        <v>2252</v>
      </c>
      <c r="J955" s="13" t="s">
        <v>2253</v>
      </c>
      <c r="K955" s="13" t="s">
        <v>2881</v>
      </c>
    </row>
    <row r="956" spans="1:11">
      <c r="C956" s="13" t="s">
        <v>7355</v>
      </c>
      <c r="D956" s="13">
        <v>1.5999999999999999E-74</v>
      </c>
      <c r="E956" s="13">
        <v>226</v>
      </c>
      <c r="F956" s="13" t="s">
        <v>6835</v>
      </c>
      <c r="G956" t="str">
        <f t="shared" si="39"/>
        <v>arCOG02761</v>
      </c>
      <c r="H956">
        <f t="shared" si="37"/>
        <v>8</v>
      </c>
      <c r="I956" s="13" t="s">
        <v>540</v>
      </c>
      <c r="J956" s="13" t="s">
        <v>2245</v>
      </c>
      <c r="K956" s="13" t="s">
        <v>2881</v>
      </c>
    </row>
    <row r="957" spans="1:11">
      <c r="C957" s="13" t="s">
        <v>6933</v>
      </c>
      <c r="D957" s="13">
        <v>1.0399999999999999E-121</v>
      </c>
      <c r="E957" s="13">
        <v>352</v>
      </c>
      <c r="F957" s="13" t="s">
        <v>6837</v>
      </c>
      <c r="G957" t="str">
        <f t="shared" si="39"/>
        <v>arCOG05750</v>
      </c>
      <c r="H957">
        <f t="shared" si="37"/>
        <v>5</v>
      </c>
      <c r="I957" s="13" t="s">
        <v>540</v>
      </c>
      <c r="J957" s="13" t="s">
        <v>2265</v>
      </c>
      <c r="K957" s="13" t="s">
        <v>2881</v>
      </c>
    </row>
    <row r="958" spans="1:11">
      <c r="C958" s="13" t="s">
        <v>8046</v>
      </c>
      <c r="D958" s="13">
        <v>2.4599999999999999E-36</v>
      </c>
      <c r="E958" s="13">
        <v>125</v>
      </c>
      <c r="F958" s="13" t="s">
        <v>6839</v>
      </c>
      <c r="G958" t="str">
        <f t="shared" si="39"/>
        <v>arCOG06212</v>
      </c>
      <c r="H958">
        <f t="shared" si="37"/>
        <v>9</v>
      </c>
      <c r="I958" s="13" t="s">
        <v>540</v>
      </c>
      <c r="J958" s="13" t="s">
        <v>540</v>
      </c>
      <c r="K958" s="13" t="s">
        <v>540</v>
      </c>
    </row>
    <row r="959" spans="1:11">
      <c r="C959" s="13" t="s">
        <v>6840</v>
      </c>
      <c r="D959" s="13">
        <v>1.13E-101</v>
      </c>
      <c r="E959" s="13">
        <v>308</v>
      </c>
      <c r="F959" s="13" t="s">
        <v>6841</v>
      </c>
      <c r="G959" t="str">
        <f t="shared" si="39"/>
        <v>arCOG02827</v>
      </c>
      <c r="H959">
        <f t="shared" si="37"/>
        <v>8</v>
      </c>
      <c r="I959" s="13" t="s">
        <v>540</v>
      </c>
      <c r="J959" s="13" t="s">
        <v>2247</v>
      </c>
      <c r="K959" s="13" t="s">
        <v>2881</v>
      </c>
    </row>
    <row r="960" spans="1:11">
      <c r="C960" s="13" t="s">
        <v>8047</v>
      </c>
      <c r="D960" s="13">
        <v>1.5300000000000001E-64</v>
      </c>
      <c r="E960" s="13">
        <v>201</v>
      </c>
      <c r="F960" s="13" t="s">
        <v>6843</v>
      </c>
      <c r="G960" t="str">
        <f t="shared" si="39"/>
        <v>arCOG04290</v>
      </c>
      <c r="H960">
        <f t="shared" si="37"/>
        <v>5</v>
      </c>
      <c r="I960" s="13" t="s">
        <v>540</v>
      </c>
      <c r="J960" s="13" t="s">
        <v>2267</v>
      </c>
      <c r="K960" s="13" t="s">
        <v>2881</v>
      </c>
    </row>
    <row r="961" spans="3:11">
      <c r="C961" s="13" t="s">
        <v>8048</v>
      </c>
      <c r="D961" s="13">
        <v>8.6199999999999997E-294</v>
      </c>
      <c r="E961" s="13">
        <v>816</v>
      </c>
      <c r="F961" s="13" t="s">
        <v>6845</v>
      </c>
      <c r="G961" t="str">
        <f t="shared" si="39"/>
        <v>arCOG00305</v>
      </c>
      <c r="H961">
        <f t="shared" si="37"/>
        <v>6</v>
      </c>
      <c r="I961" s="13" t="s">
        <v>1179</v>
      </c>
      <c r="J961" s="13" t="s">
        <v>2263</v>
      </c>
      <c r="K961" s="13" t="s">
        <v>5</v>
      </c>
    </row>
    <row r="962" spans="3:11">
      <c r="C962" s="13" t="s">
        <v>6928</v>
      </c>
      <c r="D962" s="13">
        <v>3.5900000000000001E-70</v>
      </c>
      <c r="E962" s="13">
        <v>214</v>
      </c>
      <c r="F962" s="13" t="s">
        <v>6847</v>
      </c>
      <c r="G962" t="str">
        <f t="shared" si="39"/>
        <v>arCOG03097</v>
      </c>
      <c r="H962">
        <f t="shared" ref="H962:H988" si="40">COUNTIF($G:$G,G962)</f>
        <v>7</v>
      </c>
      <c r="I962" s="13" t="s">
        <v>540</v>
      </c>
      <c r="J962" s="13" t="s">
        <v>540</v>
      </c>
      <c r="K962" s="13" t="s">
        <v>540</v>
      </c>
    </row>
    <row r="963" spans="3:11">
      <c r="C963" s="13" t="s">
        <v>7632</v>
      </c>
      <c r="D963" s="13">
        <v>9.5399999999999996E-275</v>
      </c>
      <c r="E963" s="13">
        <v>758</v>
      </c>
      <c r="F963" s="13" t="s">
        <v>6849</v>
      </c>
      <c r="G963" t="str">
        <f t="shared" si="39"/>
        <v>arCOG01377</v>
      </c>
      <c r="H963">
        <f t="shared" si="40"/>
        <v>12</v>
      </c>
      <c r="I963" s="13" t="s">
        <v>540</v>
      </c>
      <c r="J963" s="13" t="s">
        <v>2118</v>
      </c>
      <c r="K963" s="13" t="s">
        <v>2881</v>
      </c>
    </row>
    <row r="964" spans="3:11">
      <c r="C964" s="13" t="s">
        <v>6852</v>
      </c>
      <c r="D964" s="13">
        <v>1.6999999999999999E-152</v>
      </c>
      <c r="E964" s="13">
        <v>441</v>
      </c>
      <c r="F964" s="13" t="s">
        <v>6616</v>
      </c>
      <c r="G964" t="str">
        <f t="shared" ref="G964:G988" si="41">LEFT(RIGHT(F964,(LEN(F964)-FIND("arCOG",F964)+1)),10)</f>
        <v>arCOG02202</v>
      </c>
      <c r="H964">
        <f t="shared" si="40"/>
        <v>23</v>
      </c>
      <c r="I964" s="13" t="s">
        <v>2223</v>
      </c>
      <c r="J964" s="13" t="s">
        <v>536</v>
      </c>
      <c r="K964" s="13" t="s">
        <v>2898</v>
      </c>
    </row>
    <row r="965" spans="3:11">
      <c r="C965" s="13" t="s">
        <v>7392</v>
      </c>
      <c r="D965" s="13">
        <v>2.0600000000000001E-13</v>
      </c>
      <c r="E965" s="13">
        <v>72.400000000000006</v>
      </c>
      <c r="F965" s="13" t="s">
        <v>6854</v>
      </c>
      <c r="G965" t="str">
        <f t="shared" si="41"/>
        <v>arCOG07564</v>
      </c>
      <c r="H965">
        <f t="shared" si="40"/>
        <v>13</v>
      </c>
      <c r="I965" s="13" t="s">
        <v>540</v>
      </c>
      <c r="J965" s="13" t="s">
        <v>540</v>
      </c>
      <c r="K965" s="13" t="s">
        <v>540</v>
      </c>
    </row>
    <row r="966" spans="3:11">
      <c r="C966" s="13" t="s">
        <v>6918</v>
      </c>
      <c r="D966" s="13">
        <v>1.48E-11</v>
      </c>
      <c r="E966" s="13">
        <v>67</v>
      </c>
      <c r="F966" s="13" t="s">
        <v>6919</v>
      </c>
      <c r="G966" t="str">
        <f t="shared" si="41"/>
        <v>arCOG10216</v>
      </c>
      <c r="H966">
        <f t="shared" si="40"/>
        <v>11</v>
      </c>
      <c r="I966" s="13" t="s">
        <v>540</v>
      </c>
      <c r="J966" s="13" t="s">
        <v>540</v>
      </c>
      <c r="K966" s="13" t="s">
        <v>540</v>
      </c>
    </row>
    <row r="967" spans="3:11">
      <c r="C967" s="13" t="s">
        <v>7628</v>
      </c>
      <c r="D967" s="13">
        <v>3.6999999999999998E-227</v>
      </c>
      <c r="E967" s="13">
        <v>653</v>
      </c>
      <c r="F967" s="13" t="s">
        <v>6858</v>
      </c>
      <c r="G967" t="str">
        <f t="shared" si="41"/>
        <v>arCOG01818</v>
      </c>
      <c r="H967">
        <f t="shared" si="40"/>
        <v>12</v>
      </c>
      <c r="I967" s="13" t="s">
        <v>540</v>
      </c>
      <c r="J967" s="13" t="s">
        <v>1706</v>
      </c>
      <c r="K967" s="13" t="s">
        <v>11</v>
      </c>
    </row>
    <row r="968" spans="3:11">
      <c r="C968" s="13" t="s">
        <v>7342</v>
      </c>
      <c r="D968" s="13">
        <v>5.5899999999999997E-135</v>
      </c>
      <c r="E968" s="13">
        <v>412</v>
      </c>
      <c r="F968" s="13" t="s">
        <v>6860</v>
      </c>
      <c r="G968" t="str">
        <f t="shared" si="41"/>
        <v>arCOG01814</v>
      </c>
      <c r="H968">
        <f t="shared" si="40"/>
        <v>12</v>
      </c>
      <c r="I968" s="13" t="s">
        <v>540</v>
      </c>
      <c r="J968" s="13" t="s">
        <v>540</v>
      </c>
      <c r="K968" s="13" t="s">
        <v>540</v>
      </c>
    </row>
    <row r="969" spans="3:11">
      <c r="C969" s="13" t="s">
        <v>6861</v>
      </c>
      <c r="D969" s="13">
        <v>7.6499999999999999E-48</v>
      </c>
      <c r="E969" s="13">
        <v>159</v>
      </c>
      <c r="F969" s="13" t="s">
        <v>6862</v>
      </c>
      <c r="G969" t="str">
        <f t="shared" si="41"/>
        <v>arCOG04673</v>
      </c>
      <c r="H969">
        <f t="shared" si="40"/>
        <v>13</v>
      </c>
      <c r="I969" s="13" t="s">
        <v>540</v>
      </c>
      <c r="J969" s="13" t="s">
        <v>540</v>
      </c>
      <c r="K969" s="13" t="s">
        <v>540</v>
      </c>
    </row>
    <row r="970" spans="3:11">
      <c r="C970" s="13" t="s">
        <v>7625</v>
      </c>
      <c r="D970" s="13">
        <v>4.1700000000000002E-26</v>
      </c>
      <c r="E970" s="13">
        <v>102</v>
      </c>
      <c r="F970" s="13" t="s">
        <v>6914</v>
      </c>
      <c r="G970" t="str">
        <f t="shared" si="41"/>
        <v>arCOG05166</v>
      </c>
      <c r="H970">
        <f t="shared" si="40"/>
        <v>12</v>
      </c>
      <c r="I970" s="13" t="s">
        <v>540</v>
      </c>
      <c r="J970" s="13" t="s">
        <v>540</v>
      </c>
      <c r="K970" s="13" t="s">
        <v>540</v>
      </c>
    </row>
    <row r="971" spans="3:11">
      <c r="C971" s="13" t="s">
        <v>7510</v>
      </c>
      <c r="D971" s="13">
        <v>8.5400000000000002E-48</v>
      </c>
      <c r="E971" s="13">
        <v>168</v>
      </c>
      <c r="F971" s="13" t="s">
        <v>6865</v>
      </c>
      <c r="G971" t="str">
        <f t="shared" si="41"/>
        <v>arCOG06291</v>
      </c>
      <c r="H971">
        <f t="shared" si="40"/>
        <v>11</v>
      </c>
      <c r="I971" s="13" t="s">
        <v>540</v>
      </c>
      <c r="J971" s="13" t="s">
        <v>540</v>
      </c>
      <c r="K971" s="13" t="s">
        <v>540</v>
      </c>
    </row>
    <row r="972" spans="3:11">
      <c r="C972" s="13" t="s">
        <v>7623</v>
      </c>
      <c r="D972" s="13">
        <v>2.81E-205</v>
      </c>
      <c r="E972" s="13">
        <v>624</v>
      </c>
      <c r="F972" s="13" t="s">
        <v>6867</v>
      </c>
      <c r="G972" t="str">
        <f t="shared" si="41"/>
        <v>arCOG02945</v>
      </c>
      <c r="H972">
        <f t="shared" si="40"/>
        <v>11</v>
      </c>
      <c r="I972" s="13" t="s">
        <v>540</v>
      </c>
      <c r="J972" s="13" t="s">
        <v>540</v>
      </c>
      <c r="K972" s="13" t="s">
        <v>540</v>
      </c>
    </row>
    <row r="973" spans="3:11">
      <c r="C973" s="13" t="s">
        <v>7622</v>
      </c>
      <c r="D973" s="13">
        <v>1.9500000000000001E-42</v>
      </c>
      <c r="E973" s="13">
        <v>144</v>
      </c>
      <c r="F973" s="13" t="s">
        <v>6620</v>
      </c>
      <c r="G973" t="str">
        <f t="shared" si="41"/>
        <v>arCOG04674</v>
      </c>
      <c r="H973">
        <f t="shared" si="40"/>
        <v>18</v>
      </c>
      <c r="I973" s="13" t="s">
        <v>540</v>
      </c>
      <c r="J973" s="13" t="s">
        <v>1706</v>
      </c>
      <c r="K973" s="13" t="s">
        <v>13</v>
      </c>
    </row>
    <row r="974" spans="3:11">
      <c r="C974" s="13" t="s">
        <v>6909</v>
      </c>
      <c r="D974" s="13">
        <v>2.8699999999999999E-158</v>
      </c>
      <c r="E974" s="13">
        <v>450</v>
      </c>
      <c r="F974" s="13" t="s">
        <v>6623</v>
      </c>
      <c r="G974" t="str">
        <f t="shared" si="41"/>
        <v>arCOG03095</v>
      </c>
      <c r="H974">
        <f t="shared" si="40"/>
        <v>16</v>
      </c>
      <c r="I974" s="13" t="s">
        <v>540</v>
      </c>
      <c r="J974" s="13" t="s">
        <v>1530</v>
      </c>
      <c r="K974" s="13" t="s">
        <v>9</v>
      </c>
    </row>
    <row r="975" spans="3:11">
      <c r="C975" s="13" t="s">
        <v>6908</v>
      </c>
      <c r="D975" s="13">
        <v>2.6099999999999999E-208</v>
      </c>
      <c r="E975" s="13">
        <v>585</v>
      </c>
      <c r="F975" s="13" t="s">
        <v>6630</v>
      </c>
      <c r="G975" t="str">
        <f t="shared" si="41"/>
        <v>arCOG01566</v>
      </c>
      <c r="H975">
        <f t="shared" si="40"/>
        <v>15</v>
      </c>
      <c r="I975" s="13" t="s">
        <v>540</v>
      </c>
      <c r="J975" s="13" t="s">
        <v>2224</v>
      </c>
      <c r="K975" s="13" t="s">
        <v>2881</v>
      </c>
    </row>
    <row r="976" spans="3:11">
      <c r="C976" s="13" t="s">
        <v>8049</v>
      </c>
      <c r="D976" s="13">
        <v>4.1699999999999998E-189</v>
      </c>
      <c r="E976" s="13">
        <v>533</v>
      </c>
      <c r="F976" s="13" t="s">
        <v>6872</v>
      </c>
      <c r="G976" t="str">
        <f t="shared" si="41"/>
        <v>arCOG01623</v>
      </c>
      <c r="H976">
        <f t="shared" si="40"/>
        <v>9</v>
      </c>
      <c r="I976" s="13" t="s">
        <v>540</v>
      </c>
      <c r="J976" s="13" t="s">
        <v>2241</v>
      </c>
      <c r="K976" s="13" t="s">
        <v>15</v>
      </c>
    </row>
    <row r="977" spans="3:11">
      <c r="C977" s="13" t="s">
        <v>8050</v>
      </c>
      <c r="D977" s="13">
        <v>2.9700000000000001E-30</v>
      </c>
      <c r="E977" s="13">
        <v>107</v>
      </c>
      <c r="F977" s="13" t="s">
        <v>6634</v>
      </c>
      <c r="G977" t="str">
        <f t="shared" si="41"/>
        <v>arCOG08125</v>
      </c>
      <c r="H977">
        <f t="shared" si="40"/>
        <v>11</v>
      </c>
      <c r="I977" s="13" t="s">
        <v>540</v>
      </c>
      <c r="J977" s="13" t="s">
        <v>540</v>
      </c>
      <c r="K977" s="13" t="s">
        <v>540</v>
      </c>
    </row>
    <row r="978" spans="3:11">
      <c r="C978" s="13" t="s">
        <v>8051</v>
      </c>
      <c r="D978" s="13">
        <v>4.8900000000000001E-162</v>
      </c>
      <c r="E978" s="13">
        <v>467</v>
      </c>
      <c r="F978" s="13" t="s">
        <v>6875</v>
      </c>
      <c r="G978" t="str">
        <f t="shared" si="41"/>
        <v>arCOG00134</v>
      </c>
      <c r="H978">
        <f t="shared" si="40"/>
        <v>7</v>
      </c>
      <c r="I978" s="13" t="s">
        <v>540</v>
      </c>
      <c r="J978" s="13" t="s">
        <v>1750</v>
      </c>
      <c r="K978" s="13" t="s">
        <v>17</v>
      </c>
    </row>
    <row r="979" spans="3:11">
      <c r="C979" s="13" t="s">
        <v>8052</v>
      </c>
      <c r="D979" s="13">
        <v>4.1100000000000002E-183</v>
      </c>
      <c r="E979" s="13">
        <v>518</v>
      </c>
      <c r="F979" s="13" t="s">
        <v>6637</v>
      </c>
      <c r="G979" t="str">
        <f t="shared" si="41"/>
        <v>arCOG04794</v>
      </c>
      <c r="H979">
        <f t="shared" si="40"/>
        <v>11</v>
      </c>
      <c r="I979" s="13" t="s">
        <v>2186</v>
      </c>
      <c r="J979" s="13" t="s">
        <v>2187</v>
      </c>
      <c r="K979" s="13" t="s">
        <v>9</v>
      </c>
    </row>
    <row r="980" spans="3:11">
      <c r="C980" s="13" t="s">
        <v>8053</v>
      </c>
      <c r="D980" s="13">
        <v>1.51E-42</v>
      </c>
      <c r="E980" s="13">
        <v>149</v>
      </c>
      <c r="F980" s="13" t="s">
        <v>6640</v>
      </c>
      <c r="G980" t="str">
        <f t="shared" si="41"/>
        <v>arCOG04675</v>
      </c>
      <c r="H980">
        <f t="shared" si="40"/>
        <v>10</v>
      </c>
      <c r="I980" s="13" t="s">
        <v>540</v>
      </c>
      <c r="J980" s="13" t="s">
        <v>540</v>
      </c>
      <c r="K980" s="13" t="s">
        <v>540</v>
      </c>
    </row>
    <row r="981" spans="3:11">
      <c r="C981" s="13" t="s">
        <v>8054</v>
      </c>
      <c r="D981" s="13">
        <v>2.41E-115</v>
      </c>
      <c r="E981" s="13">
        <v>333</v>
      </c>
      <c r="F981" s="13" t="s">
        <v>6644</v>
      </c>
      <c r="G981" t="str">
        <f t="shared" si="41"/>
        <v>arCOG01072</v>
      </c>
      <c r="H981">
        <f t="shared" si="40"/>
        <v>10</v>
      </c>
      <c r="I981" s="13" t="s">
        <v>540</v>
      </c>
      <c r="J981" s="13" t="s">
        <v>1666</v>
      </c>
      <c r="K981" s="13" t="s">
        <v>5</v>
      </c>
    </row>
    <row r="982" spans="3:11">
      <c r="C982" s="13" t="s">
        <v>8055</v>
      </c>
      <c r="D982" s="13">
        <v>4.5300000000000002E-46</v>
      </c>
      <c r="E982" s="13">
        <v>153</v>
      </c>
      <c r="F982" s="13" t="s">
        <v>8056</v>
      </c>
      <c r="G982" t="str">
        <f t="shared" si="41"/>
        <v>arCOG02708</v>
      </c>
      <c r="H982">
        <f t="shared" si="40"/>
        <v>2</v>
      </c>
      <c r="I982" s="13" t="s">
        <v>540</v>
      </c>
      <c r="J982" s="13" t="s">
        <v>2341</v>
      </c>
      <c r="K982" s="13" t="s">
        <v>19</v>
      </c>
    </row>
    <row r="983" spans="3:11">
      <c r="C983" s="13" t="s">
        <v>8057</v>
      </c>
      <c r="D983" s="13">
        <v>1.4700000000000001E-82</v>
      </c>
      <c r="E983" s="13">
        <v>248</v>
      </c>
      <c r="F983" s="13" t="s">
        <v>7411</v>
      </c>
      <c r="G983" t="str">
        <f t="shared" si="41"/>
        <v>arCOG02861</v>
      </c>
      <c r="H983">
        <f t="shared" si="40"/>
        <v>3</v>
      </c>
      <c r="I983" s="13" t="s">
        <v>7412</v>
      </c>
      <c r="J983" s="13" t="s">
        <v>7413</v>
      </c>
      <c r="K983" s="13" t="s">
        <v>2881</v>
      </c>
    </row>
    <row r="984" spans="3:11">
      <c r="C984" s="13" t="s">
        <v>7414</v>
      </c>
      <c r="D984" s="13">
        <v>2.1099999999999998E-136</v>
      </c>
      <c r="E984" s="13">
        <v>391</v>
      </c>
      <c r="F984" s="13" t="s">
        <v>6647</v>
      </c>
      <c r="G984" t="str">
        <f t="shared" si="41"/>
        <v>arCOG05074</v>
      </c>
      <c r="H984">
        <f t="shared" si="40"/>
        <v>8</v>
      </c>
      <c r="I984" s="13" t="s">
        <v>540</v>
      </c>
      <c r="J984" s="13" t="s">
        <v>2191</v>
      </c>
      <c r="K984" s="13" t="s">
        <v>2881</v>
      </c>
    </row>
    <row r="985" spans="3:11">
      <c r="C985" s="13" t="s">
        <v>8058</v>
      </c>
      <c r="D985" s="13">
        <v>6.8599999999999998E-106</v>
      </c>
      <c r="E985" s="13">
        <v>314</v>
      </c>
      <c r="F985" s="13" t="s">
        <v>6650</v>
      </c>
      <c r="G985" t="str">
        <f t="shared" si="41"/>
        <v>arCOG04536</v>
      </c>
      <c r="H985">
        <f t="shared" si="40"/>
        <v>3</v>
      </c>
      <c r="I985" s="13" t="s">
        <v>540</v>
      </c>
      <c r="J985" s="13" t="s">
        <v>2193</v>
      </c>
      <c r="K985" s="13" t="s">
        <v>23</v>
      </c>
    </row>
    <row r="986" spans="3:11">
      <c r="C986" s="13" t="s">
        <v>8059</v>
      </c>
      <c r="D986" s="13">
        <v>2.6400000000000001E-71</v>
      </c>
      <c r="E986" s="13">
        <v>221</v>
      </c>
      <c r="F986" s="13" t="s">
        <v>6884</v>
      </c>
      <c r="G986" t="str">
        <f t="shared" si="41"/>
        <v>arCOG01836</v>
      </c>
      <c r="H986">
        <f t="shared" si="40"/>
        <v>9</v>
      </c>
      <c r="I986" s="13" t="s">
        <v>2243</v>
      </c>
      <c r="J986" s="13" t="s">
        <v>916</v>
      </c>
      <c r="K986" s="13" t="s">
        <v>2920</v>
      </c>
    </row>
    <row r="987" spans="3:11">
      <c r="C987" s="13" t="s">
        <v>8060</v>
      </c>
      <c r="D987" s="13">
        <v>1.6299999999999999E-21</v>
      </c>
      <c r="E987" s="13">
        <v>84.7</v>
      </c>
      <c r="F987" s="13" t="s">
        <v>6886</v>
      </c>
      <c r="G987" t="str">
        <f t="shared" si="41"/>
        <v>arCOG04795</v>
      </c>
      <c r="H987">
        <f t="shared" si="40"/>
        <v>8</v>
      </c>
      <c r="I987" s="13" t="s">
        <v>540</v>
      </c>
      <c r="J987" s="13" t="s">
        <v>540</v>
      </c>
      <c r="K987" s="13" t="s">
        <v>540</v>
      </c>
    </row>
    <row r="988" spans="3:11">
      <c r="C988" s="13" t="s">
        <v>8061</v>
      </c>
      <c r="D988" s="13">
        <v>2.22E-155</v>
      </c>
      <c r="E988" s="13">
        <v>461</v>
      </c>
      <c r="F988" s="13" t="s">
        <v>8062</v>
      </c>
      <c r="G988" t="str">
        <f t="shared" si="41"/>
        <v>arCOG04012</v>
      </c>
      <c r="H988">
        <f t="shared" si="40"/>
        <v>1</v>
      </c>
      <c r="I988" s="13" t="s">
        <v>540</v>
      </c>
      <c r="J988" s="13" t="s">
        <v>2840</v>
      </c>
      <c r="K988" s="13" t="s">
        <v>15</v>
      </c>
    </row>
    <row r="989" spans="3:11">
      <c r="C989" s="13"/>
      <c r="D989" s="13"/>
      <c r="E989" s="13"/>
      <c r="F989" s="13"/>
      <c r="G989" s="13"/>
      <c r="H989" s="13"/>
      <c r="I989" s="13"/>
      <c r="J989" s="13"/>
      <c r="K989" s="13"/>
    </row>
    <row r="990" spans="3:11">
      <c r="C990" s="13"/>
      <c r="D990" s="13"/>
      <c r="E990" s="13"/>
      <c r="F990" s="13"/>
      <c r="G990" s="13"/>
      <c r="H990" s="13"/>
      <c r="I990" s="13"/>
      <c r="J990" s="13"/>
      <c r="K990" s="13"/>
    </row>
    <row r="991" spans="3:11">
      <c r="C991" s="13"/>
      <c r="D991" s="13"/>
      <c r="E991" s="13"/>
      <c r="F991" s="13"/>
      <c r="G991" s="13"/>
      <c r="H991" s="13"/>
      <c r="I991" s="13"/>
      <c r="J991" s="13"/>
      <c r="K991" s="13"/>
    </row>
  </sheetData>
  <mergeCells count="3">
    <mergeCell ref="C113:F113"/>
    <mergeCell ref="C502:F502"/>
    <mergeCell ref="C508:F508"/>
  </mergeCells>
  <conditionalFormatting sqref="G1:G1048576">
    <cfRule type="containsText" dxfId="23" priority="1" operator="containsText" text="arCOG01818">
      <formula>NOT(ISERROR(SEARCH("arCOG01818",G1)))</formula>
    </cfRule>
    <cfRule type="containsText" dxfId="22" priority="2" operator="containsText" text="arCOG02202">
      <formula>NOT(ISERROR(SEARCH("arCOG02202",G1)))</formula>
    </cfRule>
    <cfRule type="containsText" dxfId="21" priority="4" operator="containsText" text="arCOG04794">
      <formula>NOT(ISERROR(SEARCH("arCOG04794",G1)))</formula>
    </cfRule>
  </conditionalFormatting>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53256-D4C7-F944-812F-EE208B1D359F}">
  <dimension ref="A1:K1887"/>
  <sheetViews>
    <sheetView workbookViewId="0">
      <pane ySplit="1" topLeftCell="A2" activePane="bottomLeft" state="frozen"/>
      <selection pane="bottomLeft" activeCell="J187" sqref="J187"/>
    </sheetView>
  </sheetViews>
  <sheetFormatPr defaultColWidth="8.875" defaultRowHeight="15.75"/>
  <cols>
    <col min="1" max="1" width="13.625" bestFit="1" customWidth="1"/>
    <col min="2" max="2" width="11.875" bestFit="1" customWidth="1"/>
    <col min="3" max="3" width="18.375" customWidth="1"/>
    <col min="4" max="4" width="8.125" customWidth="1"/>
    <col min="5" max="5" width="7.375" bestFit="1" customWidth="1"/>
    <col min="6" max="6" width="9.625" customWidth="1"/>
    <col min="7" max="8" width="13" customWidth="1"/>
    <col min="10" max="10" width="255.625" bestFit="1" customWidth="1"/>
  </cols>
  <sheetData>
    <row r="1" spans="1:11" s="7" customFormat="1" ht="47.25">
      <c r="A1" s="7" t="s">
        <v>31</v>
      </c>
      <c r="B1" s="7" t="s">
        <v>2841</v>
      </c>
      <c r="C1" s="7" t="s">
        <v>2842</v>
      </c>
      <c r="D1" s="7" t="s">
        <v>2843</v>
      </c>
      <c r="E1" s="7" t="s">
        <v>2844</v>
      </c>
      <c r="F1" s="7" t="s">
        <v>2845</v>
      </c>
      <c r="G1" s="7" t="s">
        <v>531</v>
      </c>
      <c r="H1" s="7" t="s">
        <v>6814</v>
      </c>
      <c r="I1" s="7" t="s">
        <v>532</v>
      </c>
      <c r="J1" s="7" t="s">
        <v>8063</v>
      </c>
      <c r="K1" s="7" t="s">
        <v>1</v>
      </c>
    </row>
    <row r="2" spans="1:11">
      <c r="A2" t="str">
        <f>VLOOKUP(B2,vLOOKUP!$A:$B,2,FALSE)</f>
        <v>Halobacteriales</v>
      </c>
      <c r="B2" t="s">
        <v>273</v>
      </c>
      <c r="C2" t="s">
        <v>8064</v>
      </c>
      <c r="D2" t="s">
        <v>8065</v>
      </c>
      <c r="E2" t="s">
        <v>6503</v>
      </c>
      <c r="F2" t="s">
        <v>8066</v>
      </c>
      <c r="G2" t="str">
        <f t="shared" ref="G2:G65" si="0">LEFT(RIGHT(F2,(LEN(F2)-FIND("arCOG",F2)+1)),10)</f>
        <v>arCOG03860</v>
      </c>
      <c r="H2">
        <f t="shared" ref="H2:H65" si="1">COUNTIF($G:$G,G2)</f>
        <v>3</v>
      </c>
      <c r="I2" t="s">
        <v>540</v>
      </c>
      <c r="J2" t="s">
        <v>1686</v>
      </c>
      <c r="K2" t="s">
        <v>3</v>
      </c>
    </row>
    <row r="3" spans="1:11">
      <c r="C3" t="s">
        <v>8067</v>
      </c>
      <c r="D3" t="s">
        <v>3873</v>
      </c>
      <c r="E3" t="s">
        <v>8068</v>
      </c>
      <c r="F3" t="s">
        <v>8069</v>
      </c>
      <c r="G3" t="str">
        <f t="shared" si="0"/>
        <v>arCOG00554</v>
      </c>
      <c r="H3">
        <f t="shared" si="1"/>
        <v>1</v>
      </c>
      <c r="I3" t="s">
        <v>8070</v>
      </c>
      <c r="J3" t="s">
        <v>8071</v>
      </c>
      <c r="K3" t="s">
        <v>5</v>
      </c>
    </row>
    <row r="4" spans="1:11">
      <c r="C4" t="s">
        <v>8072</v>
      </c>
      <c r="D4" t="s">
        <v>8073</v>
      </c>
      <c r="E4" t="s">
        <v>8074</v>
      </c>
      <c r="F4" t="s">
        <v>8075</v>
      </c>
      <c r="G4" t="str">
        <f t="shared" si="0"/>
        <v>arCOG02987</v>
      </c>
      <c r="H4">
        <f t="shared" si="1"/>
        <v>1</v>
      </c>
      <c r="I4" t="s">
        <v>540</v>
      </c>
      <c r="J4" t="s">
        <v>8076</v>
      </c>
      <c r="K4" t="s">
        <v>15</v>
      </c>
    </row>
    <row r="5" spans="1:11">
      <c r="C5" t="s">
        <v>8077</v>
      </c>
      <c r="D5" t="s">
        <v>8078</v>
      </c>
      <c r="E5" t="s">
        <v>5941</v>
      </c>
      <c r="F5" t="s">
        <v>8079</v>
      </c>
      <c r="G5" t="str">
        <f t="shared" si="0"/>
        <v>arCOG00701</v>
      </c>
      <c r="H5">
        <f t="shared" si="1"/>
        <v>1</v>
      </c>
      <c r="I5" t="s">
        <v>8080</v>
      </c>
      <c r="J5" t="s">
        <v>8081</v>
      </c>
      <c r="K5" t="s">
        <v>15</v>
      </c>
    </row>
    <row r="6" spans="1:11">
      <c r="C6" t="s">
        <v>8082</v>
      </c>
      <c r="D6" t="s">
        <v>8083</v>
      </c>
      <c r="E6" t="s">
        <v>5298</v>
      </c>
      <c r="F6" t="s">
        <v>8084</v>
      </c>
      <c r="G6" t="str">
        <f t="shared" si="0"/>
        <v>arCOG02329</v>
      </c>
      <c r="H6">
        <f t="shared" si="1"/>
        <v>1</v>
      </c>
      <c r="I6" t="s">
        <v>540</v>
      </c>
      <c r="J6" t="s">
        <v>853</v>
      </c>
      <c r="K6" t="s">
        <v>7</v>
      </c>
    </row>
    <row r="7" spans="1:11">
      <c r="C7" t="s">
        <v>8085</v>
      </c>
      <c r="D7" t="s">
        <v>3873</v>
      </c>
      <c r="E7" t="s">
        <v>8086</v>
      </c>
      <c r="F7" t="s">
        <v>8087</v>
      </c>
      <c r="G7" t="str">
        <f t="shared" si="0"/>
        <v>arCOG04535</v>
      </c>
      <c r="H7">
        <f t="shared" si="1"/>
        <v>2</v>
      </c>
      <c r="I7" t="s">
        <v>8088</v>
      </c>
      <c r="J7" t="s">
        <v>8089</v>
      </c>
      <c r="K7" t="s">
        <v>27</v>
      </c>
    </row>
    <row r="8" spans="1:11">
      <c r="C8" t="s">
        <v>8090</v>
      </c>
      <c r="D8" t="s">
        <v>8091</v>
      </c>
      <c r="E8" t="s">
        <v>5750</v>
      </c>
      <c r="F8" t="s">
        <v>8092</v>
      </c>
      <c r="G8" t="str">
        <f t="shared" si="0"/>
        <v>arCOG01143</v>
      </c>
      <c r="H8">
        <f t="shared" si="1"/>
        <v>2</v>
      </c>
      <c r="I8" t="s">
        <v>540</v>
      </c>
      <c r="J8" t="s">
        <v>8093</v>
      </c>
      <c r="K8" t="s">
        <v>7</v>
      </c>
    </row>
    <row r="9" spans="1:11">
      <c r="C9" t="s">
        <v>8094</v>
      </c>
      <c r="D9" t="s">
        <v>8095</v>
      </c>
      <c r="E9" t="s">
        <v>8096</v>
      </c>
      <c r="F9" t="s">
        <v>8097</v>
      </c>
      <c r="G9" t="str">
        <f t="shared" si="0"/>
        <v>arCOG00271</v>
      </c>
      <c r="H9">
        <f t="shared" si="1"/>
        <v>1</v>
      </c>
      <c r="I9" t="s">
        <v>540</v>
      </c>
      <c r="J9" t="s">
        <v>8098</v>
      </c>
      <c r="K9" t="s">
        <v>17</v>
      </c>
    </row>
    <row r="10" spans="1:11">
      <c r="C10" t="s">
        <v>8099</v>
      </c>
      <c r="D10" t="s">
        <v>8100</v>
      </c>
      <c r="E10" t="s">
        <v>4658</v>
      </c>
      <c r="F10" t="s">
        <v>8101</v>
      </c>
      <c r="G10" t="str">
        <f t="shared" si="0"/>
        <v>arCOG02994</v>
      </c>
      <c r="H10">
        <f t="shared" si="1"/>
        <v>1</v>
      </c>
      <c r="I10" t="s">
        <v>540</v>
      </c>
      <c r="J10" t="s">
        <v>1893</v>
      </c>
      <c r="K10" t="s">
        <v>2881</v>
      </c>
    </row>
    <row r="11" spans="1:11">
      <c r="C11" t="s">
        <v>8102</v>
      </c>
      <c r="D11" t="s">
        <v>8103</v>
      </c>
      <c r="E11" t="s">
        <v>5668</v>
      </c>
      <c r="F11" t="s">
        <v>6961</v>
      </c>
      <c r="G11" t="str">
        <f t="shared" si="0"/>
        <v>arCOG03860</v>
      </c>
      <c r="H11">
        <f t="shared" si="1"/>
        <v>3</v>
      </c>
      <c r="I11" t="s">
        <v>540</v>
      </c>
      <c r="J11" t="s">
        <v>1686</v>
      </c>
      <c r="K11" t="s">
        <v>3</v>
      </c>
    </row>
    <row r="12" spans="1:11">
      <c r="C12" t="s">
        <v>8104</v>
      </c>
      <c r="D12" t="s">
        <v>8105</v>
      </c>
      <c r="E12" t="s">
        <v>5499</v>
      </c>
      <c r="F12" t="s">
        <v>8106</v>
      </c>
      <c r="G12" t="str">
        <f t="shared" si="0"/>
        <v>arCOG01523</v>
      </c>
      <c r="H12">
        <f t="shared" si="1"/>
        <v>1</v>
      </c>
      <c r="I12" t="s">
        <v>8107</v>
      </c>
      <c r="J12" t="s">
        <v>1597</v>
      </c>
      <c r="K12" t="s">
        <v>29</v>
      </c>
    </row>
    <row r="13" spans="1:11">
      <c r="C13" t="s">
        <v>8108</v>
      </c>
      <c r="D13" t="s">
        <v>8109</v>
      </c>
      <c r="E13" t="s">
        <v>4826</v>
      </c>
      <c r="F13" t="s">
        <v>8110</v>
      </c>
      <c r="G13" t="str">
        <f t="shared" si="0"/>
        <v>arCOG02959</v>
      </c>
      <c r="H13">
        <f t="shared" si="1"/>
        <v>1</v>
      </c>
      <c r="I13" t="s">
        <v>540</v>
      </c>
      <c r="J13" t="s">
        <v>8111</v>
      </c>
      <c r="K13" t="s">
        <v>2881</v>
      </c>
    </row>
    <row r="14" spans="1:11">
      <c r="C14" t="s">
        <v>8112</v>
      </c>
      <c r="D14" t="s">
        <v>8113</v>
      </c>
      <c r="E14" t="s">
        <v>8114</v>
      </c>
      <c r="F14" t="s">
        <v>8115</v>
      </c>
      <c r="G14" t="str">
        <f t="shared" si="0"/>
        <v>arCOG08169</v>
      </c>
      <c r="H14">
        <f t="shared" si="1"/>
        <v>1</v>
      </c>
      <c r="I14" t="s">
        <v>540</v>
      </c>
      <c r="J14" t="s">
        <v>540</v>
      </c>
      <c r="K14" t="s">
        <v>540</v>
      </c>
    </row>
    <row r="15" spans="1:11">
      <c r="C15" t="s">
        <v>8116</v>
      </c>
      <c r="D15" t="s">
        <v>8117</v>
      </c>
      <c r="E15" t="s">
        <v>6633</v>
      </c>
      <c r="F15" t="s">
        <v>5942</v>
      </c>
      <c r="G15" t="str">
        <f t="shared" si="0"/>
        <v>arCOG04701</v>
      </c>
      <c r="H15">
        <f t="shared" si="1"/>
        <v>2</v>
      </c>
      <c r="I15" t="s">
        <v>1742</v>
      </c>
      <c r="J15" t="s">
        <v>1743</v>
      </c>
      <c r="K15" t="s">
        <v>2898</v>
      </c>
    </row>
    <row r="16" spans="1:11">
      <c r="C16" t="s">
        <v>8118</v>
      </c>
      <c r="D16" t="s">
        <v>8119</v>
      </c>
      <c r="E16" t="s">
        <v>5232</v>
      </c>
      <c r="F16" t="s">
        <v>5946</v>
      </c>
      <c r="G16" t="str">
        <f t="shared" si="0"/>
        <v>arCOG04701</v>
      </c>
      <c r="H16">
        <f t="shared" si="1"/>
        <v>2</v>
      </c>
      <c r="I16" t="s">
        <v>2398</v>
      </c>
      <c r="J16" t="s">
        <v>1743</v>
      </c>
      <c r="K16" t="s">
        <v>2898</v>
      </c>
    </row>
    <row r="17" spans="3:11">
      <c r="C17" t="s">
        <v>7463</v>
      </c>
      <c r="D17" t="s">
        <v>8120</v>
      </c>
      <c r="E17" t="s">
        <v>8121</v>
      </c>
      <c r="F17" t="s">
        <v>6616</v>
      </c>
      <c r="G17" t="str">
        <f t="shared" si="0"/>
        <v>arCOG02202</v>
      </c>
      <c r="H17">
        <f t="shared" si="1"/>
        <v>19</v>
      </c>
      <c r="I17" t="s">
        <v>2223</v>
      </c>
      <c r="J17" t="s">
        <v>536</v>
      </c>
      <c r="K17" t="s">
        <v>2898</v>
      </c>
    </row>
    <row r="18" spans="3:11">
      <c r="C18" t="s">
        <v>8122</v>
      </c>
      <c r="D18" t="s">
        <v>8123</v>
      </c>
      <c r="E18" t="s">
        <v>8124</v>
      </c>
      <c r="F18" t="s">
        <v>6849</v>
      </c>
      <c r="G18" t="str">
        <f t="shared" si="0"/>
        <v>arCOG01377</v>
      </c>
      <c r="H18">
        <f t="shared" si="1"/>
        <v>8</v>
      </c>
      <c r="I18" t="s">
        <v>540</v>
      </c>
      <c r="J18" t="s">
        <v>2118</v>
      </c>
      <c r="K18" t="s">
        <v>2881</v>
      </c>
    </row>
    <row r="19" spans="3:11">
      <c r="C19" t="s">
        <v>8125</v>
      </c>
      <c r="D19" t="s">
        <v>8126</v>
      </c>
      <c r="E19" t="s">
        <v>8127</v>
      </c>
      <c r="F19" t="s">
        <v>8128</v>
      </c>
      <c r="G19" t="str">
        <f t="shared" si="0"/>
        <v>arCOG05373</v>
      </c>
      <c r="H19">
        <f t="shared" si="1"/>
        <v>1</v>
      </c>
      <c r="I19" t="s">
        <v>8129</v>
      </c>
      <c r="J19" t="s">
        <v>8130</v>
      </c>
      <c r="K19" t="s">
        <v>23</v>
      </c>
    </row>
    <row r="20" spans="3:11">
      <c r="C20" t="s">
        <v>8131</v>
      </c>
      <c r="D20" t="s">
        <v>8132</v>
      </c>
      <c r="E20" t="s">
        <v>6001</v>
      </c>
      <c r="F20" t="s">
        <v>8133</v>
      </c>
      <c r="G20" t="str">
        <f t="shared" si="0"/>
        <v>arCOG01522</v>
      </c>
      <c r="H20">
        <f t="shared" si="1"/>
        <v>1</v>
      </c>
      <c r="I20" t="s">
        <v>540</v>
      </c>
      <c r="J20" t="s">
        <v>8134</v>
      </c>
      <c r="K20" t="s">
        <v>23</v>
      </c>
    </row>
    <row r="21" spans="3:11">
      <c r="C21" t="s">
        <v>8135</v>
      </c>
      <c r="D21" t="s">
        <v>8136</v>
      </c>
      <c r="E21" t="s">
        <v>5163</v>
      </c>
      <c r="F21" t="s">
        <v>8137</v>
      </c>
      <c r="G21" t="str">
        <f t="shared" si="0"/>
        <v>arCOG00618</v>
      </c>
      <c r="H21">
        <f t="shared" si="1"/>
        <v>1</v>
      </c>
      <c r="I21" t="s">
        <v>8138</v>
      </c>
      <c r="J21" t="s">
        <v>8139</v>
      </c>
      <c r="K21" t="s">
        <v>19</v>
      </c>
    </row>
    <row r="22" spans="3:11">
      <c r="C22" t="s">
        <v>8140</v>
      </c>
      <c r="D22" t="s">
        <v>8141</v>
      </c>
      <c r="E22" t="s">
        <v>8142</v>
      </c>
      <c r="F22" t="s">
        <v>8143</v>
      </c>
      <c r="G22" t="str">
        <f t="shared" si="0"/>
        <v>arCOG01738</v>
      </c>
      <c r="H22">
        <f t="shared" si="1"/>
        <v>1</v>
      </c>
      <c r="I22" t="s">
        <v>540</v>
      </c>
      <c r="J22" t="s">
        <v>8144</v>
      </c>
      <c r="K22" t="s">
        <v>2881</v>
      </c>
    </row>
    <row r="23" spans="3:11">
      <c r="C23" t="s">
        <v>8145</v>
      </c>
      <c r="D23" t="s">
        <v>8146</v>
      </c>
      <c r="E23" t="s">
        <v>8147</v>
      </c>
      <c r="F23" t="s">
        <v>8148</v>
      </c>
      <c r="G23" t="str">
        <f t="shared" si="0"/>
        <v>arCOG01490</v>
      </c>
      <c r="H23">
        <f t="shared" si="1"/>
        <v>1</v>
      </c>
      <c r="I23" t="s">
        <v>8149</v>
      </c>
      <c r="J23" t="s">
        <v>8150</v>
      </c>
      <c r="K23" t="s">
        <v>23</v>
      </c>
    </row>
    <row r="24" spans="3:11">
      <c r="C24" t="s">
        <v>8151</v>
      </c>
      <c r="D24" t="s">
        <v>8152</v>
      </c>
      <c r="E24" t="s">
        <v>8153</v>
      </c>
      <c r="F24" t="s">
        <v>8154</v>
      </c>
      <c r="G24" t="str">
        <f t="shared" si="0"/>
        <v>arCOG02280</v>
      </c>
      <c r="H24">
        <f t="shared" si="1"/>
        <v>3</v>
      </c>
      <c r="I24" t="s">
        <v>540</v>
      </c>
      <c r="J24" t="s">
        <v>1624</v>
      </c>
      <c r="K24" t="s">
        <v>3</v>
      </c>
    </row>
    <row r="25" spans="3:11">
      <c r="C25" t="s">
        <v>8155</v>
      </c>
      <c r="D25" t="s">
        <v>8156</v>
      </c>
      <c r="E25" t="s">
        <v>6243</v>
      </c>
      <c r="F25" t="s">
        <v>7792</v>
      </c>
      <c r="G25" t="str">
        <f t="shared" si="0"/>
        <v>arCOG01731</v>
      </c>
      <c r="H25">
        <f t="shared" si="1"/>
        <v>7</v>
      </c>
      <c r="I25" t="s">
        <v>540</v>
      </c>
      <c r="J25" t="s">
        <v>2413</v>
      </c>
      <c r="K25" t="s">
        <v>2876</v>
      </c>
    </row>
    <row r="26" spans="3:11">
      <c r="C26" t="s">
        <v>8157</v>
      </c>
      <c r="D26" t="s">
        <v>8158</v>
      </c>
      <c r="E26" t="s">
        <v>8159</v>
      </c>
      <c r="F26" t="s">
        <v>8160</v>
      </c>
      <c r="G26" t="str">
        <f t="shared" si="0"/>
        <v>arCOG01647</v>
      </c>
      <c r="H26">
        <f t="shared" si="1"/>
        <v>1</v>
      </c>
      <c r="I26" t="s">
        <v>540</v>
      </c>
      <c r="J26" t="s">
        <v>8161</v>
      </c>
      <c r="K26" t="s">
        <v>19</v>
      </c>
    </row>
    <row r="27" spans="3:11">
      <c r="C27" t="s">
        <v>8162</v>
      </c>
      <c r="D27" t="s">
        <v>8163</v>
      </c>
      <c r="E27" t="s">
        <v>8164</v>
      </c>
      <c r="F27" t="s">
        <v>8165</v>
      </c>
      <c r="G27" t="str">
        <f t="shared" si="0"/>
        <v>arCOG08912</v>
      </c>
      <c r="H27">
        <f t="shared" si="1"/>
        <v>1</v>
      </c>
      <c r="I27" t="s">
        <v>540</v>
      </c>
      <c r="J27" t="s">
        <v>540</v>
      </c>
      <c r="K27" t="s">
        <v>540</v>
      </c>
    </row>
    <row r="28" spans="3:11">
      <c r="C28" t="s">
        <v>8166</v>
      </c>
      <c r="D28" t="s">
        <v>8167</v>
      </c>
      <c r="E28" t="s">
        <v>6463</v>
      </c>
      <c r="F28" t="s">
        <v>8168</v>
      </c>
      <c r="G28" t="str">
        <f t="shared" si="0"/>
        <v>arCOG00834</v>
      </c>
      <c r="H28">
        <f t="shared" si="1"/>
        <v>1</v>
      </c>
      <c r="I28" t="s">
        <v>540</v>
      </c>
      <c r="J28" t="s">
        <v>1708</v>
      </c>
      <c r="K28" t="s">
        <v>3</v>
      </c>
    </row>
    <row r="29" spans="3:11">
      <c r="C29" t="s">
        <v>8169</v>
      </c>
      <c r="D29" t="s">
        <v>8170</v>
      </c>
      <c r="E29" t="s">
        <v>8171</v>
      </c>
      <c r="F29" t="s">
        <v>8172</v>
      </c>
      <c r="G29" t="str">
        <f t="shared" si="0"/>
        <v>arCOG04790</v>
      </c>
      <c r="H29">
        <f t="shared" si="1"/>
        <v>1</v>
      </c>
      <c r="I29" t="s">
        <v>540</v>
      </c>
      <c r="J29" t="s">
        <v>8173</v>
      </c>
      <c r="K29" t="s">
        <v>2881</v>
      </c>
    </row>
    <row r="30" spans="3:11">
      <c r="C30" t="s">
        <v>8174</v>
      </c>
      <c r="D30" t="s">
        <v>8175</v>
      </c>
      <c r="E30" t="s">
        <v>5838</v>
      </c>
      <c r="F30" t="s">
        <v>8176</v>
      </c>
      <c r="G30" t="str">
        <f t="shared" si="0"/>
        <v>arCOG00493</v>
      </c>
      <c r="H30">
        <f t="shared" si="1"/>
        <v>1</v>
      </c>
      <c r="I30" t="s">
        <v>1006</v>
      </c>
      <c r="J30" t="s">
        <v>1007</v>
      </c>
      <c r="K30" t="s">
        <v>17</v>
      </c>
    </row>
    <row r="31" spans="3:11">
      <c r="C31" t="s">
        <v>8177</v>
      </c>
      <c r="D31" t="s">
        <v>8178</v>
      </c>
      <c r="E31" t="s">
        <v>6142</v>
      </c>
      <c r="F31" t="s">
        <v>8179</v>
      </c>
      <c r="G31" t="str">
        <f t="shared" si="0"/>
        <v>arCOG02387</v>
      </c>
      <c r="H31">
        <f t="shared" si="1"/>
        <v>1</v>
      </c>
      <c r="I31" t="s">
        <v>540</v>
      </c>
      <c r="J31" t="s">
        <v>1733</v>
      </c>
      <c r="K31" t="s">
        <v>7</v>
      </c>
    </row>
    <row r="32" spans="3:11">
      <c r="C32" t="s">
        <v>8180</v>
      </c>
      <c r="D32" t="s">
        <v>8181</v>
      </c>
      <c r="E32" t="s">
        <v>4483</v>
      </c>
      <c r="F32" t="s">
        <v>8182</v>
      </c>
      <c r="G32" t="str">
        <f t="shared" si="0"/>
        <v>arCOG00574</v>
      </c>
      <c r="H32">
        <f t="shared" si="1"/>
        <v>1</v>
      </c>
      <c r="I32" t="s">
        <v>785</v>
      </c>
      <c r="J32" t="s">
        <v>786</v>
      </c>
      <c r="K32" t="s">
        <v>23</v>
      </c>
    </row>
    <row r="33" spans="1:11">
      <c r="G33" t="e">
        <f t="shared" si="0"/>
        <v>#VALUE!</v>
      </c>
      <c r="H33">
        <f t="shared" si="1"/>
        <v>68</v>
      </c>
    </row>
    <row r="34" spans="1:11">
      <c r="G34" t="e">
        <f t="shared" si="0"/>
        <v>#VALUE!</v>
      </c>
      <c r="H34">
        <f t="shared" si="1"/>
        <v>68</v>
      </c>
    </row>
    <row r="35" spans="1:11">
      <c r="G35" t="e">
        <f t="shared" si="0"/>
        <v>#VALUE!</v>
      </c>
      <c r="H35">
        <f t="shared" si="1"/>
        <v>68</v>
      </c>
    </row>
    <row r="36" spans="1:11">
      <c r="G36" t="e">
        <f t="shared" si="0"/>
        <v>#VALUE!</v>
      </c>
      <c r="H36">
        <f t="shared" si="1"/>
        <v>68</v>
      </c>
    </row>
    <row r="37" spans="1:11">
      <c r="A37" t="str">
        <f>VLOOKUP(B37,vLOOKUP!$A:$B,2,FALSE)</f>
        <v>Halobacteriales</v>
      </c>
      <c r="B37" t="s">
        <v>285</v>
      </c>
      <c r="C37" s="13" t="s">
        <v>8183</v>
      </c>
      <c r="D37" s="13">
        <v>0</v>
      </c>
      <c r="E37" s="13">
        <v>1027</v>
      </c>
      <c r="F37" s="13" t="s">
        <v>8184</v>
      </c>
      <c r="G37" t="str">
        <f t="shared" si="0"/>
        <v>arCOG01981</v>
      </c>
      <c r="H37">
        <f t="shared" si="1"/>
        <v>11</v>
      </c>
      <c r="I37" s="13" t="s">
        <v>540</v>
      </c>
      <c r="J37" s="13" t="s">
        <v>1054</v>
      </c>
      <c r="K37" s="13" t="s">
        <v>3</v>
      </c>
    </row>
    <row r="38" spans="1:11">
      <c r="C38" s="13" t="s">
        <v>8185</v>
      </c>
      <c r="D38" s="13">
        <v>3.1400000000000003E-275</v>
      </c>
      <c r="E38" s="13">
        <v>753</v>
      </c>
      <c r="F38" s="13" t="s">
        <v>7426</v>
      </c>
      <c r="G38" t="str">
        <f t="shared" si="0"/>
        <v>arCOG04353</v>
      </c>
      <c r="H38">
        <f t="shared" si="1"/>
        <v>2</v>
      </c>
      <c r="I38" s="13" t="s">
        <v>2382</v>
      </c>
      <c r="J38" s="13" t="s">
        <v>2383</v>
      </c>
      <c r="K38" s="13" t="s">
        <v>19</v>
      </c>
    </row>
    <row r="39" spans="1:11">
      <c r="C39" s="13" t="s">
        <v>8186</v>
      </c>
      <c r="D39" s="13">
        <v>9.74E-98</v>
      </c>
      <c r="E39" s="13">
        <v>284</v>
      </c>
      <c r="F39" s="13" t="s">
        <v>7424</v>
      </c>
      <c r="G39" t="str">
        <f t="shared" si="0"/>
        <v>arCOG03295</v>
      </c>
      <c r="H39">
        <f t="shared" si="1"/>
        <v>2</v>
      </c>
      <c r="I39" s="13" t="s">
        <v>540</v>
      </c>
      <c r="J39" s="13" t="s">
        <v>540</v>
      </c>
      <c r="K39" s="13" t="s">
        <v>540</v>
      </c>
    </row>
    <row r="40" spans="1:11">
      <c r="C40" s="13" t="s">
        <v>8187</v>
      </c>
      <c r="D40" s="13">
        <v>9.3500000000000007E-152</v>
      </c>
      <c r="E40" s="13">
        <v>427</v>
      </c>
      <c r="F40" s="13" t="s">
        <v>7422</v>
      </c>
      <c r="G40" t="str">
        <f t="shared" si="0"/>
        <v>arCOG02097</v>
      </c>
      <c r="H40">
        <f t="shared" si="1"/>
        <v>2</v>
      </c>
      <c r="I40" s="13" t="s">
        <v>2378</v>
      </c>
      <c r="J40" s="13" t="s">
        <v>2379</v>
      </c>
      <c r="K40" s="13" t="s">
        <v>19</v>
      </c>
    </row>
    <row r="41" spans="1:11">
      <c r="C41" s="13" t="s">
        <v>8188</v>
      </c>
      <c r="D41" s="13">
        <v>4.1599999999999999E-78</v>
      </c>
      <c r="E41" s="13">
        <v>232</v>
      </c>
      <c r="F41" s="13" t="s">
        <v>8189</v>
      </c>
      <c r="G41" t="str">
        <f t="shared" si="0"/>
        <v>arCOG02749</v>
      </c>
      <c r="H41">
        <f t="shared" si="1"/>
        <v>2</v>
      </c>
      <c r="I41" s="13" t="s">
        <v>540</v>
      </c>
      <c r="J41" s="13" t="s">
        <v>1674</v>
      </c>
      <c r="K41" s="13" t="s">
        <v>3</v>
      </c>
    </row>
    <row r="42" spans="1:11">
      <c r="C42" s="13" t="s">
        <v>8190</v>
      </c>
      <c r="D42" s="13">
        <v>2.0899999999999999E-82</v>
      </c>
      <c r="E42" s="13">
        <v>243</v>
      </c>
      <c r="F42" s="13" t="s">
        <v>8191</v>
      </c>
      <c r="G42" t="str">
        <f t="shared" si="0"/>
        <v>arCOG03403</v>
      </c>
      <c r="H42">
        <f t="shared" si="1"/>
        <v>1</v>
      </c>
      <c r="I42" s="13" t="s">
        <v>540</v>
      </c>
      <c r="J42" s="13" t="s">
        <v>540</v>
      </c>
      <c r="K42" s="13" t="s">
        <v>540</v>
      </c>
    </row>
    <row r="43" spans="1:11">
      <c r="C43" s="13" t="s">
        <v>8192</v>
      </c>
      <c r="D43" s="13">
        <v>4.1300000000000001E-256</v>
      </c>
      <c r="E43" s="13">
        <v>701</v>
      </c>
      <c r="F43" s="13" t="s">
        <v>7518</v>
      </c>
      <c r="G43" t="str">
        <f t="shared" si="0"/>
        <v>arCOG00115</v>
      </c>
      <c r="H43">
        <f t="shared" si="1"/>
        <v>2</v>
      </c>
      <c r="I43" s="13" t="s">
        <v>2636</v>
      </c>
      <c r="J43" s="13" t="s">
        <v>2637</v>
      </c>
      <c r="K43" s="13" t="s">
        <v>5</v>
      </c>
    </row>
    <row r="44" spans="1:11">
      <c r="C44" s="13" t="s">
        <v>8193</v>
      </c>
      <c r="D44" s="13">
        <v>3.9699999999999999E-35</v>
      </c>
      <c r="E44" s="13">
        <v>135</v>
      </c>
      <c r="F44" s="13" t="s">
        <v>8194</v>
      </c>
      <c r="G44" t="str">
        <f t="shared" si="0"/>
        <v>arCOG02318</v>
      </c>
      <c r="H44">
        <f t="shared" si="1"/>
        <v>2</v>
      </c>
      <c r="I44" s="13" t="s">
        <v>540</v>
      </c>
      <c r="J44" s="13" t="s">
        <v>1587</v>
      </c>
      <c r="K44" s="13" t="s">
        <v>7</v>
      </c>
    </row>
    <row r="45" spans="1:11">
      <c r="C45" s="13" t="s">
        <v>8195</v>
      </c>
      <c r="D45" s="13">
        <v>1.37E-223</v>
      </c>
      <c r="E45" s="13">
        <v>617</v>
      </c>
      <c r="F45" s="13" t="s">
        <v>7520</v>
      </c>
      <c r="G45" t="str">
        <f t="shared" si="0"/>
        <v>arCOG01981</v>
      </c>
      <c r="H45">
        <f t="shared" si="1"/>
        <v>11</v>
      </c>
      <c r="I45" s="13" t="s">
        <v>7521</v>
      </c>
      <c r="J45" s="13" t="s">
        <v>1054</v>
      </c>
      <c r="K45" s="13" t="s">
        <v>3</v>
      </c>
    </row>
    <row r="46" spans="1:11">
      <c r="C46" s="13" t="s">
        <v>8196</v>
      </c>
      <c r="D46" s="13">
        <v>0</v>
      </c>
      <c r="E46" s="13">
        <v>1140</v>
      </c>
      <c r="F46" s="13" t="s">
        <v>7525</v>
      </c>
      <c r="G46" t="str">
        <f t="shared" si="0"/>
        <v>arCOG00897</v>
      </c>
      <c r="H46">
        <f t="shared" si="1"/>
        <v>3</v>
      </c>
      <c r="I46" s="13" t="s">
        <v>2639</v>
      </c>
      <c r="J46" s="13" t="s">
        <v>2187</v>
      </c>
      <c r="K46" s="13" t="s">
        <v>9</v>
      </c>
    </row>
    <row r="47" spans="1:11">
      <c r="C47" s="13" t="s">
        <v>8197</v>
      </c>
      <c r="D47" s="13">
        <v>7.9300000000000004E-271</v>
      </c>
      <c r="E47" s="13">
        <v>743</v>
      </c>
      <c r="F47" s="13" t="s">
        <v>8198</v>
      </c>
      <c r="G47" t="str">
        <f t="shared" si="0"/>
        <v>arCOG00134</v>
      </c>
      <c r="H47">
        <f t="shared" si="1"/>
        <v>9</v>
      </c>
      <c r="I47" s="13" t="s">
        <v>540</v>
      </c>
      <c r="J47" s="13" t="s">
        <v>1750</v>
      </c>
      <c r="K47" s="13" t="s">
        <v>17</v>
      </c>
    </row>
    <row r="48" spans="1:11">
      <c r="C48" s="13" t="s">
        <v>8199</v>
      </c>
      <c r="D48" s="13">
        <v>0</v>
      </c>
      <c r="E48" s="13">
        <v>1206</v>
      </c>
      <c r="F48" s="13" t="s">
        <v>6888</v>
      </c>
      <c r="G48" t="str">
        <f t="shared" si="0"/>
        <v>arCOG01359</v>
      </c>
      <c r="H48">
        <f t="shared" si="1"/>
        <v>2</v>
      </c>
      <c r="I48" s="13" t="s">
        <v>540</v>
      </c>
      <c r="J48" s="13" t="s">
        <v>2250</v>
      </c>
      <c r="K48" s="13" t="s">
        <v>15</v>
      </c>
    </row>
    <row r="49" spans="3:11">
      <c r="C49" s="13" t="s">
        <v>8200</v>
      </c>
      <c r="D49" s="13">
        <v>3.6800000000000001E-106</v>
      </c>
      <c r="E49" s="13">
        <v>310</v>
      </c>
      <c r="F49" s="13" t="s">
        <v>6884</v>
      </c>
      <c r="G49" t="str">
        <f t="shared" si="0"/>
        <v>arCOG01836</v>
      </c>
      <c r="H49">
        <f t="shared" si="1"/>
        <v>3</v>
      </c>
      <c r="I49" s="13" t="s">
        <v>2243</v>
      </c>
      <c r="J49" s="13" t="s">
        <v>916</v>
      </c>
      <c r="K49" s="13" t="s">
        <v>2920</v>
      </c>
    </row>
    <row r="50" spans="3:11">
      <c r="C50" s="13" t="s">
        <v>8201</v>
      </c>
      <c r="D50" s="13">
        <v>2.9799999999999999E-141</v>
      </c>
      <c r="E50" s="13">
        <v>398</v>
      </c>
      <c r="F50" s="13" t="s">
        <v>6644</v>
      </c>
      <c r="G50" t="str">
        <f t="shared" si="0"/>
        <v>arCOG01072</v>
      </c>
      <c r="H50">
        <f t="shared" si="1"/>
        <v>8</v>
      </c>
      <c r="I50" s="13" t="s">
        <v>540</v>
      </c>
      <c r="J50" s="13" t="s">
        <v>1666</v>
      </c>
      <c r="K50" s="13" t="s">
        <v>5</v>
      </c>
    </row>
    <row r="51" spans="3:11">
      <c r="C51" s="13" t="s">
        <v>8202</v>
      </c>
      <c r="D51" s="13">
        <v>8.0099999999999999E-107</v>
      </c>
      <c r="E51" s="13">
        <v>308</v>
      </c>
      <c r="F51" s="13" t="s">
        <v>6640</v>
      </c>
      <c r="G51" t="str">
        <f t="shared" si="0"/>
        <v>arCOG04675</v>
      </c>
      <c r="H51">
        <f t="shared" si="1"/>
        <v>8</v>
      </c>
      <c r="I51" s="13" t="s">
        <v>540</v>
      </c>
      <c r="J51" s="13" t="s">
        <v>540</v>
      </c>
      <c r="K51" s="13" t="s">
        <v>540</v>
      </c>
    </row>
    <row r="52" spans="3:11">
      <c r="C52" s="13" t="s">
        <v>8203</v>
      </c>
      <c r="D52" s="13">
        <v>1.03E-262</v>
      </c>
      <c r="E52" s="13">
        <v>719</v>
      </c>
      <c r="F52" s="13" t="s">
        <v>6637</v>
      </c>
      <c r="G52" t="str">
        <f t="shared" si="0"/>
        <v>arCOG04794</v>
      </c>
      <c r="H52">
        <f t="shared" si="1"/>
        <v>8</v>
      </c>
      <c r="I52" s="13" t="s">
        <v>2186</v>
      </c>
      <c r="J52" s="13" t="s">
        <v>2187</v>
      </c>
      <c r="K52" s="13" t="s">
        <v>9</v>
      </c>
    </row>
    <row r="53" spans="3:11">
      <c r="C53" s="13" t="s">
        <v>8204</v>
      </c>
      <c r="D53" s="13">
        <v>1.91E-35</v>
      </c>
      <c r="E53" s="13">
        <v>120</v>
      </c>
      <c r="F53" s="13" t="s">
        <v>6634</v>
      </c>
      <c r="G53" t="str">
        <f t="shared" si="0"/>
        <v>arCOG08125</v>
      </c>
      <c r="H53">
        <f t="shared" si="1"/>
        <v>9</v>
      </c>
      <c r="I53" s="13" t="s">
        <v>540</v>
      </c>
      <c r="J53" s="13" t="s">
        <v>540</v>
      </c>
      <c r="K53" s="13" t="s">
        <v>540</v>
      </c>
    </row>
    <row r="54" spans="3:11">
      <c r="C54" s="13" t="s">
        <v>8205</v>
      </c>
      <c r="D54" s="13">
        <v>8.7699999999999994E-282</v>
      </c>
      <c r="E54" s="13">
        <v>770</v>
      </c>
      <c r="F54" s="13" t="s">
        <v>6630</v>
      </c>
      <c r="G54" t="str">
        <f t="shared" si="0"/>
        <v>arCOG01566</v>
      </c>
      <c r="H54">
        <f t="shared" si="1"/>
        <v>14</v>
      </c>
      <c r="I54" s="13" t="s">
        <v>540</v>
      </c>
      <c r="J54" s="13" t="s">
        <v>2224</v>
      </c>
      <c r="K54" s="13" t="s">
        <v>2881</v>
      </c>
    </row>
    <row r="55" spans="3:11">
      <c r="C55" s="13" t="s">
        <v>8206</v>
      </c>
      <c r="D55" s="13">
        <v>6.27E-217</v>
      </c>
      <c r="E55" s="13">
        <v>598</v>
      </c>
      <c r="F55" s="13" t="s">
        <v>6623</v>
      </c>
      <c r="G55" t="str">
        <f t="shared" si="0"/>
        <v>arCOG03095</v>
      </c>
      <c r="H55">
        <f t="shared" si="1"/>
        <v>16</v>
      </c>
      <c r="I55" s="13" t="s">
        <v>540</v>
      </c>
      <c r="J55" s="13" t="s">
        <v>1530</v>
      </c>
      <c r="K55" s="13" t="s">
        <v>9</v>
      </c>
    </row>
    <row r="56" spans="3:11">
      <c r="C56" s="13" t="s">
        <v>8207</v>
      </c>
      <c r="D56" s="13">
        <v>2.7099999999999999E-84</v>
      </c>
      <c r="E56" s="13">
        <v>249</v>
      </c>
      <c r="F56" s="13" t="s">
        <v>6620</v>
      </c>
      <c r="G56" t="str">
        <f t="shared" si="0"/>
        <v>arCOG04674</v>
      </c>
      <c r="H56">
        <f t="shared" si="1"/>
        <v>15</v>
      </c>
      <c r="I56" s="13" t="s">
        <v>540</v>
      </c>
      <c r="J56" s="13" t="s">
        <v>1706</v>
      </c>
      <c r="K56" s="13" t="s">
        <v>13</v>
      </c>
    </row>
    <row r="57" spans="3:11">
      <c r="C57" s="13" t="s">
        <v>7042</v>
      </c>
      <c r="D57" s="13">
        <v>6.2300000000000002E-245</v>
      </c>
      <c r="E57" s="13">
        <v>674</v>
      </c>
      <c r="F57" s="13" t="s">
        <v>6616</v>
      </c>
      <c r="G57" t="str">
        <f t="shared" si="0"/>
        <v>arCOG02202</v>
      </c>
      <c r="H57">
        <f t="shared" si="1"/>
        <v>19</v>
      </c>
      <c r="I57" s="13" t="s">
        <v>2223</v>
      </c>
      <c r="J57" s="13" t="s">
        <v>536</v>
      </c>
      <c r="K57" s="13" t="s">
        <v>2898</v>
      </c>
    </row>
    <row r="58" spans="3:11">
      <c r="C58" s="13" t="s">
        <v>8208</v>
      </c>
      <c r="D58" s="13">
        <v>0</v>
      </c>
      <c r="E58" s="13">
        <v>911</v>
      </c>
      <c r="F58" s="13" t="s">
        <v>6849</v>
      </c>
      <c r="G58" t="str">
        <f t="shared" si="0"/>
        <v>arCOG01377</v>
      </c>
      <c r="H58">
        <f t="shared" si="1"/>
        <v>8</v>
      </c>
      <c r="I58" s="13" t="s">
        <v>540</v>
      </c>
      <c r="J58" s="13" t="s">
        <v>2118</v>
      </c>
      <c r="K58" s="13" t="s">
        <v>2881</v>
      </c>
    </row>
    <row r="59" spans="3:11">
      <c r="C59" s="13" t="s">
        <v>8209</v>
      </c>
      <c r="D59" s="13">
        <v>6.63E-127</v>
      </c>
      <c r="E59" s="13">
        <v>360</v>
      </c>
      <c r="F59" s="13" t="s">
        <v>6820</v>
      </c>
      <c r="G59" t="str">
        <f t="shared" si="0"/>
        <v>arCOG01711</v>
      </c>
      <c r="H59">
        <f t="shared" si="1"/>
        <v>7</v>
      </c>
      <c r="I59" s="13" t="s">
        <v>592</v>
      </c>
      <c r="J59" s="13" t="s">
        <v>593</v>
      </c>
      <c r="K59" s="13" t="s">
        <v>15</v>
      </c>
    </row>
    <row r="60" spans="3:11">
      <c r="C60" s="13" t="s">
        <v>8210</v>
      </c>
      <c r="D60" s="13">
        <v>8.0100000000000004E-77</v>
      </c>
      <c r="E60" s="13">
        <v>229</v>
      </c>
      <c r="F60" s="13" t="s">
        <v>6822</v>
      </c>
      <c r="G60" t="str">
        <f t="shared" si="0"/>
        <v>arCOG00006</v>
      </c>
      <c r="H60">
        <f t="shared" si="1"/>
        <v>7</v>
      </c>
      <c r="I60" s="13" t="s">
        <v>2232</v>
      </c>
      <c r="J60" s="13" t="s">
        <v>1674</v>
      </c>
      <c r="K60" s="13" t="s">
        <v>3</v>
      </c>
    </row>
    <row r="61" spans="3:11">
      <c r="C61" s="13" t="s">
        <v>8211</v>
      </c>
      <c r="D61" s="13">
        <v>4.3600000000000002E-142</v>
      </c>
      <c r="E61" s="13">
        <v>401</v>
      </c>
      <c r="F61" s="13" t="s">
        <v>6824</v>
      </c>
      <c r="G61" t="str">
        <f t="shared" si="0"/>
        <v>arCOG04769</v>
      </c>
      <c r="H61">
        <f t="shared" si="1"/>
        <v>7</v>
      </c>
      <c r="I61" s="13" t="s">
        <v>540</v>
      </c>
      <c r="J61" s="13" t="s">
        <v>540</v>
      </c>
      <c r="K61" s="13" t="s">
        <v>540</v>
      </c>
    </row>
    <row r="62" spans="3:11">
      <c r="C62" s="13" t="s">
        <v>8212</v>
      </c>
      <c r="D62" s="13">
        <v>8.1900000000000004E-140</v>
      </c>
      <c r="E62" s="13">
        <v>395</v>
      </c>
      <c r="F62" s="13" t="s">
        <v>6826</v>
      </c>
      <c r="G62" t="str">
        <f t="shared" si="0"/>
        <v>arCOG02942</v>
      </c>
      <c r="H62">
        <f t="shared" si="1"/>
        <v>8</v>
      </c>
      <c r="I62" s="13" t="s">
        <v>2235</v>
      </c>
      <c r="J62" s="13" t="s">
        <v>2236</v>
      </c>
      <c r="K62" s="13" t="s">
        <v>5</v>
      </c>
    </row>
    <row r="63" spans="3:11">
      <c r="C63" s="13" t="s">
        <v>8213</v>
      </c>
      <c r="D63" s="13">
        <v>0</v>
      </c>
      <c r="E63" s="13">
        <v>998</v>
      </c>
      <c r="F63" s="13" t="s">
        <v>6153</v>
      </c>
      <c r="G63" t="str">
        <f t="shared" si="0"/>
        <v>arCOG04145</v>
      </c>
      <c r="H63">
        <f t="shared" si="1"/>
        <v>5</v>
      </c>
      <c r="I63" s="13" t="s">
        <v>8214</v>
      </c>
      <c r="J63" s="13" t="s">
        <v>2091</v>
      </c>
      <c r="K63" s="13" t="s">
        <v>27</v>
      </c>
    </row>
    <row r="64" spans="3:11">
      <c r="C64" s="13" t="s">
        <v>8215</v>
      </c>
      <c r="D64" s="13">
        <v>9.9499999999999994E-303</v>
      </c>
      <c r="E64" s="13">
        <v>828</v>
      </c>
      <c r="F64" s="13" t="s">
        <v>8216</v>
      </c>
      <c r="G64" t="str">
        <f t="shared" si="0"/>
        <v>arCOG01959</v>
      </c>
      <c r="H64">
        <f t="shared" si="1"/>
        <v>1</v>
      </c>
      <c r="I64" s="13" t="s">
        <v>540</v>
      </c>
      <c r="J64" s="13" t="s">
        <v>8217</v>
      </c>
      <c r="K64" s="13" t="s">
        <v>27</v>
      </c>
    </row>
    <row r="65" spans="3:11">
      <c r="C65" s="13" t="s">
        <v>8218</v>
      </c>
      <c r="D65" s="13">
        <v>7.8300000000000004E-171</v>
      </c>
      <c r="E65" s="13">
        <v>478</v>
      </c>
      <c r="F65" s="13" t="s">
        <v>8219</v>
      </c>
      <c r="G65" t="str">
        <f t="shared" si="0"/>
        <v>arCOG01584</v>
      </c>
      <c r="H65">
        <f t="shared" si="1"/>
        <v>2</v>
      </c>
      <c r="I65" s="13" t="s">
        <v>540</v>
      </c>
      <c r="J65" s="13" t="s">
        <v>1527</v>
      </c>
      <c r="K65" s="13" t="s">
        <v>3</v>
      </c>
    </row>
    <row r="66" spans="3:11">
      <c r="C66" s="13" t="s">
        <v>8220</v>
      </c>
      <c r="D66" s="13">
        <v>3.4799999999999998E-92</v>
      </c>
      <c r="E66" s="13">
        <v>270</v>
      </c>
      <c r="F66" s="13" t="s">
        <v>8221</v>
      </c>
      <c r="G66" t="str">
        <f t="shared" ref="G66:G129" si="2">LEFT(RIGHT(F66,(LEN(F66)-FIND("arCOG",F66)+1)),10)</f>
        <v>arCOG06178</v>
      </c>
      <c r="H66">
        <f t="shared" ref="H66:H129" si="3">COUNTIF($G:$G,G66)</f>
        <v>1</v>
      </c>
      <c r="I66" s="13" t="s">
        <v>540</v>
      </c>
      <c r="J66" s="13" t="s">
        <v>540</v>
      </c>
      <c r="K66" s="13" t="s">
        <v>540</v>
      </c>
    </row>
    <row r="67" spans="3:11">
      <c r="C67" s="13" t="s">
        <v>8222</v>
      </c>
      <c r="D67" s="13">
        <v>1.6599999999999999E-96</v>
      </c>
      <c r="E67" s="13">
        <v>281</v>
      </c>
      <c r="F67" s="13" t="s">
        <v>8223</v>
      </c>
      <c r="G67" t="str">
        <f t="shared" si="2"/>
        <v>arCOG03051</v>
      </c>
      <c r="H67">
        <f t="shared" si="3"/>
        <v>1</v>
      </c>
      <c r="I67" s="13" t="s">
        <v>540</v>
      </c>
      <c r="J67" s="13" t="s">
        <v>1337</v>
      </c>
      <c r="K67" s="13" t="s">
        <v>7</v>
      </c>
    </row>
    <row r="68" spans="3:11">
      <c r="C68" s="13" t="s">
        <v>8224</v>
      </c>
      <c r="D68" s="13">
        <v>2.49E-158</v>
      </c>
      <c r="E68" s="13">
        <v>444</v>
      </c>
      <c r="F68" s="13" t="s">
        <v>8225</v>
      </c>
      <c r="G68" t="str">
        <f t="shared" si="2"/>
        <v>arCOG01957</v>
      </c>
      <c r="H68">
        <f t="shared" si="3"/>
        <v>5</v>
      </c>
      <c r="I68" s="13" t="s">
        <v>540</v>
      </c>
      <c r="J68" s="13" t="s">
        <v>1547</v>
      </c>
      <c r="K68" s="13" t="s">
        <v>27</v>
      </c>
    </row>
    <row r="69" spans="3:11">
      <c r="C69" s="13" t="s">
        <v>8226</v>
      </c>
      <c r="D69" s="13">
        <v>6.3700000000000001E-93</v>
      </c>
      <c r="E69" s="13">
        <v>271</v>
      </c>
      <c r="F69" s="13" t="s">
        <v>8227</v>
      </c>
      <c r="G69" t="str">
        <f t="shared" si="2"/>
        <v>arCOG00450</v>
      </c>
      <c r="H69">
        <f t="shared" si="3"/>
        <v>1</v>
      </c>
      <c r="I69" s="13" t="s">
        <v>8228</v>
      </c>
      <c r="J69" s="13" t="s">
        <v>1571</v>
      </c>
      <c r="K69" s="13" t="s">
        <v>7</v>
      </c>
    </row>
    <row r="70" spans="3:11">
      <c r="C70" s="13" t="s">
        <v>8229</v>
      </c>
      <c r="D70" s="13">
        <v>0</v>
      </c>
      <c r="E70" s="13">
        <v>1473</v>
      </c>
      <c r="F70" s="13" t="s">
        <v>8230</v>
      </c>
      <c r="G70" t="str">
        <f t="shared" si="2"/>
        <v>arCOG00009</v>
      </c>
      <c r="H70">
        <f t="shared" si="3"/>
        <v>1</v>
      </c>
      <c r="I70" s="13" t="s">
        <v>540</v>
      </c>
      <c r="J70" s="13" t="s">
        <v>1704</v>
      </c>
      <c r="K70" s="13" t="s">
        <v>19</v>
      </c>
    </row>
    <row r="71" spans="3:11">
      <c r="C71" s="13" t="s">
        <v>8231</v>
      </c>
      <c r="D71" s="13">
        <v>4.4500000000000001E-157</v>
      </c>
      <c r="E71" s="13">
        <v>441</v>
      </c>
      <c r="F71" s="13" t="s">
        <v>8225</v>
      </c>
      <c r="G71" t="str">
        <f t="shared" si="2"/>
        <v>arCOG01957</v>
      </c>
      <c r="H71">
        <f t="shared" si="3"/>
        <v>5</v>
      </c>
      <c r="I71" s="13" t="s">
        <v>8232</v>
      </c>
      <c r="J71" s="13" t="s">
        <v>1547</v>
      </c>
      <c r="K71" s="13" t="s">
        <v>27</v>
      </c>
    </row>
    <row r="72" spans="3:11">
      <c r="C72" s="13" t="s">
        <v>8233</v>
      </c>
      <c r="D72" s="13">
        <v>0</v>
      </c>
      <c r="E72" s="13">
        <v>1003</v>
      </c>
      <c r="F72" s="13" t="s">
        <v>8234</v>
      </c>
      <c r="G72" t="str">
        <f t="shared" si="2"/>
        <v>arCOG04145</v>
      </c>
      <c r="H72">
        <f t="shared" si="3"/>
        <v>5</v>
      </c>
      <c r="I72" s="13" t="s">
        <v>2090</v>
      </c>
      <c r="J72" s="13" t="s">
        <v>2091</v>
      </c>
      <c r="K72" s="13" t="s">
        <v>27</v>
      </c>
    </row>
    <row r="73" spans="3:11">
      <c r="C73" s="13" t="s">
        <v>8235</v>
      </c>
      <c r="D73" s="13">
        <v>6.4300000000000002E-41</v>
      </c>
      <c r="E73" s="13">
        <v>135</v>
      </c>
      <c r="F73" s="13" t="s">
        <v>8236</v>
      </c>
      <c r="G73" t="str">
        <f t="shared" si="2"/>
        <v>arCOG08206</v>
      </c>
      <c r="H73">
        <f t="shared" si="3"/>
        <v>2</v>
      </c>
      <c r="I73" s="13" t="s">
        <v>540</v>
      </c>
      <c r="J73" s="13" t="s">
        <v>540</v>
      </c>
      <c r="K73" s="13" t="s">
        <v>540</v>
      </c>
    </row>
    <row r="74" spans="3:11">
      <c r="C74" s="13" t="s">
        <v>7504</v>
      </c>
      <c r="D74" s="13">
        <v>2.0900000000000001E-217</v>
      </c>
      <c r="E74" s="13">
        <v>601</v>
      </c>
      <c r="F74" s="13" t="s">
        <v>6828</v>
      </c>
      <c r="G74" t="str">
        <f t="shared" si="2"/>
        <v>arCOG01981</v>
      </c>
      <c r="H74">
        <f t="shared" si="3"/>
        <v>11</v>
      </c>
      <c r="I74" s="13" t="s">
        <v>540</v>
      </c>
      <c r="J74" s="13" t="s">
        <v>1054</v>
      </c>
      <c r="K74" s="13" t="s">
        <v>3</v>
      </c>
    </row>
    <row r="75" spans="3:11">
      <c r="C75" s="13" t="s">
        <v>8237</v>
      </c>
      <c r="D75" s="13">
        <v>9.3199999999999994E-64</v>
      </c>
      <c r="E75" s="13">
        <v>195</v>
      </c>
      <c r="F75" s="13" t="s">
        <v>8238</v>
      </c>
      <c r="G75" t="str">
        <f t="shared" si="2"/>
        <v>arCOG03916</v>
      </c>
      <c r="H75">
        <f t="shared" si="3"/>
        <v>2</v>
      </c>
      <c r="I75" s="13" t="s">
        <v>540</v>
      </c>
      <c r="J75" s="13" t="s">
        <v>540</v>
      </c>
      <c r="K75" s="13" t="s">
        <v>540</v>
      </c>
    </row>
    <row r="76" spans="3:11">
      <c r="C76" s="13" t="s">
        <v>8239</v>
      </c>
      <c r="D76" s="13">
        <v>8.72E-80</v>
      </c>
      <c r="E76" s="13">
        <v>236</v>
      </c>
      <c r="F76" s="13" t="s">
        <v>8240</v>
      </c>
      <c r="G76" t="str">
        <f t="shared" si="2"/>
        <v>arCOG03065</v>
      </c>
      <c r="H76">
        <f t="shared" si="3"/>
        <v>2</v>
      </c>
      <c r="I76" s="13" t="s">
        <v>540</v>
      </c>
      <c r="J76" s="13" t="s">
        <v>1674</v>
      </c>
      <c r="K76" s="13" t="s">
        <v>3</v>
      </c>
    </row>
    <row r="77" spans="3:11">
      <c r="C77" s="13" t="s">
        <v>8241</v>
      </c>
      <c r="D77" s="13">
        <v>0</v>
      </c>
      <c r="E77" s="13">
        <v>1294</v>
      </c>
      <c r="F77" s="13" t="s">
        <v>8242</v>
      </c>
      <c r="G77" t="str">
        <f t="shared" si="2"/>
        <v>arCOG03031</v>
      </c>
      <c r="H77">
        <f t="shared" si="3"/>
        <v>2</v>
      </c>
      <c r="I77" s="13" t="s">
        <v>8243</v>
      </c>
      <c r="J77" s="13" t="s">
        <v>8244</v>
      </c>
      <c r="K77" s="13" t="s">
        <v>2881</v>
      </c>
    </row>
    <row r="78" spans="3:11">
      <c r="C78" s="13"/>
      <c r="D78" s="13"/>
      <c r="E78" s="13"/>
      <c r="F78" s="13"/>
      <c r="G78" t="e">
        <f t="shared" si="2"/>
        <v>#VALUE!</v>
      </c>
      <c r="H78">
        <f t="shared" si="3"/>
        <v>68</v>
      </c>
      <c r="I78" s="13"/>
      <c r="J78" s="13"/>
      <c r="K78" s="13"/>
    </row>
    <row r="79" spans="3:11">
      <c r="C79" s="13"/>
      <c r="D79" s="13"/>
      <c r="E79" s="13"/>
      <c r="F79" s="13"/>
      <c r="G79" t="e">
        <f t="shared" si="2"/>
        <v>#VALUE!</v>
      </c>
      <c r="H79">
        <f t="shared" si="3"/>
        <v>68</v>
      </c>
      <c r="I79" s="13"/>
      <c r="J79" s="13"/>
      <c r="K79" s="13"/>
    </row>
    <row r="80" spans="3:11">
      <c r="C80" s="13"/>
      <c r="D80" s="13"/>
      <c r="E80" s="13"/>
      <c r="F80" s="13"/>
      <c r="G80" t="e">
        <f t="shared" si="2"/>
        <v>#VALUE!</v>
      </c>
      <c r="H80">
        <f t="shared" si="3"/>
        <v>68</v>
      </c>
      <c r="I80" s="13"/>
      <c r="J80" s="13"/>
      <c r="K80" s="13"/>
    </row>
    <row r="81" spans="1:11">
      <c r="G81" t="e">
        <f t="shared" si="2"/>
        <v>#VALUE!</v>
      </c>
      <c r="H81">
        <f t="shared" si="3"/>
        <v>68</v>
      </c>
    </row>
    <row r="82" spans="1:11">
      <c r="A82" t="str">
        <f>VLOOKUP(B82,vLOOKUP!$A:$B,2,FALSE)</f>
        <v>Haloferacales</v>
      </c>
      <c r="B82" t="s">
        <v>291</v>
      </c>
      <c r="C82" s="13" t="s">
        <v>8245</v>
      </c>
      <c r="D82" s="13">
        <v>4.54E-266</v>
      </c>
      <c r="E82" s="13">
        <v>739</v>
      </c>
      <c r="F82" s="13" t="s">
        <v>8246</v>
      </c>
      <c r="G82" t="str">
        <f t="shared" si="2"/>
        <v>arCOG00470</v>
      </c>
      <c r="H82">
        <f t="shared" si="3"/>
        <v>1</v>
      </c>
      <c r="I82" s="13" t="s">
        <v>8247</v>
      </c>
      <c r="J82" s="13" t="s">
        <v>1061</v>
      </c>
      <c r="K82" s="13" t="s">
        <v>5</v>
      </c>
    </row>
    <row r="83" spans="1:11">
      <c r="C83" s="13" t="s">
        <v>8248</v>
      </c>
      <c r="D83" s="13">
        <v>4.5200000000000003E-211</v>
      </c>
      <c r="E83" s="13">
        <v>588</v>
      </c>
      <c r="F83" s="13" t="s">
        <v>8249</v>
      </c>
      <c r="G83" t="str">
        <f t="shared" si="2"/>
        <v>arCOG01455</v>
      </c>
      <c r="H83">
        <f t="shared" si="3"/>
        <v>1</v>
      </c>
      <c r="I83" s="13" t="s">
        <v>540</v>
      </c>
      <c r="J83" s="13" t="s">
        <v>8250</v>
      </c>
      <c r="K83" s="13" t="s">
        <v>15</v>
      </c>
    </row>
    <row r="84" spans="1:11">
      <c r="C84" s="13" t="s">
        <v>8251</v>
      </c>
      <c r="D84" s="13">
        <v>2.91E-89</v>
      </c>
      <c r="E84" s="13">
        <v>274</v>
      </c>
      <c r="F84" s="13" t="s">
        <v>8252</v>
      </c>
      <c r="G84" t="str">
        <f t="shared" si="2"/>
        <v>arCOG06106</v>
      </c>
      <c r="H84">
        <f t="shared" si="3"/>
        <v>1</v>
      </c>
      <c r="I84" s="13" t="s">
        <v>540</v>
      </c>
      <c r="J84" s="13" t="s">
        <v>8253</v>
      </c>
      <c r="K84" s="13" t="s">
        <v>19</v>
      </c>
    </row>
    <row r="85" spans="1:11">
      <c r="C85" s="13" t="s">
        <v>8254</v>
      </c>
      <c r="D85" s="13">
        <v>2.3399999999999999E-170</v>
      </c>
      <c r="E85" s="13">
        <v>487</v>
      </c>
      <c r="F85" s="13" t="s">
        <v>6875</v>
      </c>
      <c r="G85" t="str">
        <f t="shared" si="2"/>
        <v>arCOG00134</v>
      </c>
      <c r="H85">
        <f t="shared" si="3"/>
        <v>9</v>
      </c>
      <c r="I85" s="13" t="s">
        <v>540</v>
      </c>
      <c r="J85" s="13" t="s">
        <v>1750</v>
      </c>
      <c r="K85" s="13" t="s">
        <v>17</v>
      </c>
    </row>
    <row r="86" spans="1:11">
      <c r="C86" s="13" t="s">
        <v>7405</v>
      </c>
      <c r="D86" s="13">
        <v>4.77E-27</v>
      </c>
      <c r="E86" s="13">
        <v>99</v>
      </c>
      <c r="F86" s="13" t="s">
        <v>6634</v>
      </c>
      <c r="G86" t="str">
        <f t="shared" si="2"/>
        <v>arCOG08125</v>
      </c>
      <c r="H86">
        <f t="shared" si="3"/>
        <v>9</v>
      </c>
      <c r="I86" s="13" t="s">
        <v>540</v>
      </c>
      <c r="J86" s="13" t="s">
        <v>540</v>
      </c>
      <c r="K86" s="13" t="s">
        <v>540</v>
      </c>
    </row>
    <row r="87" spans="1:11">
      <c r="C87" s="13" t="s">
        <v>8255</v>
      </c>
      <c r="D87" s="13">
        <v>9.64E-189</v>
      </c>
      <c r="E87" s="13">
        <v>534</v>
      </c>
      <c r="F87" s="13" t="s">
        <v>6872</v>
      </c>
      <c r="G87" t="str">
        <f t="shared" si="2"/>
        <v>arCOG01623</v>
      </c>
      <c r="H87">
        <f t="shared" si="3"/>
        <v>5</v>
      </c>
      <c r="I87" s="13" t="s">
        <v>540</v>
      </c>
      <c r="J87" s="13" t="s">
        <v>2241</v>
      </c>
      <c r="K87" s="13" t="s">
        <v>15</v>
      </c>
    </row>
    <row r="88" spans="1:11">
      <c r="C88" s="13" t="s">
        <v>8256</v>
      </c>
      <c r="D88" s="13">
        <v>3.18E-190</v>
      </c>
      <c r="E88" s="13">
        <v>538</v>
      </c>
      <c r="F88" s="13" t="s">
        <v>6630</v>
      </c>
      <c r="G88" t="str">
        <f t="shared" si="2"/>
        <v>arCOG01566</v>
      </c>
      <c r="H88">
        <f t="shared" si="3"/>
        <v>14</v>
      </c>
      <c r="I88" s="13" t="s">
        <v>540</v>
      </c>
      <c r="J88" s="13" t="s">
        <v>2224</v>
      </c>
      <c r="K88" s="13" t="s">
        <v>2881</v>
      </c>
    </row>
    <row r="89" spans="1:11">
      <c r="C89" s="13" t="s">
        <v>8257</v>
      </c>
      <c r="D89" s="13">
        <v>8.3200000000000003E-155</v>
      </c>
      <c r="E89" s="13">
        <v>441</v>
      </c>
      <c r="F89" s="13" t="s">
        <v>6623</v>
      </c>
      <c r="G89" t="str">
        <f t="shared" si="2"/>
        <v>arCOG03095</v>
      </c>
      <c r="H89">
        <f t="shared" si="3"/>
        <v>16</v>
      </c>
      <c r="I89" s="13" t="s">
        <v>540</v>
      </c>
      <c r="J89" s="13" t="s">
        <v>1530</v>
      </c>
      <c r="K89" s="13" t="s">
        <v>9</v>
      </c>
    </row>
    <row r="90" spans="1:11">
      <c r="C90" s="13" t="s">
        <v>8258</v>
      </c>
      <c r="D90" s="13">
        <v>1.19E-36</v>
      </c>
      <c r="E90" s="13">
        <v>129</v>
      </c>
      <c r="F90" s="13" t="s">
        <v>6620</v>
      </c>
      <c r="G90" t="str">
        <f t="shared" si="2"/>
        <v>arCOG04674</v>
      </c>
      <c r="H90">
        <f t="shared" si="3"/>
        <v>15</v>
      </c>
      <c r="I90" s="13" t="s">
        <v>540</v>
      </c>
      <c r="J90" s="13" t="s">
        <v>1706</v>
      </c>
      <c r="K90" s="13" t="s">
        <v>13</v>
      </c>
    </row>
    <row r="91" spans="1:11">
      <c r="C91" s="13" t="s">
        <v>6911</v>
      </c>
      <c r="D91" s="13">
        <v>6.4000000000000004E-188</v>
      </c>
      <c r="E91" s="13">
        <v>580</v>
      </c>
      <c r="F91" s="13" t="s">
        <v>6867</v>
      </c>
      <c r="G91" t="str">
        <f t="shared" si="2"/>
        <v>arCOG02945</v>
      </c>
      <c r="H91">
        <f t="shared" si="3"/>
        <v>6</v>
      </c>
      <c r="I91" s="13" t="s">
        <v>540</v>
      </c>
      <c r="J91" s="13" t="s">
        <v>540</v>
      </c>
      <c r="K91" s="13" t="s">
        <v>540</v>
      </c>
    </row>
    <row r="92" spans="1:11">
      <c r="C92" s="13" t="s">
        <v>8259</v>
      </c>
      <c r="D92" s="13">
        <v>3.2599999999999998E-36</v>
      </c>
      <c r="E92" s="13">
        <v>138</v>
      </c>
      <c r="F92" s="13" t="s">
        <v>6865</v>
      </c>
      <c r="G92" t="str">
        <f t="shared" si="2"/>
        <v>arCOG06291</v>
      </c>
      <c r="H92">
        <f t="shared" si="3"/>
        <v>8</v>
      </c>
      <c r="I92" s="13" t="s">
        <v>540</v>
      </c>
      <c r="J92" s="13" t="s">
        <v>540</v>
      </c>
      <c r="K92" s="13" t="s">
        <v>540</v>
      </c>
    </row>
    <row r="93" spans="1:11">
      <c r="C93" s="13" t="s">
        <v>7625</v>
      </c>
      <c r="D93" s="13">
        <v>4.0799999999999999E-28</v>
      </c>
      <c r="E93" s="13">
        <v>107</v>
      </c>
      <c r="F93" s="13" t="s">
        <v>6914</v>
      </c>
      <c r="G93" t="str">
        <f t="shared" si="2"/>
        <v>arCOG05166</v>
      </c>
      <c r="H93">
        <f t="shared" si="3"/>
        <v>7</v>
      </c>
      <c r="I93" s="13" t="s">
        <v>540</v>
      </c>
      <c r="J93" s="13" t="s">
        <v>540</v>
      </c>
      <c r="K93" s="13" t="s">
        <v>540</v>
      </c>
    </row>
    <row r="94" spans="1:11">
      <c r="C94" s="13" t="s">
        <v>8260</v>
      </c>
      <c r="D94" s="13">
        <v>6.7599999999999996E-38</v>
      </c>
      <c r="E94" s="13">
        <v>134</v>
      </c>
      <c r="F94" s="13" t="s">
        <v>6862</v>
      </c>
      <c r="G94" t="str">
        <f t="shared" si="2"/>
        <v>arCOG04673</v>
      </c>
      <c r="H94">
        <f t="shared" si="3"/>
        <v>8</v>
      </c>
      <c r="I94" s="13" t="s">
        <v>540</v>
      </c>
      <c r="J94" s="13" t="s">
        <v>540</v>
      </c>
      <c r="K94" s="13" t="s">
        <v>540</v>
      </c>
    </row>
    <row r="95" spans="1:11">
      <c r="C95" s="13" t="s">
        <v>7342</v>
      </c>
      <c r="D95" s="13">
        <v>3.5400000000000002E-97</v>
      </c>
      <c r="E95" s="13">
        <v>317</v>
      </c>
      <c r="F95" s="13" t="s">
        <v>6860</v>
      </c>
      <c r="G95" t="str">
        <f t="shared" si="2"/>
        <v>arCOG01814</v>
      </c>
      <c r="H95">
        <f t="shared" si="3"/>
        <v>8</v>
      </c>
      <c r="I95" s="13" t="s">
        <v>540</v>
      </c>
      <c r="J95" s="13" t="s">
        <v>540</v>
      </c>
      <c r="K95" s="13" t="s">
        <v>540</v>
      </c>
    </row>
    <row r="96" spans="1:11">
      <c r="C96" s="13" t="s">
        <v>6917</v>
      </c>
      <c r="D96" s="13">
        <v>1.8E-175</v>
      </c>
      <c r="E96" s="13">
        <v>521</v>
      </c>
      <c r="F96" s="13" t="s">
        <v>6858</v>
      </c>
      <c r="G96" t="str">
        <f t="shared" si="2"/>
        <v>arCOG01818</v>
      </c>
      <c r="H96">
        <f t="shared" si="3"/>
        <v>8</v>
      </c>
      <c r="I96" s="13" t="s">
        <v>540</v>
      </c>
      <c r="J96" s="13" t="s">
        <v>1706</v>
      </c>
      <c r="K96" s="13" t="s">
        <v>11</v>
      </c>
    </row>
    <row r="97" spans="3:11">
      <c r="C97" s="13" t="s">
        <v>8261</v>
      </c>
      <c r="D97" s="13">
        <v>7.3300000000000003E-17</v>
      </c>
      <c r="E97" s="13">
        <v>81.3</v>
      </c>
      <c r="F97" s="13" t="s">
        <v>6854</v>
      </c>
      <c r="G97" t="str">
        <f t="shared" si="2"/>
        <v>arCOG07564</v>
      </c>
      <c r="H97">
        <f t="shared" si="3"/>
        <v>7</v>
      </c>
      <c r="I97" s="13" t="s">
        <v>540</v>
      </c>
      <c r="J97" s="13" t="s">
        <v>540</v>
      </c>
      <c r="K97" s="13" t="s">
        <v>540</v>
      </c>
    </row>
    <row r="98" spans="3:11">
      <c r="C98" s="13" t="s">
        <v>8262</v>
      </c>
      <c r="D98" s="13">
        <v>1.7699999999999999E-180</v>
      </c>
      <c r="E98" s="13">
        <v>511</v>
      </c>
      <c r="F98" s="13" t="s">
        <v>6616</v>
      </c>
      <c r="G98" t="str">
        <f t="shared" si="2"/>
        <v>arCOG02202</v>
      </c>
      <c r="H98">
        <f t="shared" si="3"/>
        <v>19</v>
      </c>
      <c r="I98" s="13" t="s">
        <v>2223</v>
      </c>
      <c r="J98" s="13" t="s">
        <v>536</v>
      </c>
      <c r="K98" s="13" t="s">
        <v>2898</v>
      </c>
    </row>
    <row r="99" spans="3:11">
      <c r="C99" s="13" t="s">
        <v>8263</v>
      </c>
      <c r="D99" s="13">
        <v>5.1600000000000003E-108</v>
      </c>
      <c r="E99" s="13">
        <v>321</v>
      </c>
      <c r="F99" s="13" t="s">
        <v>8264</v>
      </c>
      <c r="G99" t="str">
        <f t="shared" si="2"/>
        <v>arCOG03103</v>
      </c>
      <c r="H99">
        <f t="shared" si="3"/>
        <v>1</v>
      </c>
      <c r="I99" s="13" t="s">
        <v>8265</v>
      </c>
      <c r="J99" s="13" t="s">
        <v>8266</v>
      </c>
      <c r="K99" s="13" t="s">
        <v>2920</v>
      </c>
    </row>
    <row r="100" spans="3:11">
      <c r="C100" s="13" t="s">
        <v>8267</v>
      </c>
      <c r="D100" s="13">
        <v>1.1500000000000001E-118</v>
      </c>
      <c r="E100" s="13">
        <v>347</v>
      </c>
      <c r="F100" s="13" t="s">
        <v>8268</v>
      </c>
      <c r="G100" t="str">
        <f t="shared" si="2"/>
        <v>arCOG01799</v>
      </c>
      <c r="H100">
        <f t="shared" si="3"/>
        <v>1</v>
      </c>
      <c r="I100" s="13" t="s">
        <v>8269</v>
      </c>
      <c r="J100" s="13" t="s">
        <v>8270</v>
      </c>
      <c r="K100" s="13" t="s">
        <v>8271</v>
      </c>
    </row>
    <row r="101" spans="3:11">
      <c r="C101" s="13" t="s">
        <v>8272</v>
      </c>
      <c r="D101" s="13">
        <v>3.8899999999999999E-95</v>
      </c>
      <c r="E101" s="13">
        <v>288</v>
      </c>
      <c r="F101" s="13" t="s">
        <v>8273</v>
      </c>
      <c r="G101" t="str">
        <f t="shared" si="2"/>
        <v>arCOG01798</v>
      </c>
      <c r="H101">
        <f t="shared" si="3"/>
        <v>1</v>
      </c>
      <c r="I101" s="13" t="s">
        <v>8274</v>
      </c>
      <c r="J101" s="13" t="s">
        <v>8275</v>
      </c>
      <c r="K101" s="13" t="s">
        <v>27</v>
      </c>
    </row>
    <row r="102" spans="3:11">
      <c r="C102" s="13" t="s">
        <v>8276</v>
      </c>
      <c r="D102" s="13">
        <v>4.3300000000000002E-138</v>
      </c>
      <c r="E102" s="13">
        <v>394</v>
      </c>
      <c r="F102" s="13" t="s">
        <v>8277</v>
      </c>
      <c r="G102" t="str">
        <f t="shared" si="2"/>
        <v>arCOG00923</v>
      </c>
      <c r="H102">
        <f t="shared" si="3"/>
        <v>1</v>
      </c>
      <c r="I102" s="13" t="s">
        <v>8278</v>
      </c>
      <c r="J102" s="13" t="s">
        <v>8279</v>
      </c>
      <c r="K102" s="13" t="s">
        <v>19</v>
      </c>
    </row>
    <row r="103" spans="3:11">
      <c r="C103" s="13" t="s">
        <v>8280</v>
      </c>
      <c r="D103" s="13">
        <v>4.7900000000000002E-248</v>
      </c>
      <c r="E103" s="13">
        <v>698</v>
      </c>
      <c r="F103" s="13" t="s">
        <v>8281</v>
      </c>
      <c r="G103" t="str">
        <f t="shared" si="2"/>
        <v>arCOG01534</v>
      </c>
      <c r="H103">
        <f t="shared" si="3"/>
        <v>1</v>
      </c>
      <c r="I103" s="13" t="s">
        <v>8282</v>
      </c>
      <c r="J103" s="13" t="s">
        <v>8283</v>
      </c>
      <c r="K103" s="13" t="s">
        <v>19</v>
      </c>
    </row>
    <row r="104" spans="3:11">
      <c r="C104" s="13" t="s">
        <v>8284</v>
      </c>
      <c r="D104" s="13">
        <v>3.1600000000000001E-165</v>
      </c>
      <c r="E104" s="13">
        <v>469</v>
      </c>
      <c r="F104" s="13" t="s">
        <v>8285</v>
      </c>
      <c r="G104" t="str">
        <f t="shared" si="2"/>
        <v>arCOG00751</v>
      </c>
      <c r="H104">
        <f t="shared" si="3"/>
        <v>1</v>
      </c>
      <c r="I104" s="13" t="s">
        <v>8286</v>
      </c>
      <c r="J104" s="13" t="s">
        <v>2724</v>
      </c>
      <c r="K104" s="13" t="s">
        <v>27</v>
      </c>
    </row>
    <row r="105" spans="3:11">
      <c r="C105" s="13" t="s">
        <v>8287</v>
      </c>
      <c r="D105" s="13">
        <v>2.7799999999999999E-183</v>
      </c>
      <c r="E105" s="13">
        <v>518</v>
      </c>
      <c r="F105" s="13" t="s">
        <v>8288</v>
      </c>
      <c r="G105" t="str">
        <f t="shared" si="2"/>
        <v>arCOG00748</v>
      </c>
      <c r="H105">
        <f t="shared" si="3"/>
        <v>1</v>
      </c>
      <c r="I105" s="13" t="s">
        <v>8289</v>
      </c>
      <c r="J105" s="13" t="s">
        <v>2722</v>
      </c>
      <c r="K105" s="13" t="s">
        <v>27</v>
      </c>
    </row>
    <row r="106" spans="3:11">
      <c r="C106" s="13" t="s">
        <v>8290</v>
      </c>
      <c r="D106" s="13">
        <v>5.5399999999999998E-235</v>
      </c>
      <c r="E106" s="13">
        <v>654</v>
      </c>
      <c r="F106" s="13" t="s">
        <v>8291</v>
      </c>
      <c r="G106" t="str">
        <f t="shared" si="2"/>
        <v>arCOG00181</v>
      </c>
      <c r="H106">
        <f t="shared" si="3"/>
        <v>1</v>
      </c>
      <c r="I106" s="13" t="s">
        <v>8292</v>
      </c>
      <c r="J106" s="13" t="s">
        <v>2719</v>
      </c>
      <c r="K106" s="13" t="s">
        <v>19</v>
      </c>
    </row>
    <row r="107" spans="3:11">
      <c r="C107" s="13" t="s">
        <v>8293</v>
      </c>
      <c r="D107" s="13">
        <v>2.55E-210</v>
      </c>
      <c r="E107" s="13">
        <v>603</v>
      </c>
      <c r="F107" s="13" t="s">
        <v>8294</v>
      </c>
      <c r="G107" t="str">
        <f t="shared" si="2"/>
        <v>arCOG00184</v>
      </c>
      <c r="H107">
        <f t="shared" si="3"/>
        <v>1</v>
      </c>
      <c r="I107" s="13" t="s">
        <v>8295</v>
      </c>
      <c r="J107" s="13" t="s">
        <v>8296</v>
      </c>
      <c r="K107" s="13" t="s">
        <v>19</v>
      </c>
    </row>
    <row r="108" spans="3:11">
      <c r="C108" s="13" t="s">
        <v>8297</v>
      </c>
      <c r="D108" s="13">
        <v>3.0999999999999999E-43</v>
      </c>
      <c r="E108" s="13">
        <v>142</v>
      </c>
      <c r="F108" s="13" t="s">
        <v>8298</v>
      </c>
      <c r="G108" t="str">
        <f t="shared" si="2"/>
        <v>arCOG00536</v>
      </c>
      <c r="H108">
        <f t="shared" si="3"/>
        <v>1</v>
      </c>
      <c r="I108" s="13" t="s">
        <v>8299</v>
      </c>
      <c r="J108" s="13" t="s">
        <v>1605</v>
      </c>
      <c r="K108" s="13" t="s">
        <v>23</v>
      </c>
    </row>
    <row r="109" spans="3:11">
      <c r="C109" s="13" t="s">
        <v>8300</v>
      </c>
      <c r="D109" s="13">
        <v>4.7899999999999997E-113</v>
      </c>
      <c r="E109" s="13">
        <v>345</v>
      </c>
      <c r="F109" s="13" t="s">
        <v>8301</v>
      </c>
      <c r="G109" t="str">
        <f t="shared" si="2"/>
        <v>arCOG07570</v>
      </c>
      <c r="H109">
        <f t="shared" si="3"/>
        <v>2</v>
      </c>
      <c r="I109" s="13" t="s">
        <v>540</v>
      </c>
      <c r="J109" s="13" t="s">
        <v>8302</v>
      </c>
      <c r="K109" s="13" t="s">
        <v>27</v>
      </c>
    </row>
    <row r="110" spans="3:11">
      <c r="C110" s="13" t="s">
        <v>8303</v>
      </c>
      <c r="D110" s="13">
        <v>3.3099999999999998E-140</v>
      </c>
      <c r="E110" s="13">
        <v>413</v>
      </c>
      <c r="F110" s="13" t="s">
        <v>8304</v>
      </c>
      <c r="G110" t="str">
        <f t="shared" si="2"/>
        <v>arCOG07570</v>
      </c>
      <c r="H110">
        <f t="shared" si="3"/>
        <v>2</v>
      </c>
      <c r="I110" s="13" t="s">
        <v>540</v>
      </c>
      <c r="J110" s="13" t="s">
        <v>8302</v>
      </c>
      <c r="K110" s="13" t="s">
        <v>27</v>
      </c>
    </row>
    <row r="111" spans="3:11">
      <c r="C111" s="13" t="s">
        <v>8305</v>
      </c>
      <c r="D111" s="13">
        <v>1.2E-156</v>
      </c>
      <c r="E111" s="13">
        <v>453</v>
      </c>
      <c r="F111" s="13" t="s">
        <v>8306</v>
      </c>
      <c r="G111" t="str">
        <f t="shared" si="2"/>
        <v>arCOG01958</v>
      </c>
      <c r="H111">
        <f t="shared" si="3"/>
        <v>1</v>
      </c>
      <c r="I111" s="13" t="s">
        <v>8307</v>
      </c>
      <c r="J111" s="13" t="s">
        <v>1755</v>
      </c>
      <c r="K111" s="13" t="s">
        <v>27</v>
      </c>
    </row>
    <row r="112" spans="3:11">
      <c r="C112" s="13" t="s">
        <v>8308</v>
      </c>
      <c r="D112" s="13">
        <v>1.6399999999999999E-80</v>
      </c>
      <c r="E112" s="13">
        <v>248</v>
      </c>
      <c r="F112" s="13" t="s">
        <v>8309</v>
      </c>
      <c r="G112" t="str">
        <f t="shared" si="2"/>
        <v>arCOG02909</v>
      </c>
      <c r="H112">
        <f t="shared" si="3"/>
        <v>1</v>
      </c>
      <c r="I112" s="13" t="s">
        <v>540</v>
      </c>
      <c r="J112" s="13" t="s">
        <v>8310</v>
      </c>
      <c r="K112" s="13" t="s">
        <v>7</v>
      </c>
    </row>
    <row r="113" spans="1:11">
      <c r="C113" s="13" t="s">
        <v>8311</v>
      </c>
      <c r="D113" s="13">
        <v>1.56E-17</v>
      </c>
      <c r="E113" s="13">
        <v>80.099999999999994</v>
      </c>
      <c r="F113" s="13" t="s">
        <v>8312</v>
      </c>
      <c r="G113" t="str">
        <f t="shared" si="2"/>
        <v>arCOG03828</v>
      </c>
      <c r="H113">
        <f t="shared" si="3"/>
        <v>7</v>
      </c>
      <c r="I113" s="13" t="s">
        <v>540</v>
      </c>
      <c r="J113" s="13" t="s">
        <v>951</v>
      </c>
      <c r="K113" s="13" t="s">
        <v>2881</v>
      </c>
    </row>
    <row r="114" spans="1:11">
      <c r="C114" s="13" t="s">
        <v>8313</v>
      </c>
      <c r="D114" s="13">
        <v>1.1700000000000001E-142</v>
      </c>
      <c r="E114" s="13">
        <v>405</v>
      </c>
      <c r="F114" s="13" t="s">
        <v>8314</v>
      </c>
      <c r="G114" t="str">
        <f t="shared" si="2"/>
        <v>arCOG01324</v>
      </c>
      <c r="H114">
        <f t="shared" si="3"/>
        <v>1</v>
      </c>
      <c r="I114" s="13" t="s">
        <v>8315</v>
      </c>
      <c r="J114" s="13" t="s">
        <v>8316</v>
      </c>
      <c r="K114" s="13" t="s">
        <v>21</v>
      </c>
    </row>
    <row r="115" spans="1:11">
      <c r="C115" s="13" t="s">
        <v>8317</v>
      </c>
      <c r="D115" s="13">
        <v>0</v>
      </c>
      <c r="E115" s="13">
        <v>1063</v>
      </c>
      <c r="F115" s="13" t="s">
        <v>8087</v>
      </c>
      <c r="G115" t="str">
        <f t="shared" si="2"/>
        <v>arCOG04535</v>
      </c>
      <c r="H115">
        <f t="shared" si="3"/>
        <v>2</v>
      </c>
      <c r="I115" s="13" t="s">
        <v>8088</v>
      </c>
      <c r="J115" s="13" t="s">
        <v>8089</v>
      </c>
      <c r="K115" s="13" t="s">
        <v>27</v>
      </c>
    </row>
    <row r="116" spans="1:11">
      <c r="C116" s="13"/>
      <c r="D116" s="13"/>
      <c r="E116" s="13"/>
      <c r="F116" s="13"/>
      <c r="G116" t="e">
        <f t="shared" si="2"/>
        <v>#VALUE!</v>
      </c>
      <c r="H116">
        <f t="shared" si="3"/>
        <v>68</v>
      </c>
      <c r="I116" s="13"/>
      <c r="J116" s="13"/>
      <c r="K116" s="13"/>
    </row>
    <row r="117" spans="1:11">
      <c r="C117" s="13"/>
      <c r="D117" s="13"/>
      <c r="E117" s="13"/>
      <c r="F117" s="13"/>
      <c r="G117" t="e">
        <f t="shared" si="2"/>
        <v>#VALUE!</v>
      </c>
      <c r="H117">
        <f t="shared" si="3"/>
        <v>68</v>
      </c>
      <c r="I117" s="13"/>
      <c r="J117" s="13"/>
      <c r="K117" s="13"/>
    </row>
    <row r="118" spans="1:11">
      <c r="C118" s="13"/>
      <c r="D118" s="13"/>
      <c r="E118" s="13"/>
      <c r="F118" s="13"/>
      <c r="G118" t="e">
        <f t="shared" si="2"/>
        <v>#VALUE!</v>
      </c>
      <c r="H118">
        <f t="shared" si="3"/>
        <v>68</v>
      </c>
      <c r="I118" s="13"/>
      <c r="J118" s="13"/>
      <c r="K118" s="13"/>
    </row>
    <row r="119" spans="1:11">
      <c r="G119" t="e">
        <f t="shared" si="2"/>
        <v>#VALUE!</v>
      </c>
      <c r="H119">
        <f t="shared" si="3"/>
        <v>68</v>
      </c>
    </row>
    <row r="120" spans="1:11">
      <c r="A120" t="str">
        <f>VLOOKUP(B120,vLOOKUP!$A:$B,2,FALSE)</f>
        <v>Haloferacales</v>
      </c>
      <c r="B120" t="s">
        <v>303</v>
      </c>
      <c r="C120" s="13" t="s">
        <v>8059</v>
      </c>
      <c r="D120" s="13">
        <v>3.4100000000000001E-78</v>
      </c>
      <c r="E120" s="13">
        <v>240</v>
      </c>
      <c r="F120" s="13" t="s">
        <v>6884</v>
      </c>
      <c r="G120" t="str">
        <f t="shared" si="2"/>
        <v>arCOG01836</v>
      </c>
      <c r="H120">
        <f t="shared" si="3"/>
        <v>3</v>
      </c>
      <c r="I120" s="13" t="s">
        <v>2243</v>
      </c>
      <c r="J120" s="13" t="s">
        <v>916</v>
      </c>
      <c r="K120" s="13" t="s">
        <v>2920</v>
      </c>
    </row>
    <row r="121" spans="1:11">
      <c r="C121" s="13" t="s">
        <v>6900</v>
      </c>
      <c r="D121" s="13">
        <v>3.2599999999999999E-186</v>
      </c>
      <c r="E121" s="13">
        <v>529</v>
      </c>
      <c r="F121" s="13" t="s">
        <v>6654</v>
      </c>
      <c r="G121" t="str">
        <f t="shared" si="2"/>
        <v>arCOG00755</v>
      </c>
      <c r="H121">
        <f t="shared" si="3"/>
        <v>2</v>
      </c>
      <c r="I121" s="13" t="s">
        <v>1763</v>
      </c>
      <c r="J121" s="13" t="s">
        <v>1764</v>
      </c>
      <c r="K121" s="13" t="s">
        <v>19</v>
      </c>
    </row>
    <row r="122" spans="1:11">
      <c r="C122" s="13" t="s">
        <v>8318</v>
      </c>
      <c r="D122" s="13">
        <v>4.2100000000000003E-143</v>
      </c>
      <c r="E122" s="13">
        <v>408</v>
      </c>
      <c r="F122" s="13" t="s">
        <v>6647</v>
      </c>
      <c r="G122" t="str">
        <f t="shared" si="2"/>
        <v>arCOG05074</v>
      </c>
      <c r="H122">
        <f t="shared" si="3"/>
        <v>3</v>
      </c>
      <c r="I122" s="13" t="s">
        <v>540</v>
      </c>
      <c r="J122" s="13" t="s">
        <v>2191</v>
      </c>
      <c r="K122" s="13" t="s">
        <v>2881</v>
      </c>
    </row>
    <row r="123" spans="1:11">
      <c r="C123" s="13" t="s">
        <v>8319</v>
      </c>
      <c r="D123" s="13">
        <v>4.8799999999999997E-112</v>
      </c>
      <c r="E123" s="13">
        <v>325</v>
      </c>
      <c r="F123" s="13" t="s">
        <v>6644</v>
      </c>
      <c r="G123" t="str">
        <f t="shared" si="2"/>
        <v>arCOG01072</v>
      </c>
      <c r="H123">
        <f t="shared" si="3"/>
        <v>8</v>
      </c>
      <c r="I123" s="13" t="s">
        <v>540</v>
      </c>
      <c r="J123" s="13" t="s">
        <v>1666</v>
      </c>
      <c r="K123" s="13" t="s">
        <v>5</v>
      </c>
    </row>
    <row r="124" spans="1:11">
      <c r="C124" s="13" t="s">
        <v>6903</v>
      </c>
      <c r="D124" s="13">
        <v>5.7999999999999996E-53</v>
      </c>
      <c r="E124" s="13">
        <v>173</v>
      </c>
      <c r="F124" s="13" t="s">
        <v>6640</v>
      </c>
      <c r="G124" t="str">
        <f t="shared" si="2"/>
        <v>arCOG04675</v>
      </c>
      <c r="H124">
        <f t="shared" si="3"/>
        <v>8</v>
      </c>
      <c r="I124" s="13" t="s">
        <v>540</v>
      </c>
      <c r="J124" s="13" t="s">
        <v>540</v>
      </c>
      <c r="K124" s="13" t="s">
        <v>540</v>
      </c>
    </row>
    <row r="125" spans="1:11">
      <c r="C125" s="13" t="s">
        <v>8320</v>
      </c>
      <c r="D125" s="13">
        <v>1.98E-205</v>
      </c>
      <c r="E125" s="13">
        <v>575</v>
      </c>
      <c r="F125" s="13" t="s">
        <v>6637</v>
      </c>
      <c r="G125" t="str">
        <f t="shared" si="2"/>
        <v>arCOG04794</v>
      </c>
      <c r="H125">
        <f t="shared" si="3"/>
        <v>8</v>
      </c>
      <c r="I125" s="13" t="s">
        <v>2186</v>
      </c>
      <c r="J125" s="13" t="s">
        <v>2187</v>
      </c>
      <c r="K125" s="13" t="s">
        <v>9</v>
      </c>
    </row>
    <row r="126" spans="1:11">
      <c r="C126" s="13" t="s">
        <v>6905</v>
      </c>
      <c r="D126" s="13">
        <v>1.53E-207</v>
      </c>
      <c r="E126" s="13">
        <v>583</v>
      </c>
      <c r="F126" s="13" t="s">
        <v>6875</v>
      </c>
      <c r="G126" t="str">
        <f t="shared" si="2"/>
        <v>arCOG00134</v>
      </c>
      <c r="H126">
        <f t="shared" si="3"/>
        <v>9</v>
      </c>
      <c r="I126" s="13" t="s">
        <v>540</v>
      </c>
      <c r="J126" s="13" t="s">
        <v>1750</v>
      </c>
      <c r="K126" s="13" t="s">
        <v>17</v>
      </c>
    </row>
    <row r="127" spans="1:11">
      <c r="C127" s="13" t="s">
        <v>6873</v>
      </c>
      <c r="D127" s="13">
        <v>8.8199999999999996E-32</v>
      </c>
      <c r="E127" s="13">
        <v>110</v>
      </c>
      <c r="F127" s="13" t="s">
        <v>6634</v>
      </c>
      <c r="G127" t="str">
        <f t="shared" si="2"/>
        <v>arCOG08125</v>
      </c>
      <c r="H127">
        <f t="shared" si="3"/>
        <v>9</v>
      </c>
      <c r="I127" s="13" t="s">
        <v>540</v>
      </c>
      <c r="J127" s="13" t="s">
        <v>540</v>
      </c>
      <c r="K127" s="13" t="s">
        <v>540</v>
      </c>
    </row>
    <row r="128" spans="1:11">
      <c r="C128" s="13" t="s">
        <v>6907</v>
      </c>
      <c r="D128" s="13">
        <v>1.7500000000000001E-203</v>
      </c>
      <c r="E128" s="13">
        <v>570</v>
      </c>
      <c r="F128" s="13" t="s">
        <v>6872</v>
      </c>
      <c r="G128" t="str">
        <f t="shared" si="2"/>
        <v>arCOG01623</v>
      </c>
      <c r="H128">
        <f t="shared" si="3"/>
        <v>5</v>
      </c>
      <c r="I128" s="13" t="s">
        <v>540</v>
      </c>
      <c r="J128" s="13" t="s">
        <v>2241</v>
      </c>
      <c r="K128" s="13" t="s">
        <v>15</v>
      </c>
    </row>
    <row r="129" spans="3:11">
      <c r="C129" s="13" t="s">
        <v>6908</v>
      </c>
      <c r="D129" s="13">
        <v>9.9199999999999995E-236</v>
      </c>
      <c r="E129" s="13">
        <v>654</v>
      </c>
      <c r="F129" s="13" t="s">
        <v>6630</v>
      </c>
      <c r="G129" t="str">
        <f t="shared" si="2"/>
        <v>arCOG01566</v>
      </c>
      <c r="H129">
        <f t="shared" si="3"/>
        <v>14</v>
      </c>
      <c r="I129" s="13" t="s">
        <v>540</v>
      </c>
      <c r="J129" s="13" t="s">
        <v>2224</v>
      </c>
      <c r="K129" s="13" t="s">
        <v>2881</v>
      </c>
    </row>
    <row r="130" spans="3:11">
      <c r="C130" s="13" t="s">
        <v>6909</v>
      </c>
      <c r="D130" s="13">
        <v>4.0700000000000002E-165</v>
      </c>
      <c r="E130" s="13">
        <v>468</v>
      </c>
      <c r="F130" s="13" t="s">
        <v>6623</v>
      </c>
      <c r="G130" t="str">
        <f t="shared" ref="G130:G193" si="4">LEFT(RIGHT(F130,(LEN(F130)-FIND("arCOG",F130)+1)),10)</f>
        <v>arCOG03095</v>
      </c>
      <c r="H130">
        <f t="shared" ref="H130:H193" si="5">COUNTIF($G:$G,G130)</f>
        <v>16</v>
      </c>
      <c r="I130" s="13" t="s">
        <v>540</v>
      </c>
      <c r="J130" s="13" t="s">
        <v>1530</v>
      </c>
      <c r="K130" s="13" t="s">
        <v>9</v>
      </c>
    </row>
    <row r="131" spans="3:11">
      <c r="C131" s="13" t="s">
        <v>8321</v>
      </c>
      <c r="D131" s="13">
        <v>4.1800000000000002E-64</v>
      </c>
      <c r="E131" s="13">
        <v>200</v>
      </c>
      <c r="F131" s="13" t="s">
        <v>6620</v>
      </c>
      <c r="G131" t="str">
        <f t="shared" si="4"/>
        <v>arCOG04674</v>
      </c>
      <c r="H131">
        <f t="shared" si="5"/>
        <v>15</v>
      </c>
      <c r="I131" s="13" t="s">
        <v>540</v>
      </c>
      <c r="J131" s="13" t="s">
        <v>1706</v>
      </c>
      <c r="K131" s="13" t="s">
        <v>13</v>
      </c>
    </row>
    <row r="132" spans="3:11">
      <c r="C132" s="13" t="s">
        <v>6911</v>
      </c>
      <c r="D132" s="13">
        <v>0</v>
      </c>
      <c r="E132" s="13">
        <v>951</v>
      </c>
      <c r="F132" s="13" t="s">
        <v>6867</v>
      </c>
      <c r="G132" t="str">
        <f t="shared" si="4"/>
        <v>arCOG02945</v>
      </c>
      <c r="H132">
        <f t="shared" si="5"/>
        <v>6</v>
      </c>
      <c r="I132" s="13" t="s">
        <v>540</v>
      </c>
      <c r="J132" s="13" t="s">
        <v>540</v>
      </c>
      <c r="K132" s="13" t="s">
        <v>540</v>
      </c>
    </row>
    <row r="133" spans="3:11">
      <c r="C133" s="13" t="s">
        <v>6912</v>
      </c>
      <c r="D133" s="13">
        <v>3.0799999999999997E-82</v>
      </c>
      <c r="E133" s="13">
        <v>256</v>
      </c>
      <c r="F133" s="13" t="s">
        <v>6865</v>
      </c>
      <c r="G133" t="str">
        <f t="shared" si="4"/>
        <v>arCOG06291</v>
      </c>
      <c r="H133">
        <f t="shared" si="5"/>
        <v>8</v>
      </c>
      <c r="I133" s="13" t="s">
        <v>540</v>
      </c>
      <c r="J133" s="13" t="s">
        <v>540</v>
      </c>
      <c r="K133" s="13" t="s">
        <v>540</v>
      </c>
    </row>
    <row r="134" spans="3:11">
      <c r="C134" s="13" t="s">
        <v>6913</v>
      </c>
      <c r="D134" s="13">
        <v>8.9199999999999999E-42</v>
      </c>
      <c r="E134" s="13">
        <v>142</v>
      </c>
      <c r="F134" s="13" t="s">
        <v>6914</v>
      </c>
      <c r="G134" t="str">
        <f t="shared" si="4"/>
        <v>arCOG05166</v>
      </c>
      <c r="H134">
        <f t="shared" si="5"/>
        <v>7</v>
      </c>
      <c r="I134" s="13" t="s">
        <v>540</v>
      </c>
      <c r="J134" s="13" t="s">
        <v>540</v>
      </c>
      <c r="K134" s="13" t="s">
        <v>540</v>
      </c>
    </row>
    <row r="135" spans="3:11">
      <c r="C135" s="13" t="s">
        <v>6915</v>
      </c>
      <c r="D135" s="13">
        <v>6.3500000000000001E-84</v>
      </c>
      <c r="E135" s="13">
        <v>250</v>
      </c>
      <c r="F135" s="13" t="s">
        <v>6862</v>
      </c>
      <c r="G135" t="str">
        <f t="shared" si="4"/>
        <v>arCOG04673</v>
      </c>
      <c r="H135">
        <f t="shared" si="5"/>
        <v>8</v>
      </c>
      <c r="I135" s="13" t="s">
        <v>540</v>
      </c>
      <c r="J135" s="13" t="s">
        <v>540</v>
      </c>
      <c r="K135" s="13" t="s">
        <v>540</v>
      </c>
    </row>
    <row r="136" spans="3:11">
      <c r="C136" s="13" t="s">
        <v>8322</v>
      </c>
      <c r="D136" s="13">
        <v>5.6299999999999998E-213</v>
      </c>
      <c r="E136" s="13">
        <v>611</v>
      </c>
      <c r="F136" s="13" t="s">
        <v>6860</v>
      </c>
      <c r="G136" t="str">
        <f t="shared" si="4"/>
        <v>arCOG01814</v>
      </c>
      <c r="H136">
        <f t="shared" si="5"/>
        <v>8</v>
      </c>
      <c r="I136" s="13" t="s">
        <v>540</v>
      </c>
      <c r="J136" s="13" t="s">
        <v>540</v>
      </c>
      <c r="K136" s="13" t="s">
        <v>540</v>
      </c>
    </row>
    <row r="137" spans="3:11">
      <c r="C137" s="13" t="s">
        <v>6917</v>
      </c>
      <c r="D137" s="13">
        <v>2.1600000000000001E-296</v>
      </c>
      <c r="E137" s="13">
        <v>828</v>
      </c>
      <c r="F137" s="13" t="s">
        <v>6858</v>
      </c>
      <c r="G137" t="str">
        <f t="shared" si="4"/>
        <v>arCOG01818</v>
      </c>
      <c r="H137">
        <f t="shared" si="5"/>
        <v>8</v>
      </c>
      <c r="I137" s="13" t="s">
        <v>540</v>
      </c>
      <c r="J137" s="13" t="s">
        <v>1706</v>
      </c>
      <c r="K137" s="13" t="s">
        <v>11</v>
      </c>
    </row>
    <row r="138" spans="3:11">
      <c r="C138" s="13" t="s">
        <v>6918</v>
      </c>
      <c r="D138" s="13">
        <v>4.5600000000000003E-49</v>
      </c>
      <c r="E138" s="13">
        <v>162</v>
      </c>
      <c r="F138" s="13" t="s">
        <v>6919</v>
      </c>
      <c r="G138" t="str">
        <f t="shared" si="4"/>
        <v>arCOG10216</v>
      </c>
      <c r="H138">
        <f t="shared" si="5"/>
        <v>5</v>
      </c>
      <c r="I138" s="13" t="s">
        <v>540</v>
      </c>
      <c r="J138" s="13" t="s">
        <v>540</v>
      </c>
      <c r="K138" s="13" t="s">
        <v>540</v>
      </c>
    </row>
    <row r="139" spans="3:11">
      <c r="C139" s="13" t="s">
        <v>6920</v>
      </c>
      <c r="D139" s="13">
        <v>5.1400000000000003E-12</v>
      </c>
      <c r="E139" s="13">
        <v>68.2</v>
      </c>
      <c r="F139" s="13" t="s">
        <v>6921</v>
      </c>
      <c r="G139" t="str">
        <f t="shared" si="4"/>
        <v>arCOG07564</v>
      </c>
      <c r="H139">
        <f t="shared" si="5"/>
        <v>7</v>
      </c>
      <c r="I139" s="13" t="s">
        <v>540</v>
      </c>
      <c r="J139" s="13" t="s">
        <v>540</v>
      </c>
      <c r="K139" s="13" t="s">
        <v>540</v>
      </c>
    </row>
    <row r="140" spans="3:11">
      <c r="C140" s="13" t="s">
        <v>6922</v>
      </c>
      <c r="D140" s="13">
        <v>5.5600000000000004E-208</v>
      </c>
      <c r="E140" s="13">
        <v>581</v>
      </c>
      <c r="F140" s="13" t="s">
        <v>6616</v>
      </c>
      <c r="G140" t="str">
        <f t="shared" si="4"/>
        <v>arCOG02202</v>
      </c>
      <c r="H140">
        <f t="shared" si="5"/>
        <v>19</v>
      </c>
      <c r="I140" s="13" t="s">
        <v>2223</v>
      </c>
      <c r="J140" s="13" t="s">
        <v>536</v>
      </c>
      <c r="K140" s="13" t="s">
        <v>2898</v>
      </c>
    </row>
    <row r="141" spans="3:11">
      <c r="C141" s="13" t="s">
        <v>8323</v>
      </c>
      <c r="D141" s="13">
        <v>9.4099999999999997E-297</v>
      </c>
      <c r="E141" s="13">
        <v>813</v>
      </c>
      <c r="F141" s="13" t="s">
        <v>6849</v>
      </c>
      <c r="G141" t="str">
        <f t="shared" si="4"/>
        <v>arCOG01377</v>
      </c>
      <c r="H141">
        <f t="shared" si="5"/>
        <v>8</v>
      </c>
      <c r="I141" s="13" t="s">
        <v>540</v>
      </c>
      <c r="J141" s="13" t="s">
        <v>2118</v>
      </c>
      <c r="K141" s="13" t="s">
        <v>2881</v>
      </c>
    </row>
    <row r="142" spans="3:11">
      <c r="C142" s="13" t="s">
        <v>6928</v>
      </c>
      <c r="D142" s="13">
        <v>3.2600000000000002E-76</v>
      </c>
      <c r="E142" s="13">
        <v>230</v>
      </c>
      <c r="F142" s="13" t="s">
        <v>6847</v>
      </c>
      <c r="G142" t="str">
        <f t="shared" si="4"/>
        <v>arCOG03097</v>
      </c>
      <c r="H142">
        <f t="shared" si="5"/>
        <v>4</v>
      </c>
      <c r="I142" s="13" t="s">
        <v>540</v>
      </c>
      <c r="J142" s="13" t="s">
        <v>540</v>
      </c>
      <c r="K142" s="13" t="s">
        <v>540</v>
      </c>
    </row>
    <row r="143" spans="3:11">
      <c r="C143" s="13" t="s">
        <v>8324</v>
      </c>
      <c r="D143" s="13">
        <v>0</v>
      </c>
      <c r="E143" s="13">
        <v>879</v>
      </c>
      <c r="F143" s="13" t="s">
        <v>6845</v>
      </c>
      <c r="G143" t="str">
        <f t="shared" si="4"/>
        <v>arCOG00305</v>
      </c>
      <c r="H143">
        <f t="shared" si="5"/>
        <v>4</v>
      </c>
      <c r="I143" s="13" t="s">
        <v>1179</v>
      </c>
      <c r="J143" s="13" t="s">
        <v>2263</v>
      </c>
      <c r="K143" s="13" t="s">
        <v>5</v>
      </c>
    </row>
    <row r="144" spans="3:11">
      <c r="C144" s="13" t="s">
        <v>8325</v>
      </c>
      <c r="D144" s="13">
        <v>1.0799999999999999E-64</v>
      </c>
      <c r="E144" s="13">
        <v>202</v>
      </c>
      <c r="F144" s="13" t="s">
        <v>6843</v>
      </c>
      <c r="G144" t="str">
        <f t="shared" si="4"/>
        <v>arCOG04290</v>
      </c>
      <c r="H144">
        <f t="shared" si="5"/>
        <v>4</v>
      </c>
      <c r="I144" s="13" t="s">
        <v>540</v>
      </c>
      <c r="J144" s="13" t="s">
        <v>2267</v>
      </c>
      <c r="K144" s="13" t="s">
        <v>2881</v>
      </c>
    </row>
    <row r="145" spans="3:11">
      <c r="C145" s="13" t="s">
        <v>6931</v>
      </c>
      <c r="D145" s="13">
        <v>2.6800000000000001E-127</v>
      </c>
      <c r="E145" s="13">
        <v>372</v>
      </c>
      <c r="F145" s="13" t="s">
        <v>6841</v>
      </c>
      <c r="G145" t="str">
        <f t="shared" si="4"/>
        <v>arCOG02827</v>
      </c>
      <c r="H145">
        <f t="shared" si="5"/>
        <v>5</v>
      </c>
      <c r="I145" s="13" t="s">
        <v>540</v>
      </c>
      <c r="J145" s="13" t="s">
        <v>2247</v>
      </c>
      <c r="K145" s="13" t="s">
        <v>2881</v>
      </c>
    </row>
    <row r="146" spans="3:11">
      <c r="C146" s="13" t="s">
        <v>7353</v>
      </c>
      <c r="D146" s="13">
        <v>3.5800000000000001E-43</v>
      </c>
      <c r="E146" s="13">
        <v>142</v>
      </c>
      <c r="F146" s="13" t="s">
        <v>6839</v>
      </c>
      <c r="G146" t="str">
        <f t="shared" si="4"/>
        <v>arCOG06212</v>
      </c>
      <c r="H146">
        <f t="shared" si="5"/>
        <v>6</v>
      </c>
      <c r="I146" s="13" t="s">
        <v>540</v>
      </c>
      <c r="J146" s="13" t="s">
        <v>540</v>
      </c>
      <c r="K146" s="13" t="s">
        <v>540</v>
      </c>
    </row>
    <row r="147" spans="3:11">
      <c r="C147" s="13" t="s">
        <v>6933</v>
      </c>
      <c r="D147" s="13">
        <v>8.8700000000000002E-132</v>
      </c>
      <c r="E147" s="13">
        <v>377</v>
      </c>
      <c r="F147" s="13" t="s">
        <v>6837</v>
      </c>
      <c r="G147" t="str">
        <f t="shared" si="4"/>
        <v>arCOG05750</v>
      </c>
      <c r="H147">
        <f t="shared" si="5"/>
        <v>4</v>
      </c>
      <c r="I147" s="13" t="s">
        <v>540</v>
      </c>
      <c r="J147" s="13" t="s">
        <v>2265</v>
      </c>
      <c r="K147" s="13" t="s">
        <v>2881</v>
      </c>
    </row>
    <row r="148" spans="3:11">
      <c r="C148" s="13" t="s">
        <v>8326</v>
      </c>
      <c r="D148" s="13">
        <v>1.24E-88</v>
      </c>
      <c r="E148" s="13">
        <v>261</v>
      </c>
      <c r="F148" s="13" t="s">
        <v>6835</v>
      </c>
      <c r="G148" t="str">
        <f t="shared" si="4"/>
        <v>arCOG02761</v>
      </c>
      <c r="H148">
        <f t="shared" si="5"/>
        <v>4</v>
      </c>
      <c r="I148" s="13" t="s">
        <v>540</v>
      </c>
      <c r="J148" s="13" t="s">
        <v>2245</v>
      </c>
      <c r="K148" s="13" t="s">
        <v>2881</v>
      </c>
    </row>
    <row r="149" spans="3:11">
      <c r="C149" s="13" t="s">
        <v>6939</v>
      </c>
      <c r="D149" s="13">
        <v>7.9999999999999998E-277</v>
      </c>
      <c r="E149" s="13">
        <v>760</v>
      </c>
      <c r="F149" s="13" t="s">
        <v>6831</v>
      </c>
      <c r="G149" t="str">
        <f t="shared" si="4"/>
        <v>arCOG04269</v>
      </c>
      <c r="H149">
        <f t="shared" si="5"/>
        <v>5</v>
      </c>
      <c r="I149" s="13" t="s">
        <v>2252</v>
      </c>
      <c r="J149" s="13" t="s">
        <v>2253</v>
      </c>
      <c r="K149" s="13" t="s">
        <v>2881</v>
      </c>
    </row>
    <row r="150" spans="3:11">
      <c r="C150" s="13" t="s">
        <v>7313</v>
      </c>
      <c r="D150" s="13">
        <v>9.4000000000000002E-187</v>
      </c>
      <c r="E150" s="13">
        <v>524</v>
      </c>
      <c r="F150" s="13" t="s">
        <v>6828</v>
      </c>
      <c r="G150" t="str">
        <f t="shared" si="4"/>
        <v>arCOG01981</v>
      </c>
      <c r="H150">
        <f t="shared" si="5"/>
        <v>11</v>
      </c>
      <c r="I150" s="13" t="s">
        <v>540</v>
      </c>
      <c r="J150" s="13" t="s">
        <v>1054</v>
      </c>
      <c r="K150" s="13" t="s">
        <v>3</v>
      </c>
    </row>
    <row r="151" spans="3:11">
      <c r="C151" s="13" t="s">
        <v>8327</v>
      </c>
      <c r="D151" s="13">
        <v>1.13E-116</v>
      </c>
      <c r="E151" s="13">
        <v>336</v>
      </c>
      <c r="F151" s="13" t="s">
        <v>6826</v>
      </c>
      <c r="G151" t="str">
        <f t="shared" si="4"/>
        <v>arCOG02942</v>
      </c>
      <c r="H151">
        <f t="shared" si="5"/>
        <v>8</v>
      </c>
      <c r="I151" s="13" t="s">
        <v>2235</v>
      </c>
      <c r="J151" s="13" t="s">
        <v>2236</v>
      </c>
      <c r="K151" s="13" t="s">
        <v>5</v>
      </c>
    </row>
    <row r="152" spans="3:11">
      <c r="C152" s="13" t="s">
        <v>6943</v>
      </c>
      <c r="D152" s="13">
        <v>8.2700000000000002E-73</v>
      </c>
      <c r="E152" s="13">
        <v>226</v>
      </c>
      <c r="F152" s="13" t="s">
        <v>6824</v>
      </c>
      <c r="G152" t="str">
        <f t="shared" si="4"/>
        <v>arCOG04769</v>
      </c>
      <c r="H152">
        <f t="shared" si="5"/>
        <v>7</v>
      </c>
      <c r="I152" s="13" t="s">
        <v>540</v>
      </c>
      <c r="J152" s="13" t="s">
        <v>540</v>
      </c>
      <c r="K152" s="13" t="s">
        <v>540</v>
      </c>
    </row>
    <row r="153" spans="3:11">
      <c r="C153" s="13" t="s">
        <v>8328</v>
      </c>
      <c r="D153" s="13">
        <v>3.9899999999999999E-70</v>
      </c>
      <c r="E153" s="13">
        <v>212</v>
      </c>
      <c r="F153" s="13" t="s">
        <v>6822</v>
      </c>
      <c r="G153" t="str">
        <f t="shared" si="4"/>
        <v>arCOG00006</v>
      </c>
      <c r="H153">
        <f t="shared" si="5"/>
        <v>7</v>
      </c>
      <c r="I153" s="13" t="s">
        <v>2232</v>
      </c>
      <c r="J153" s="13" t="s">
        <v>1674</v>
      </c>
      <c r="K153" s="13" t="s">
        <v>3</v>
      </c>
    </row>
    <row r="154" spans="3:11">
      <c r="C154" s="13" t="s">
        <v>7703</v>
      </c>
      <c r="D154" s="13">
        <v>2.49E-117</v>
      </c>
      <c r="E154" s="13">
        <v>336</v>
      </c>
      <c r="F154" s="13" t="s">
        <v>6820</v>
      </c>
      <c r="G154" t="str">
        <f t="shared" si="4"/>
        <v>arCOG01711</v>
      </c>
      <c r="H154">
        <f t="shared" si="5"/>
        <v>7</v>
      </c>
      <c r="I154" s="13" t="s">
        <v>592</v>
      </c>
      <c r="J154" s="13" t="s">
        <v>593</v>
      </c>
      <c r="K154" s="13" t="s">
        <v>15</v>
      </c>
    </row>
    <row r="155" spans="3:11">
      <c r="C155" s="13" t="s">
        <v>6946</v>
      </c>
      <c r="D155" s="13">
        <v>2.1499999999999999E-157</v>
      </c>
      <c r="E155" s="13">
        <v>448</v>
      </c>
      <c r="F155" s="13" t="s">
        <v>6818</v>
      </c>
      <c r="G155" t="str">
        <f t="shared" si="4"/>
        <v>arCOG01768</v>
      </c>
      <c r="H155">
        <f t="shared" si="5"/>
        <v>5</v>
      </c>
      <c r="I155" s="13" t="s">
        <v>540</v>
      </c>
      <c r="J155" s="13" t="s">
        <v>2262</v>
      </c>
      <c r="K155" s="13" t="s">
        <v>19</v>
      </c>
    </row>
    <row r="156" spans="3:11">
      <c r="C156" s="13" t="s">
        <v>8329</v>
      </c>
      <c r="D156" s="13">
        <v>4.6800000000000004E-128</v>
      </c>
      <c r="E156" s="13">
        <v>370</v>
      </c>
      <c r="F156" s="13" t="s">
        <v>6816</v>
      </c>
      <c r="G156" t="str">
        <f t="shared" si="4"/>
        <v>arCOG00929</v>
      </c>
      <c r="H156">
        <f t="shared" si="5"/>
        <v>5</v>
      </c>
      <c r="I156" s="13" t="s">
        <v>2259</v>
      </c>
      <c r="J156" s="13" t="s">
        <v>2260</v>
      </c>
      <c r="K156" s="13" t="s">
        <v>5</v>
      </c>
    </row>
    <row r="157" spans="3:11">
      <c r="C157" s="13" t="s">
        <v>8330</v>
      </c>
      <c r="D157" s="13">
        <v>1.8000000000000001E-159</v>
      </c>
      <c r="E157" s="13">
        <v>451</v>
      </c>
      <c r="F157" s="13" t="s">
        <v>7321</v>
      </c>
      <c r="G157" t="str">
        <f t="shared" si="4"/>
        <v>arCOG01259</v>
      </c>
      <c r="H157">
        <f t="shared" si="5"/>
        <v>5</v>
      </c>
      <c r="I157" s="13" t="s">
        <v>2280</v>
      </c>
      <c r="J157" s="13" t="s">
        <v>2008</v>
      </c>
      <c r="K157" s="13" t="s">
        <v>25</v>
      </c>
    </row>
    <row r="158" spans="3:11">
      <c r="C158" s="13" t="s">
        <v>8331</v>
      </c>
      <c r="D158" s="13">
        <v>1.4500000000000001E-195</v>
      </c>
      <c r="E158" s="13">
        <v>554</v>
      </c>
      <c r="F158" s="13" t="s">
        <v>7571</v>
      </c>
      <c r="G158" t="str">
        <f t="shared" si="4"/>
        <v>arCOG02849</v>
      </c>
      <c r="H158">
        <f t="shared" si="5"/>
        <v>5</v>
      </c>
      <c r="I158" s="13" t="s">
        <v>2649</v>
      </c>
      <c r="J158" s="13" t="s">
        <v>2650</v>
      </c>
      <c r="K158" s="13" t="s">
        <v>2898</v>
      </c>
    </row>
    <row r="159" spans="3:11">
      <c r="C159" s="13" t="s">
        <v>8332</v>
      </c>
      <c r="D159" s="13">
        <v>6.8299999999999998E-207</v>
      </c>
      <c r="E159" s="13">
        <v>579</v>
      </c>
      <c r="F159" s="13" t="s">
        <v>8333</v>
      </c>
      <c r="G159" t="str">
        <f t="shared" si="4"/>
        <v>arCOG01134</v>
      </c>
      <c r="H159">
        <f t="shared" si="5"/>
        <v>3</v>
      </c>
      <c r="I159" s="13" t="s">
        <v>8334</v>
      </c>
      <c r="J159" s="13" t="s">
        <v>2531</v>
      </c>
      <c r="K159" s="13" t="s">
        <v>19</v>
      </c>
    </row>
    <row r="160" spans="3:11">
      <c r="C160" s="13" t="s">
        <v>8335</v>
      </c>
      <c r="D160" s="13">
        <v>1.07E-95</v>
      </c>
      <c r="E160" s="13">
        <v>281</v>
      </c>
      <c r="F160" s="13" t="s">
        <v>8336</v>
      </c>
      <c r="G160" t="str">
        <f t="shared" si="4"/>
        <v>arCOG04589</v>
      </c>
      <c r="H160">
        <f t="shared" si="5"/>
        <v>4</v>
      </c>
      <c r="I160" s="13" t="s">
        <v>8337</v>
      </c>
      <c r="J160" s="13" t="s">
        <v>8338</v>
      </c>
      <c r="K160" s="13" t="s">
        <v>2881</v>
      </c>
    </row>
    <row r="161" spans="1:11">
      <c r="C161" s="13" t="s">
        <v>8339</v>
      </c>
      <c r="D161" s="13">
        <v>8.8999999999999998E-90</v>
      </c>
      <c r="E161" s="13">
        <v>266</v>
      </c>
      <c r="F161" s="13" t="s">
        <v>8340</v>
      </c>
      <c r="G161" t="str">
        <f t="shared" si="4"/>
        <v>arCOG04590</v>
      </c>
      <c r="H161">
        <f t="shared" si="5"/>
        <v>3</v>
      </c>
      <c r="I161" s="13" t="s">
        <v>540</v>
      </c>
      <c r="J161" s="13" t="s">
        <v>8341</v>
      </c>
      <c r="K161" s="13" t="s">
        <v>2881</v>
      </c>
    </row>
    <row r="162" spans="1:11">
      <c r="C162" s="13" t="s">
        <v>8342</v>
      </c>
      <c r="D162" s="13">
        <v>1.7600000000000001E-140</v>
      </c>
      <c r="E162" s="13">
        <v>401</v>
      </c>
      <c r="F162" s="13" t="s">
        <v>8343</v>
      </c>
      <c r="G162" t="str">
        <f t="shared" si="4"/>
        <v>arCOG00306</v>
      </c>
      <c r="H162">
        <f t="shared" si="5"/>
        <v>2</v>
      </c>
      <c r="I162" s="13" t="s">
        <v>540</v>
      </c>
      <c r="J162" s="13" t="s">
        <v>1645</v>
      </c>
      <c r="K162" s="13" t="s">
        <v>2881</v>
      </c>
    </row>
    <row r="163" spans="1:11">
      <c r="C163" s="13"/>
      <c r="D163" s="13"/>
      <c r="E163" s="13"/>
      <c r="F163" s="13"/>
      <c r="G163" t="e">
        <f t="shared" si="4"/>
        <v>#VALUE!</v>
      </c>
      <c r="H163">
        <f t="shared" si="5"/>
        <v>68</v>
      </c>
      <c r="I163" s="13"/>
      <c r="J163" s="13"/>
      <c r="K163" s="13"/>
    </row>
    <row r="164" spans="1:11">
      <c r="C164" s="13"/>
      <c r="D164" s="13"/>
      <c r="E164" s="13"/>
      <c r="F164" s="13"/>
      <c r="G164" t="e">
        <f t="shared" si="4"/>
        <v>#VALUE!</v>
      </c>
      <c r="H164">
        <f t="shared" si="5"/>
        <v>68</v>
      </c>
      <c r="I164" s="13"/>
      <c r="J164" s="13"/>
      <c r="K164" s="13"/>
    </row>
    <row r="165" spans="1:11">
      <c r="C165" s="13"/>
      <c r="D165" s="13"/>
      <c r="E165" s="13"/>
      <c r="F165" s="13"/>
      <c r="G165" t="e">
        <f t="shared" si="4"/>
        <v>#VALUE!</v>
      </c>
      <c r="H165">
        <f t="shared" si="5"/>
        <v>68</v>
      </c>
      <c r="I165" s="13"/>
      <c r="J165" s="13"/>
      <c r="K165" s="13"/>
    </row>
    <row r="166" spans="1:11">
      <c r="G166" t="e">
        <f t="shared" si="4"/>
        <v>#VALUE!</v>
      </c>
      <c r="H166">
        <f t="shared" si="5"/>
        <v>68</v>
      </c>
    </row>
    <row r="167" spans="1:11">
      <c r="A167" t="str">
        <f>VLOOKUP(B167,vLOOKUP!$A:$B,2,FALSE)</f>
        <v>Halobacteriales</v>
      </c>
      <c r="B167" t="s">
        <v>255</v>
      </c>
      <c r="C167" s="13" t="s">
        <v>8344</v>
      </c>
      <c r="D167" s="13">
        <v>2.0000000000000001E-142</v>
      </c>
      <c r="E167" s="13">
        <v>418</v>
      </c>
      <c r="F167" s="13" t="s">
        <v>7571</v>
      </c>
      <c r="G167" t="str">
        <f t="shared" si="4"/>
        <v>arCOG02849</v>
      </c>
      <c r="H167">
        <f t="shared" si="5"/>
        <v>5</v>
      </c>
      <c r="I167" s="13" t="s">
        <v>2649</v>
      </c>
      <c r="J167" s="13" t="s">
        <v>2650</v>
      </c>
      <c r="K167" s="13" t="s">
        <v>2898</v>
      </c>
    </row>
    <row r="168" spans="1:11">
      <c r="C168" s="13" t="s">
        <v>8345</v>
      </c>
      <c r="D168" s="13">
        <v>1.78E-145</v>
      </c>
      <c r="E168" s="13">
        <v>429</v>
      </c>
      <c r="F168" s="13" t="s">
        <v>8346</v>
      </c>
      <c r="G168" t="str">
        <f t="shared" si="4"/>
        <v>arCOG04170</v>
      </c>
      <c r="H168">
        <f t="shared" si="5"/>
        <v>1</v>
      </c>
      <c r="I168" s="13" t="s">
        <v>540</v>
      </c>
      <c r="J168" s="13" t="s">
        <v>8347</v>
      </c>
      <c r="K168" s="13" t="s">
        <v>17</v>
      </c>
    </row>
    <row r="169" spans="1:11">
      <c r="C169" s="13" t="s">
        <v>8348</v>
      </c>
      <c r="D169" s="13">
        <v>3.3599999999999998E-116</v>
      </c>
      <c r="E169" s="13">
        <v>344</v>
      </c>
      <c r="F169" s="13" t="s">
        <v>7321</v>
      </c>
      <c r="G169" t="str">
        <f t="shared" si="4"/>
        <v>arCOG01259</v>
      </c>
      <c r="H169">
        <f t="shared" si="5"/>
        <v>5</v>
      </c>
      <c r="I169" s="13" t="s">
        <v>2280</v>
      </c>
      <c r="J169" s="13" t="s">
        <v>2008</v>
      </c>
      <c r="K169" s="13" t="s">
        <v>25</v>
      </c>
    </row>
    <row r="170" spans="1:11">
      <c r="C170" s="13" t="s">
        <v>8349</v>
      </c>
      <c r="D170" s="13">
        <v>9.9199999999999995E-105</v>
      </c>
      <c r="E170" s="13">
        <v>311</v>
      </c>
      <c r="F170" s="13" t="s">
        <v>6816</v>
      </c>
      <c r="G170" t="str">
        <f t="shared" si="4"/>
        <v>arCOG00929</v>
      </c>
      <c r="H170">
        <f t="shared" si="5"/>
        <v>5</v>
      </c>
      <c r="I170" s="13" t="s">
        <v>2259</v>
      </c>
      <c r="J170" s="13" t="s">
        <v>2260</v>
      </c>
      <c r="K170" s="13" t="s">
        <v>5</v>
      </c>
    </row>
    <row r="171" spans="1:11">
      <c r="C171" s="13" t="s">
        <v>8350</v>
      </c>
      <c r="D171" s="13">
        <v>4.6399999999999999E-111</v>
      </c>
      <c r="E171" s="13">
        <v>331</v>
      </c>
      <c r="F171" s="13" t="s">
        <v>7318</v>
      </c>
      <c r="G171" t="str">
        <f t="shared" si="4"/>
        <v>arCOG01768</v>
      </c>
      <c r="H171">
        <f t="shared" si="5"/>
        <v>5</v>
      </c>
      <c r="I171" s="13" t="s">
        <v>540</v>
      </c>
      <c r="J171" s="13" t="s">
        <v>2262</v>
      </c>
      <c r="K171" s="13" t="s">
        <v>19</v>
      </c>
    </row>
    <row r="172" spans="1:11">
      <c r="C172" s="13" t="s">
        <v>8351</v>
      </c>
      <c r="D172" s="13">
        <v>1.4899999999999999E-17</v>
      </c>
      <c r="E172" s="13">
        <v>79.7</v>
      </c>
      <c r="F172" s="13" t="s">
        <v>8352</v>
      </c>
      <c r="G172" t="str">
        <f t="shared" si="4"/>
        <v>arCOG09242</v>
      </c>
      <c r="H172">
        <f t="shared" si="5"/>
        <v>1</v>
      </c>
      <c r="I172" s="13" t="s">
        <v>540</v>
      </c>
      <c r="J172" s="13" t="s">
        <v>540</v>
      </c>
      <c r="K172" s="13" t="s">
        <v>540</v>
      </c>
    </row>
    <row r="173" spans="1:11">
      <c r="C173" s="13" t="s">
        <v>8353</v>
      </c>
      <c r="D173" s="13">
        <v>8.9399999999999994E-64</v>
      </c>
      <c r="E173" s="13">
        <v>198</v>
      </c>
      <c r="F173" s="13" t="s">
        <v>6847</v>
      </c>
      <c r="G173" t="str">
        <f t="shared" si="4"/>
        <v>arCOG03097</v>
      </c>
      <c r="H173">
        <f t="shared" si="5"/>
        <v>4</v>
      </c>
      <c r="I173" s="13" t="s">
        <v>540</v>
      </c>
      <c r="J173" s="13" t="s">
        <v>540</v>
      </c>
      <c r="K173" s="13" t="s">
        <v>540</v>
      </c>
    </row>
    <row r="174" spans="1:11">
      <c r="C174" s="13" t="s">
        <v>8354</v>
      </c>
      <c r="D174" s="13">
        <v>3.2600000000000003E-272</v>
      </c>
      <c r="E174" s="13">
        <v>761</v>
      </c>
      <c r="F174" s="13" t="s">
        <v>6845</v>
      </c>
      <c r="G174" t="str">
        <f t="shared" si="4"/>
        <v>arCOG00305</v>
      </c>
      <c r="H174">
        <f t="shared" si="5"/>
        <v>4</v>
      </c>
      <c r="I174" s="13" t="s">
        <v>1179</v>
      </c>
      <c r="J174" s="13" t="s">
        <v>2263</v>
      </c>
      <c r="K174" s="13" t="s">
        <v>5</v>
      </c>
    </row>
    <row r="175" spans="1:11">
      <c r="C175" s="13" t="s">
        <v>8355</v>
      </c>
      <c r="D175" s="13">
        <v>5.4299999999999998E-55</v>
      </c>
      <c r="E175" s="13">
        <v>177</v>
      </c>
      <c r="F175" s="13" t="s">
        <v>6843</v>
      </c>
      <c r="G175" t="str">
        <f t="shared" si="4"/>
        <v>arCOG04290</v>
      </c>
      <c r="H175">
        <f t="shared" si="5"/>
        <v>4</v>
      </c>
      <c r="I175" s="13" t="s">
        <v>540</v>
      </c>
      <c r="J175" s="13" t="s">
        <v>2267</v>
      </c>
      <c r="K175" s="13" t="s">
        <v>2881</v>
      </c>
    </row>
    <row r="176" spans="1:11">
      <c r="C176" s="13" t="s">
        <v>8356</v>
      </c>
      <c r="D176" s="13">
        <v>3.9600000000000001E-88</v>
      </c>
      <c r="E176" s="13">
        <v>273</v>
      </c>
      <c r="F176" s="13" t="s">
        <v>6841</v>
      </c>
      <c r="G176" t="str">
        <f t="shared" si="4"/>
        <v>arCOG02827</v>
      </c>
      <c r="H176">
        <f t="shared" si="5"/>
        <v>5</v>
      </c>
      <c r="I176" s="13" t="s">
        <v>540</v>
      </c>
      <c r="J176" s="13" t="s">
        <v>2247</v>
      </c>
      <c r="K176" s="13" t="s">
        <v>2881</v>
      </c>
    </row>
    <row r="177" spans="3:11">
      <c r="C177" s="13" t="s">
        <v>8357</v>
      </c>
      <c r="D177" s="13">
        <v>5.4399999999999997E-39</v>
      </c>
      <c r="E177" s="13">
        <v>132</v>
      </c>
      <c r="F177" s="13" t="s">
        <v>6839</v>
      </c>
      <c r="G177" t="str">
        <f t="shared" si="4"/>
        <v>arCOG06212</v>
      </c>
      <c r="H177">
        <f t="shared" si="5"/>
        <v>6</v>
      </c>
      <c r="I177" s="13" t="s">
        <v>540</v>
      </c>
      <c r="J177" s="13" t="s">
        <v>540</v>
      </c>
      <c r="K177" s="13" t="s">
        <v>540</v>
      </c>
    </row>
    <row r="178" spans="3:11">
      <c r="C178" s="13" t="s">
        <v>8358</v>
      </c>
      <c r="D178" s="13">
        <v>2.2600000000000001E-91</v>
      </c>
      <c r="E178" s="13">
        <v>273</v>
      </c>
      <c r="F178" s="13" t="s">
        <v>6837</v>
      </c>
      <c r="G178" t="str">
        <f t="shared" si="4"/>
        <v>arCOG05750</v>
      </c>
      <c r="H178">
        <f t="shared" si="5"/>
        <v>4</v>
      </c>
      <c r="I178" s="13" t="s">
        <v>540</v>
      </c>
      <c r="J178" s="13" t="s">
        <v>2265</v>
      </c>
      <c r="K178" s="13" t="s">
        <v>2881</v>
      </c>
    </row>
    <row r="179" spans="3:11">
      <c r="C179" s="13" t="s">
        <v>7774</v>
      </c>
      <c r="D179" s="13">
        <v>1.5E-64</v>
      </c>
      <c r="E179" s="13">
        <v>201</v>
      </c>
      <c r="F179" s="13" t="s">
        <v>6835</v>
      </c>
      <c r="G179" t="str">
        <f t="shared" si="4"/>
        <v>arCOG02761</v>
      </c>
      <c r="H179">
        <f t="shared" si="5"/>
        <v>4</v>
      </c>
      <c r="I179" s="13" t="s">
        <v>540</v>
      </c>
      <c r="J179" s="13" t="s">
        <v>2245</v>
      </c>
      <c r="K179" s="13" t="s">
        <v>2881</v>
      </c>
    </row>
    <row r="180" spans="3:11">
      <c r="C180" s="13" t="s">
        <v>8359</v>
      </c>
      <c r="D180" s="13">
        <v>2.6499999999999999E-230</v>
      </c>
      <c r="E180" s="13">
        <v>644</v>
      </c>
      <c r="F180" s="13" t="s">
        <v>6831</v>
      </c>
      <c r="G180" t="str">
        <f t="shared" si="4"/>
        <v>arCOG04269</v>
      </c>
      <c r="H180">
        <f t="shared" si="5"/>
        <v>5</v>
      </c>
      <c r="I180" s="13" t="s">
        <v>2252</v>
      </c>
      <c r="J180" s="13" t="s">
        <v>2253</v>
      </c>
      <c r="K180" s="13" t="s">
        <v>2881</v>
      </c>
    </row>
    <row r="181" spans="3:11">
      <c r="C181" s="13" t="s">
        <v>8360</v>
      </c>
      <c r="D181" s="13">
        <v>8.8999999999999995E-85</v>
      </c>
      <c r="E181" s="13">
        <v>264</v>
      </c>
      <c r="F181" s="13" t="s">
        <v>4717</v>
      </c>
      <c r="G181" t="str">
        <f t="shared" si="4"/>
        <v>arCOG08113</v>
      </c>
      <c r="H181">
        <f t="shared" si="5"/>
        <v>1</v>
      </c>
      <c r="I181" s="13" t="s">
        <v>540</v>
      </c>
      <c r="J181" s="13" t="s">
        <v>1795</v>
      </c>
      <c r="K181" s="13" t="s">
        <v>2881</v>
      </c>
    </row>
    <row r="182" spans="3:11">
      <c r="C182" s="13" t="s">
        <v>8361</v>
      </c>
      <c r="D182" s="13">
        <v>7.2100000000000001E-213</v>
      </c>
      <c r="E182" s="13">
        <v>590</v>
      </c>
      <c r="F182" s="13" t="s">
        <v>6828</v>
      </c>
      <c r="G182" t="str">
        <f t="shared" si="4"/>
        <v>arCOG01981</v>
      </c>
      <c r="H182">
        <f t="shared" si="5"/>
        <v>11</v>
      </c>
      <c r="I182" s="13" t="s">
        <v>540</v>
      </c>
      <c r="J182" s="13" t="s">
        <v>1054</v>
      </c>
      <c r="K182" s="13" t="s">
        <v>3</v>
      </c>
    </row>
    <row r="183" spans="3:11">
      <c r="C183" s="13" t="s">
        <v>8362</v>
      </c>
      <c r="D183" s="13">
        <v>1.6399999999999999E-109</v>
      </c>
      <c r="E183" s="13">
        <v>318</v>
      </c>
      <c r="F183" s="13" t="s">
        <v>6826</v>
      </c>
      <c r="G183" t="str">
        <f t="shared" si="4"/>
        <v>arCOG02942</v>
      </c>
      <c r="H183">
        <f t="shared" si="5"/>
        <v>8</v>
      </c>
      <c r="I183" s="13" t="s">
        <v>2235</v>
      </c>
      <c r="J183" s="13" t="s">
        <v>2236</v>
      </c>
      <c r="K183" s="13" t="s">
        <v>5</v>
      </c>
    </row>
    <row r="184" spans="3:11">
      <c r="C184" s="13" t="s">
        <v>8363</v>
      </c>
      <c r="D184" s="13">
        <v>2.1399999999999999E-72</v>
      </c>
      <c r="E184" s="13">
        <v>224</v>
      </c>
      <c r="F184" s="13" t="s">
        <v>6824</v>
      </c>
      <c r="G184" t="str">
        <f t="shared" si="4"/>
        <v>arCOG04769</v>
      </c>
      <c r="H184">
        <f t="shared" si="5"/>
        <v>7</v>
      </c>
      <c r="I184" s="13" t="s">
        <v>540</v>
      </c>
      <c r="J184" s="13" t="s">
        <v>540</v>
      </c>
      <c r="K184" s="13" t="s">
        <v>540</v>
      </c>
    </row>
    <row r="185" spans="3:11">
      <c r="C185" s="13" t="s">
        <v>8364</v>
      </c>
      <c r="D185" s="13">
        <v>1.34E-61</v>
      </c>
      <c r="E185" s="13">
        <v>191</v>
      </c>
      <c r="F185" s="13" t="s">
        <v>6822</v>
      </c>
      <c r="G185" t="str">
        <f t="shared" si="4"/>
        <v>arCOG00006</v>
      </c>
      <c r="H185">
        <f t="shared" si="5"/>
        <v>7</v>
      </c>
      <c r="I185" s="13" t="s">
        <v>2232</v>
      </c>
      <c r="J185" s="13" t="s">
        <v>1674</v>
      </c>
      <c r="K185" s="13" t="s">
        <v>3</v>
      </c>
    </row>
    <row r="186" spans="3:11">
      <c r="C186" s="13" t="s">
        <v>7500</v>
      </c>
      <c r="D186" s="13">
        <v>9.7999999999999993E-124</v>
      </c>
      <c r="E186" s="13">
        <v>352</v>
      </c>
      <c r="F186" s="13" t="s">
        <v>6820</v>
      </c>
      <c r="G186" t="str">
        <f t="shared" si="4"/>
        <v>arCOG01711</v>
      </c>
      <c r="H186">
        <f t="shared" si="5"/>
        <v>7</v>
      </c>
      <c r="I186" s="13" t="s">
        <v>592</v>
      </c>
      <c r="J186" s="13" t="s">
        <v>593</v>
      </c>
      <c r="K186" s="13" t="s">
        <v>15</v>
      </c>
    </row>
    <row r="187" spans="3:11">
      <c r="C187" s="13" t="s">
        <v>7347</v>
      </c>
      <c r="D187" s="13">
        <v>9.2799999999999995E-260</v>
      </c>
      <c r="E187" s="13">
        <v>719</v>
      </c>
      <c r="F187" s="13" t="s">
        <v>6849</v>
      </c>
      <c r="G187" t="str">
        <f t="shared" si="4"/>
        <v>arCOG01377</v>
      </c>
      <c r="H187">
        <f t="shared" si="5"/>
        <v>8</v>
      </c>
      <c r="I187" s="13" t="s">
        <v>540</v>
      </c>
      <c r="J187" s="13" t="s">
        <v>2118</v>
      </c>
      <c r="K187" s="13" t="s">
        <v>2881</v>
      </c>
    </row>
    <row r="188" spans="3:11">
      <c r="C188" s="13" t="s">
        <v>8365</v>
      </c>
      <c r="D188" s="13">
        <v>8.0100000000000003E-23</v>
      </c>
      <c r="E188" s="13">
        <v>95.1</v>
      </c>
      <c r="F188" s="13" t="s">
        <v>8366</v>
      </c>
      <c r="G188" t="str">
        <f t="shared" si="4"/>
        <v>arCOG03912</v>
      </c>
      <c r="H188">
        <f t="shared" si="5"/>
        <v>1</v>
      </c>
      <c r="I188" s="13" t="s">
        <v>540</v>
      </c>
      <c r="J188" s="13" t="s">
        <v>1682</v>
      </c>
      <c r="K188" s="13" t="s">
        <v>2881</v>
      </c>
    </row>
    <row r="189" spans="3:11">
      <c r="C189" s="13" t="s">
        <v>7042</v>
      </c>
      <c r="D189" s="13">
        <v>2.1399999999999999E-187</v>
      </c>
      <c r="E189" s="13">
        <v>528</v>
      </c>
      <c r="F189" s="13" t="s">
        <v>6616</v>
      </c>
      <c r="G189" t="str">
        <f t="shared" si="4"/>
        <v>arCOG02202</v>
      </c>
      <c r="H189">
        <f t="shared" si="5"/>
        <v>19</v>
      </c>
      <c r="I189" s="13" t="s">
        <v>2223</v>
      </c>
      <c r="J189" s="13" t="s">
        <v>536</v>
      </c>
      <c r="K189" s="13" t="s">
        <v>2898</v>
      </c>
    </row>
    <row r="190" spans="3:11">
      <c r="C190" s="13" t="s">
        <v>7462</v>
      </c>
      <c r="D190" s="13">
        <v>5.6700000000000001E-14</v>
      </c>
      <c r="E190" s="13">
        <v>74.3</v>
      </c>
      <c r="F190" s="13" t="s">
        <v>6854</v>
      </c>
      <c r="G190" t="str">
        <f t="shared" si="4"/>
        <v>arCOG07564</v>
      </c>
      <c r="H190">
        <f t="shared" si="5"/>
        <v>7</v>
      </c>
      <c r="I190" s="13" t="s">
        <v>540</v>
      </c>
      <c r="J190" s="13" t="s">
        <v>540</v>
      </c>
      <c r="K190" s="13" t="s">
        <v>540</v>
      </c>
    </row>
    <row r="191" spans="3:11">
      <c r="C191" s="13" t="s">
        <v>7461</v>
      </c>
      <c r="D191" s="13">
        <v>1.2900000000000001E-17</v>
      </c>
      <c r="E191" s="13">
        <v>81.599999999999994</v>
      </c>
      <c r="F191" s="13" t="s">
        <v>7394</v>
      </c>
      <c r="G191" t="str">
        <f t="shared" si="4"/>
        <v>arCOG10216</v>
      </c>
      <c r="H191">
        <f t="shared" si="5"/>
        <v>5</v>
      </c>
      <c r="I191" s="13" t="s">
        <v>540</v>
      </c>
      <c r="J191" s="13" t="s">
        <v>540</v>
      </c>
      <c r="K191" s="13" t="s">
        <v>540</v>
      </c>
    </row>
    <row r="192" spans="3:11">
      <c r="C192" s="13" t="s">
        <v>6975</v>
      </c>
      <c r="D192" s="13">
        <v>6.9500000000000004E-223</v>
      </c>
      <c r="E192" s="13">
        <v>642</v>
      </c>
      <c r="F192" s="13" t="s">
        <v>6858</v>
      </c>
      <c r="G192" t="str">
        <f t="shared" si="4"/>
        <v>arCOG01818</v>
      </c>
      <c r="H192">
        <f t="shared" si="5"/>
        <v>8</v>
      </c>
      <c r="I192" s="13" t="s">
        <v>540</v>
      </c>
      <c r="J192" s="13" t="s">
        <v>1706</v>
      </c>
      <c r="K192" s="13" t="s">
        <v>11</v>
      </c>
    </row>
    <row r="193" spans="3:11">
      <c r="C193" s="13" t="s">
        <v>8367</v>
      </c>
      <c r="D193" s="13">
        <v>1.44E-167</v>
      </c>
      <c r="E193" s="13">
        <v>496</v>
      </c>
      <c r="F193" s="13" t="s">
        <v>6860</v>
      </c>
      <c r="G193" t="str">
        <f t="shared" si="4"/>
        <v>arCOG01814</v>
      </c>
      <c r="H193">
        <f t="shared" si="5"/>
        <v>8</v>
      </c>
      <c r="I193" s="13" t="s">
        <v>540</v>
      </c>
      <c r="J193" s="13" t="s">
        <v>540</v>
      </c>
      <c r="K193" s="13" t="s">
        <v>540</v>
      </c>
    </row>
    <row r="194" spans="3:11">
      <c r="C194" s="13" t="s">
        <v>7341</v>
      </c>
      <c r="D194" s="13">
        <v>3E-49</v>
      </c>
      <c r="E194" s="13">
        <v>162</v>
      </c>
      <c r="F194" s="13" t="s">
        <v>6862</v>
      </c>
      <c r="G194" t="str">
        <f t="shared" ref="G194:G257" si="6">LEFT(RIGHT(F194,(LEN(F194)-FIND("arCOG",F194)+1)),10)</f>
        <v>arCOG04673</v>
      </c>
      <c r="H194">
        <f t="shared" ref="H194:H257" si="7">COUNTIF($G:$G,G194)</f>
        <v>8</v>
      </c>
      <c r="I194" s="13" t="s">
        <v>540</v>
      </c>
      <c r="J194" s="13" t="s">
        <v>540</v>
      </c>
      <c r="K194" s="13" t="s">
        <v>540</v>
      </c>
    </row>
    <row r="195" spans="3:11">
      <c r="C195" s="13" t="s">
        <v>8368</v>
      </c>
      <c r="D195" s="13">
        <v>1.2399999999999999E-26</v>
      </c>
      <c r="E195" s="13">
        <v>103</v>
      </c>
      <c r="F195" s="13" t="s">
        <v>6914</v>
      </c>
      <c r="G195" t="str">
        <f t="shared" si="6"/>
        <v>arCOG05166</v>
      </c>
      <c r="H195">
        <f t="shared" si="7"/>
        <v>7</v>
      </c>
      <c r="I195" s="13" t="s">
        <v>540</v>
      </c>
      <c r="J195" s="13" t="s">
        <v>540</v>
      </c>
      <c r="K195" s="13" t="s">
        <v>540</v>
      </c>
    </row>
    <row r="196" spans="3:11">
      <c r="C196" s="13" t="s">
        <v>8259</v>
      </c>
      <c r="D196" s="13">
        <v>6.18E-33</v>
      </c>
      <c r="E196" s="13">
        <v>130</v>
      </c>
      <c r="F196" s="13" t="s">
        <v>6865</v>
      </c>
      <c r="G196" t="str">
        <f t="shared" si="6"/>
        <v>arCOG06291</v>
      </c>
      <c r="H196">
        <f t="shared" si="7"/>
        <v>8</v>
      </c>
      <c r="I196" s="13" t="s">
        <v>540</v>
      </c>
      <c r="J196" s="13" t="s">
        <v>540</v>
      </c>
      <c r="K196" s="13" t="s">
        <v>540</v>
      </c>
    </row>
    <row r="197" spans="3:11">
      <c r="C197" s="13" t="s">
        <v>8369</v>
      </c>
      <c r="D197" s="13">
        <v>9.5600000000000001E-33</v>
      </c>
      <c r="E197" s="13">
        <v>118</v>
      </c>
      <c r="F197" s="13" t="s">
        <v>6620</v>
      </c>
      <c r="G197" t="str">
        <f t="shared" si="6"/>
        <v>arCOG04674</v>
      </c>
      <c r="H197">
        <f t="shared" si="7"/>
        <v>15</v>
      </c>
      <c r="I197" s="13" t="s">
        <v>540</v>
      </c>
      <c r="J197" s="13" t="s">
        <v>1706</v>
      </c>
      <c r="K197" s="13" t="s">
        <v>13</v>
      </c>
    </row>
    <row r="198" spans="3:11">
      <c r="C198" s="13" t="s">
        <v>8370</v>
      </c>
      <c r="D198" s="13">
        <v>6.3599999999999994E-160</v>
      </c>
      <c r="E198" s="13">
        <v>454</v>
      </c>
      <c r="F198" s="13" t="s">
        <v>6623</v>
      </c>
      <c r="G198" t="str">
        <f t="shared" si="6"/>
        <v>arCOG03095</v>
      </c>
      <c r="H198">
        <f t="shared" si="7"/>
        <v>16</v>
      </c>
      <c r="I198" s="13" t="s">
        <v>540</v>
      </c>
      <c r="J198" s="13" t="s">
        <v>1530</v>
      </c>
      <c r="K198" s="13" t="s">
        <v>9</v>
      </c>
    </row>
    <row r="199" spans="3:11">
      <c r="C199" s="13" t="s">
        <v>8371</v>
      </c>
      <c r="D199" s="13">
        <v>3.8399999999999998E-165</v>
      </c>
      <c r="E199" s="13">
        <v>475</v>
      </c>
      <c r="F199" s="13" t="s">
        <v>6630</v>
      </c>
      <c r="G199" t="str">
        <f t="shared" si="6"/>
        <v>arCOG01566</v>
      </c>
      <c r="H199">
        <f t="shared" si="7"/>
        <v>14</v>
      </c>
      <c r="I199" s="13" t="s">
        <v>540</v>
      </c>
      <c r="J199" s="13" t="s">
        <v>2224</v>
      </c>
      <c r="K199" s="13" t="s">
        <v>2881</v>
      </c>
    </row>
    <row r="200" spans="3:11">
      <c r="C200" s="13" t="s">
        <v>8372</v>
      </c>
      <c r="D200" s="13">
        <v>3.7800000000000003E-192</v>
      </c>
      <c r="E200" s="13">
        <v>541</v>
      </c>
      <c r="F200" s="13" t="s">
        <v>6872</v>
      </c>
      <c r="G200" t="str">
        <f t="shared" si="6"/>
        <v>arCOG01623</v>
      </c>
      <c r="H200">
        <f t="shared" si="7"/>
        <v>5</v>
      </c>
      <c r="I200" s="13" t="s">
        <v>540</v>
      </c>
      <c r="J200" s="13" t="s">
        <v>2241</v>
      </c>
      <c r="K200" s="13" t="s">
        <v>15</v>
      </c>
    </row>
    <row r="201" spans="3:11">
      <c r="C201" s="13" t="s">
        <v>8373</v>
      </c>
      <c r="D201" s="13">
        <v>5.7899999999999996E-28</v>
      </c>
      <c r="E201" s="13">
        <v>101</v>
      </c>
      <c r="F201" s="13" t="s">
        <v>6634</v>
      </c>
      <c r="G201" t="str">
        <f t="shared" si="6"/>
        <v>arCOG08125</v>
      </c>
      <c r="H201">
        <f t="shared" si="7"/>
        <v>9</v>
      </c>
      <c r="I201" s="13" t="s">
        <v>540</v>
      </c>
      <c r="J201" s="13" t="s">
        <v>540</v>
      </c>
      <c r="K201" s="13" t="s">
        <v>540</v>
      </c>
    </row>
    <row r="202" spans="3:11">
      <c r="C202" s="13" t="s">
        <v>8374</v>
      </c>
      <c r="D202" s="13">
        <v>2.17E-146</v>
      </c>
      <c r="E202" s="13">
        <v>427</v>
      </c>
      <c r="F202" s="13" t="s">
        <v>6875</v>
      </c>
      <c r="G202" t="str">
        <f t="shared" si="6"/>
        <v>arCOG00134</v>
      </c>
      <c r="H202">
        <f t="shared" si="7"/>
        <v>9</v>
      </c>
      <c r="I202" s="13" t="s">
        <v>540</v>
      </c>
      <c r="J202" s="13" t="s">
        <v>1750</v>
      </c>
      <c r="K202" s="13" t="s">
        <v>17</v>
      </c>
    </row>
    <row r="203" spans="3:11">
      <c r="C203" s="13" t="s">
        <v>7407</v>
      </c>
      <c r="D203" s="13">
        <v>2.9299999999999998E-168</v>
      </c>
      <c r="E203" s="13">
        <v>481</v>
      </c>
      <c r="F203" s="13" t="s">
        <v>6637</v>
      </c>
      <c r="G203" t="str">
        <f t="shared" si="6"/>
        <v>arCOG04794</v>
      </c>
      <c r="H203">
        <f t="shared" si="7"/>
        <v>8</v>
      </c>
      <c r="I203" s="13" t="s">
        <v>2186</v>
      </c>
      <c r="J203" s="13" t="s">
        <v>2187</v>
      </c>
      <c r="K203" s="13" t="s">
        <v>9</v>
      </c>
    </row>
    <row r="204" spans="3:11">
      <c r="C204" s="13" t="s">
        <v>8375</v>
      </c>
      <c r="D204" s="13">
        <v>2.5300000000000001E-44</v>
      </c>
      <c r="E204" s="13">
        <v>150</v>
      </c>
      <c r="F204" s="13" t="s">
        <v>6640</v>
      </c>
      <c r="G204" t="str">
        <f t="shared" si="6"/>
        <v>arCOG04675</v>
      </c>
      <c r="H204">
        <f t="shared" si="7"/>
        <v>8</v>
      </c>
      <c r="I204" s="13" t="s">
        <v>540</v>
      </c>
      <c r="J204" s="13" t="s">
        <v>540</v>
      </c>
      <c r="K204" s="13" t="s">
        <v>540</v>
      </c>
    </row>
    <row r="205" spans="3:11">
      <c r="C205" s="13" t="s">
        <v>8376</v>
      </c>
      <c r="D205" s="13">
        <v>4.5699999999999998E-91</v>
      </c>
      <c r="E205" s="13">
        <v>271</v>
      </c>
      <c r="F205" s="13" t="s">
        <v>6644</v>
      </c>
      <c r="G205" t="str">
        <f t="shared" si="6"/>
        <v>arCOG01072</v>
      </c>
      <c r="H205">
        <f t="shared" si="7"/>
        <v>8</v>
      </c>
      <c r="I205" s="13" t="s">
        <v>540</v>
      </c>
      <c r="J205" s="13" t="s">
        <v>1666</v>
      </c>
      <c r="K205" s="13" t="s">
        <v>5</v>
      </c>
    </row>
    <row r="206" spans="3:11">
      <c r="C206" s="13" t="s">
        <v>8377</v>
      </c>
      <c r="D206" s="13">
        <v>3.1299999999999999E-19</v>
      </c>
      <c r="E206" s="13">
        <v>79.3</v>
      </c>
      <c r="F206" s="13" t="s">
        <v>8378</v>
      </c>
      <c r="G206" t="str">
        <f t="shared" si="6"/>
        <v>arCOG10284</v>
      </c>
      <c r="H206">
        <f t="shared" si="7"/>
        <v>1</v>
      </c>
      <c r="I206" s="13" t="s">
        <v>540</v>
      </c>
      <c r="J206" s="13" t="s">
        <v>540</v>
      </c>
      <c r="K206" s="13" t="s">
        <v>540</v>
      </c>
    </row>
    <row r="207" spans="3:11">
      <c r="C207" s="13" t="s">
        <v>8379</v>
      </c>
      <c r="D207" s="13">
        <v>1.8500000000000001E-121</v>
      </c>
      <c r="E207" s="13">
        <v>354</v>
      </c>
      <c r="F207" s="13" t="s">
        <v>6647</v>
      </c>
      <c r="G207" t="str">
        <f t="shared" si="6"/>
        <v>arCOG05074</v>
      </c>
      <c r="H207">
        <f t="shared" si="7"/>
        <v>3</v>
      </c>
      <c r="I207" s="13" t="s">
        <v>540</v>
      </c>
      <c r="J207" s="13" t="s">
        <v>2191</v>
      </c>
      <c r="K207" s="13" t="s">
        <v>2881</v>
      </c>
    </row>
    <row r="208" spans="3:11">
      <c r="C208" s="13" t="s">
        <v>8380</v>
      </c>
      <c r="D208" s="13">
        <v>9.4100000000000002E-120</v>
      </c>
      <c r="E208" s="13">
        <v>348</v>
      </c>
      <c r="F208" s="13" t="s">
        <v>6650</v>
      </c>
      <c r="G208" t="str">
        <f t="shared" si="6"/>
        <v>arCOG04536</v>
      </c>
      <c r="H208">
        <f t="shared" si="7"/>
        <v>3</v>
      </c>
      <c r="I208" s="13" t="s">
        <v>540</v>
      </c>
      <c r="J208" s="13" t="s">
        <v>2193</v>
      </c>
      <c r="K208" s="13" t="s">
        <v>23</v>
      </c>
    </row>
    <row r="209" spans="1:11">
      <c r="C209" s="13" t="s">
        <v>8381</v>
      </c>
      <c r="D209" s="13">
        <v>1.2999999999999999E-150</v>
      </c>
      <c r="E209" s="13">
        <v>438</v>
      </c>
      <c r="F209" s="13" t="s">
        <v>6654</v>
      </c>
      <c r="G209" t="str">
        <f t="shared" si="6"/>
        <v>arCOG00755</v>
      </c>
      <c r="H209">
        <f t="shared" si="7"/>
        <v>2</v>
      </c>
      <c r="I209" s="13" t="s">
        <v>1763</v>
      </c>
      <c r="J209" s="13" t="s">
        <v>1764</v>
      </c>
      <c r="K209" s="13" t="s">
        <v>19</v>
      </c>
    </row>
    <row r="210" spans="1:11">
      <c r="C210" s="13"/>
      <c r="D210" s="13"/>
      <c r="E210" s="13"/>
      <c r="F210" s="13"/>
      <c r="G210" t="e">
        <f t="shared" si="6"/>
        <v>#VALUE!</v>
      </c>
      <c r="H210">
        <f t="shared" si="7"/>
        <v>68</v>
      </c>
      <c r="I210" s="13"/>
      <c r="J210" s="13"/>
      <c r="K210" s="13"/>
    </row>
    <row r="211" spans="1:11">
      <c r="C211" s="13"/>
      <c r="D211" s="13"/>
      <c r="E211" s="13"/>
      <c r="F211" s="13"/>
      <c r="G211" t="e">
        <f t="shared" si="6"/>
        <v>#VALUE!</v>
      </c>
      <c r="H211">
        <f t="shared" si="7"/>
        <v>68</v>
      </c>
      <c r="I211" s="13"/>
      <c r="J211" s="13"/>
      <c r="K211" s="13"/>
    </row>
    <row r="212" spans="1:11">
      <c r="C212" s="13"/>
      <c r="D212" s="13"/>
      <c r="E212" s="13"/>
      <c r="F212" s="13"/>
      <c r="G212" t="e">
        <f t="shared" si="6"/>
        <v>#VALUE!</v>
      </c>
      <c r="H212">
        <f t="shared" si="7"/>
        <v>68</v>
      </c>
      <c r="I212" s="13"/>
      <c r="J212" s="13"/>
      <c r="K212" s="13"/>
    </row>
    <row r="213" spans="1:11">
      <c r="G213" t="e">
        <f t="shared" si="6"/>
        <v>#VALUE!</v>
      </c>
      <c r="H213">
        <f t="shared" si="7"/>
        <v>68</v>
      </c>
    </row>
    <row r="214" spans="1:11">
      <c r="A214" t="str">
        <f>VLOOKUP(B214,vLOOKUP!$A:$B,2,FALSE)</f>
        <v>Halobacteriales</v>
      </c>
      <c r="B214" t="s">
        <v>261</v>
      </c>
      <c r="C214" s="13" t="s">
        <v>8382</v>
      </c>
      <c r="D214" s="13">
        <v>0</v>
      </c>
      <c r="E214" s="13">
        <v>1429</v>
      </c>
      <c r="F214" s="13" t="s">
        <v>8383</v>
      </c>
      <c r="G214" t="str">
        <f t="shared" si="6"/>
        <v>arCOG02327</v>
      </c>
      <c r="H214">
        <f t="shared" si="7"/>
        <v>1</v>
      </c>
      <c r="I214" s="13" t="s">
        <v>540</v>
      </c>
      <c r="J214" s="13" t="s">
        <v>1919</v>
      </c>
      <c r="K214" s="13" t="s">
        <v>7</v>
      </c>
    </row>
    <row r="215" spans="1:11">
      <c r="C215" s="13" t="s">
        <v>8384</v>
      </c>
      <c r="D215" s="13">
        <v>4.6599999999999999E-199</v>
      </c>
      <c r="E215" s="13">
        <v>552</v>
      </c>
      <c r="F215" s="13" t="s">
        <v>8385</v>
      </c>
      <c r="G215" t="str">
        <f t="shared" si="6"/>
        <v>arCOG01027</v>
      </c>
      <c r="H215">
        <f t="shared" si="7"/>
        <v>1</v>
      </c>
      <c r="I215" s="13" t="s">
        <v>8386</v>
      </c>
      <c r="J215" s="13" t="s">
        <v>8387</v>
      </c>
      <c r="K215" s="13" t="s">
        <v>19</v>
      </c>
    </row>
    <row r="216" spans="1:11">
      <c r="C216" s="13" t="s">
        <v>8388</v>
      </c>
      <c r="D216" s="13">
        <v>1.9699999999999999E-248</v>
      </c>
      <c r="E216" s="13">
        <v>682</v>
      </c>
      <c r="F216" s="13" t="s">
        <v>8389</v>
      </c>
      <c r="G216" t="str">
        <f t="shared" si="6"/>
        <v>arCOG02364</v>
      </c>
      <c r="H216">
        <f t="shared" si="7"/>
        <v>1</v>
      </c>
      <c r="I216" s="13" t="s">
        <v>540</v>
      </c>
      <c r="J216" s="13" t="s">
        <v>8390</v>
      </c>
      <c r="K216" s="13" t="s">
        <v>7</v>
      </c>
    </row>
    <row r="217" spans="1:11">
      <c r="C217" s="13" t="s">
        <v>8391</v>
      </c>
      <c r="D217" s="13">
        <v>7.5599999999999994E-108</v>
      </c>
      <c r="E217" s="13">
        <v>310</v>
      </c>
      <c r="F217" s="13" t="s">
        <v>8392</v>
      </c>
      <c r="G217" t="str">
        <f t="shared" si="6"/>
        <v>arCOG00310</v>
      </c>
      <c r="H217">
        <f t="shared" si="7"/>
        <v>1</v>
      </c>
      <c r="I217" s="13" t="s">
        <v>8393</v>
      </c>
      <c r="J217" s="13" t="s">
        <v>2370</v>
      </c>
      <c r="K217" s="13" t="s">
        <v>2920</v>
      </c>
    </row>
    <row r="218" spans="1:11">
      <c r="C218" s="13" t="s">
        <v>8394</v>
      </c>
      <c r="D218" s="13">
        <v>9.1100000000000005E-155</v>
      </c>
      <c r="E218" s="13">
        <v>434</v>
      </c>
      <c r="F218" s="13" t="s">
        <v>8395</v>
      </c>
      <c r="G218" t="str">
        <f t="shared" si="6"/>
        <v>arCOG01046</v>
      </c>
      <c r="H218">
        <f t="shared" si="7"/>
        <v>1</v>
      </c>
      <c r="I218" s="13" t="s">
        <v>8396</v>
      </c>
      <c r="J218" s="13" t="s">
        <v>8397</v>
      </c>
      <c r="K218" s="13" t="s">
        <v>21</v>
      </c>
    </row>
    <row r="219" spans="1:11">
      <c r="C219" s="13" t="s">
        <v>8398</v>
      </c>
      <c r="D219" s="13">
        <v>2.33E-206</v>
      </c>
      <c r="E219" s="13">
        <v>571</v>
      </c>
      <c r="F219" s="13" t="s">
        <v>8399</v>
      </c>
      <c r="G219" t="str">
        <f t="shared" si="6"/>
        <v>arCOG02673</v>
      </c>
      <c r="H219">
        <f t="shared" si="7"/>
        <v>1</v>
      </c>
      <c r="I219" s="13" t="s">
        <v>8400</v>
      </c>
      <c r="J219" s="13" t="s">
        <v>2079</v>
      </c>
      <c r="K219" s="13" t="s">
        <v>13</v>
      </c>
    </row>
    <row r="220" spans="1:11">
      <c r="C220" s="13" t="s">
        <v>8401</v>
      </c>
      <c r="D220" s="13">
        <v>8.8800000000000002E-132</v>
      </c>
      <c r="E220" s="13">
        <v>374</v>
      </c>
      <c r="F220" s="13" t="s">
        <v>8402</v>
      </c>
      <c r="G220" t="str">
        <f t="shared" si="6"/>
        <v>arCOG01037</v>
      </c>
      <c r="H220">
        <f t="shared" si="7"/>
        <v>1</v>
      </c>
      <c r="I220" s="13" t="s">
        <v>1247</v>
      </c>
      <c r="J220" s="13" t="s">
        <v>1248</v>
      </c>
      <c r="K220" s="13" t="s">
        <v>21</v>
      </c>
    </row>
    <row r="221" spans="1:11">
      <c r="C221" s="13" t="s">
        <v>8403</v>
      </c>
      <c r="D221" s="13">
        <v>1.03E-209</v>
      </c>
      <c r="E221" s="13">
        <v>580</v>
      </c>
      <c r="F221" s="13" t="s">
        <v>8404</v>
      </c>
      <c r="G221" t="str">
        <f t="shared" si="6"/>
        <v>arCOG00987</v>
      </c>
      <c r="H221">
        <f t="shared" si="7"/>
        <v>1</v>
      </c>
      <c r="I221" s="13" t="s">
        <v>871</v>
      </c>
      <c r="J221" s="13" t="s">
        <v>872</v>
      </c>
      <c r="K221" s="13" t="s">
        <v>2915</v>
      </c>
    </row>
    <row r="222" spans="1:11">
      <c r="C222" s="13" t="s">
        <v>8405</v>
      </c>
      <c r="D222" s="13">
        <v>7.5699999999999995E-158</v>
      </c>
      <c r="E222" s="13">
        <v>441</v>
      </c>
      <c r="F222" s="13" t="s">
        <v>8406</v>
      </c>
      <c r="G222" t="str">
        <f t="shared" si="6"/>
        <v>arCOG04773</v>
      </c>
      <c r="H222">
        <f t="shared" si="7"/>
        <v>1</v>
      </c>
      <c r="I222" s="13" t="s">
        <v>540</v>
      </c>
      <c r="J222" s="13" t="s">
        <v>540</v>
      </c>
      <c r="K222" s="13" t="s">
        <v>540</v>
      </c>
    </row>
    <row r="223" spans="1:11">
      <c r="C223" s="13" t="s">
        <v>8407</v>
      </c>
      <c r="D223" s="13">
        <v>9.9999999999999999E-133</v>
      </c>
      <c r="E223" s="13">
        <v>379</v>
      </c>
      <c r="F223" s="13" t="s">
        <v>8408</v>
      </c>
      <c r="G223" t="str">
        <f t="shared" si="6"/>
        <v>arCOG04772</v>
      </c>
      <c r="H223">
        <f t="shared" si="7"/>
        <v>1</v>
      </c>
      <c r="I223" s="13" t="s">
        <v>8409</v>
      </c>
      <c r="J223" s="13" t="s">
        <v>8410</v>
      </c>
      <c r="K223" s="13" t="s">
        <v>2920</v>
      </c>
    </row>
    <row r="224" spans="1:11">
      <c r="C224" s="13" t="s">
        <v>8411</v>
      </c>
      <c r="D224" s="13">
        <v>0</v>
      </c>
      <c r="E224" s="13">
        <v>1033</v>
      </c>
      <c r="F224" s="13" t="s">
        <v>8412</v>
      </c>
      <c r="G224" t="str">
        <f t="shared" si="6"/>
        <v>arCOG03060</v>
      </c>
      <c r="H224">
        <f t="shared" si="7"/>
        <v>1</v>
      </c>
      <c r="I224" s="13" t="s">
        <v>8413</v>
      </c>
      <c r="J224" s="13" t="s">
        <v>8414</v>
      </c>
      <c r="K224" s="13" t="s">
        <v>2920</v>
      </c>
    </row>
    <row r="225" spans="3:11">
      <c r="C225" s="13" t="s">
        <v>8415</v>
      </c>
      <c r="D225" s="13">
        <v>3.3499999999999999E-71</v>
      </c>
      <c r="E225" s="13">
        <v>214</v>
      </c>
      <c r="F225" s="13" t="s">
        <v>6938</v>
      </c>
      <c r="G225" t="str">
        <f t="shared" si="6"/>
        <v>arCOG03828</v>
      </c>
      <c r="H225">
        <f t="shared" si="7"/>
        <v>7</v>
      </c>
      <c r="I225" s="13" t="s">
        <v>540</v>
      </c>
      <c r="J225" s="13" t="s">
        <v>951</v>
      </c>
      <c r="K225" s="13" t="s">
        <v>3</v>
      </c>
    </row>
    <row r="226" spans="3:11">
      <c r="C226" s="13" t="s">
        <v>8416</v>
      </c>
      <c r="D226" s="13">
        <v>2.7099999999999998E-171</v>
      </c>
      <c r="E226" s="13">
        <v>480</v>
      </c>
      <c r="F226" s="13" t="s">
        <v>8417</v>
      </c>
      <c r="G226" t="str">
        <f t="shared" si="6"/>
        <v>arCOG02037</v>
      </c>
      <c r="H226">
        <f t="shared" si="7"/>
        <v>2</v>
      </c>
      <c r="I226" s="13" t="s">
        <v>540</v>
      </c>
      <c r="J226" s="13" t="s">
        <v>1674</v>
      </c>
      <c r="K226" s="13" t="s">
        <v>3</v>
      </c>
    </row>
    <row r="227" spans="3:11">
      <c r="C227" s="13" t="s">
        <v>8418</v>
      </c>
      <c r="D227" s="13">
        <v>1.5499999999999999E-66</v>
      </c>
      <c r="E227" s="13">
        <v>202</v>
      </c>
      <c r="F227" s="13" t="s">
        <v>8419</v>
      </c>
      <c r="G227" t="str">
        <f t="shared" si="6"/>
        <v>arCOG08980</v>
      </c>
      <c r="H227">
        <f t="shared" si="7"/>
        <v>2</v>
      </c>
      <c r="I227" s="13" t="s">
        <v>540</v>
      </c>
      <c r="J227" s="13" t="s">
        <v>2687</v>
      </c>
      <c r="K227" s="13" t="s">
        <v>7</v>
      </c>
    </row>
    <row r="228" spans="3:11">
      <c r="C228" s="13" t="s">
        <v>8420</v>
      </c>
      <c r="D228" s="13">
        <v>4.1800000000000001E-113</v>
      </c>
      <c r="E228" s="13">
        <v>325</v>
      </c>
      <c r="F228" s="13" t="s">
        <v>8421</v>
      </c>
      <c r="G228" t="str">
        <f t="shared" si="6"/>
        <v>arCOG06836</v>
      </c>
      <c r="H228">
        <f t="shared" si="7"/>
        <v>1</v>
      </c>
      <c r="I228" s="13" t="s">
        <v>540</v>
      </c>
      <c r="J228" s="13" t="s">
        <v>8422</v>
      </c>
      <c r="K228" s="13" t="s">
        <v>27</v>
      </c>
    </row>
    <row r="229" spans="3:11">
      <c r="C229" s="13" t="s">
        <v>8423</v>
      </c>
      <c r="D229" s="13">
        <v>2.6999999999999998E-259</v>
      </c>
      <c r="E229" s="13">
        <v>712</v>
      </c>
      <c r="F229" s="13" t="s">
        <v>8424</v>
      </c>
      <c r="G229" t="str">
        <f t="shared" si="6"/>
        <v>arCOG02846</v>
      </c>
      <c r="H229">
        <f t="shared" si="7"/>
        <v>1</v>
      </c>
      <c r="I229" s="13" t="s">
        <v>8425</v>
      </c>
      <c r="J229" s="13" t="s">
        <v>8426</v>
      </c>
      <c r="K229" s="13" t="s">
        <v>2920</v>
      </c>
    </row>
    <row r="230" spans="3:11">
      <c r="C230" s="13" t="s">
        <v>8427</v>
      </c>
      <c r="D230" s="13">
        <v>6.63E-63</v>
      </c>
      <c r="E230" s="13">
        <v>192</v>
      </c>
      <c r="F230" s="13" t="s">
        <v>8428</v>
      </c>
      <c r="G230" t="str">
        <f t="shared" si="6"/>
        <v>arCOG01084</v>
      </c>
      <c r="H230">
        <f t="shared" si="7"/>
        <v>1</v>
      </c>
      <c r="I230" s="13" t="s">
        <v>540</v>
      </c>
      <c r="J230" s="13" t="s">
        <v>8429</v>
      </c>
      <c r="K230" s="13" t="s">
        <v>2881</v>
      </c>
    </row>
    <row r="231" spans="3:11">
      <c r="C231" s="13" t="s">
        <v>8430</v>
      </c>
      <c r="D231" s="13">
        <v>1.08E-177</v>
      </c>
      <c r="E231" s="13">
        <v>496</v>
      </c>
      <c r="F231" s="13" t="s">
        <v>8431</v>
      </c>
      <c r="G231" t="str">
        <f t="shared" si="6"/>
        <v>arCOG04770</v>
      </c>
      <c r="H231">
        <f t="shared" si="7"/>
        <v>1</v>
      </c>
      <c r="I231" s="13" t="s">
        <v>540</v>
      </c>
      <c r="J231" s="13" t="s">
        <v>2128</v>
      </c>
      <c r="K231" s="13" t="s">
        <v>25</v>
      </c>
    </row>
    <row r="232" spans="3:11">
      <c r="C232" s="13" t="s">
        <v>8432</v>
      </c>
      <c r="D232" s="13">
        <v>1.79E-34</v>
      </c>
      <c r="E232" s="13">
        <v>118</v>
      </c>
      <c r="F232" s="13" t="s">
        <v>8433</v>
      </c>
      <c r="G232" t="str">
        <f t="shared" si="6"/>
        <v>arCOG04509</v>
      </c>
      <c r="H232">
        <f t="shared" si="7"/>
        <v>2</v>
      </c>
      <c r="I232" s="13" t="s">
        <v>540</v>
      </c>
      <c r="J232" s="13" t="s">
        <v>540</v>
      </c>
      <c r="K232" s="13" t="s">
        <v>540</v>
      </c>
    </row>
    <row r="233" spans="3:11">
      <c r="C233" s="13" t="s">
        <v>8434</v>
      </c>
      <c r="D233" s="13">
        <v>9.2899999999999998E-169</v>
      </c>
      <c r="E233" s="13">
        <v>472</v>
      </c>
      <c r="F233" s="13" t="s">
        <v>8435</v>
      </c>
      <c r="G233" t="str">
        <f t="shared" si="6"/>
        <v>arCOG06368</v>
      </c>
      <c r="H233">
        <f t="shared" si="7"/>
        <v>1</v>
      </c>
      <c r="I233" s="13" t="s">
        <v>540</v>
      </c>
      <c r="J233" s="13" t="s">
        <v>540</v>
      </c>
      <c r="K233" s="13" t="s">
        <v>540</v>
      </c>
    </row>
    <row r="234" spans="3:11">
      <c r="C234" s="13" t="s">
        <v>8436</v>
      </c>
      <c r="D234" s="13">
        <v>3.3400000000000001E-139</v>
      </c>
      <c r="E234" s="13">
        <v>395</v>
      </c>
      <c r="F234" s="13" t="s">
        <v>8437</v>
      </c>
      <c r="G234" t="str">
        <f t="shared" si="6"/>
        <v>arCOG02921</v>
      </c>
      <c r="H234">
        <f t="shared" si="7"/>
        <v>1</v>
      </c>
      <c r="I234" s="13" t="s">
        <v>540</v>
      </c>
      <c r="J234" s="13" t="s">
        <v>2689</v>
      </c>
      <c r="K234" s="13" t="s">
        <v>15</v>
      </c>
    </row>
    <row r="235" spans="3:11">
      <c r="C235" s="13" t="s">
        <v>8438</v>
      </c>
      <c r="D235" s="13">
        <v>2.32E-126</v>
      </c>
      <c r="E235" s="13">
        <v>359</v>
      </c>
      <c r="F235" s="13" t="s">
        <v>8439</v>
      </c>
      <c r="G235" t="str">
        <f t="shared" si="6"/>
        <v>arCOG02899</v>
      </c>
      <c r="H235">
        <f t="shared" si="7"/>
        <v>1</v>
      </c>
      <c r="I235" s="13" t="s">
        <v>540</v>
      </c>
      <c r="J235" s="13" t="s">
        <v>8440</v>
      </c>
      <c r="K235" s="13" t="s">
        <v>2881</v>
      </c>
    </row>
    <row r="236" spans="3:11">
      <c r="C236" s="13" t="s">
        <v>8441</v>
      </c>
      <c r="D236" s="13">
        <v>1.4199999999999999E-57</v>
      </c>
      <c r="E236" s="13">
        <v>178</v>
      </c>
      <c r="F236" s="13" t="s">
        <v>7169</v>
      </c>
      <c r="G236" t="str">
        <f t="shared" si="6"/>
        <v>arCOG00394</v>
      </c>
      <c r="H236">
        <f t="shared" si="7"/>
        <v>3</v>
      </c>
      <c r="I236" s="13" t="s">
        <v>540</v>
      </c>
      <c r="J236" s="13" t="s">
        <v>1674</v>
      </c>
      <c r="K236" s="13" t="s">
        <v>3</v>
      </c>
    </row>
    <row r="237" spans="3:11">
      <c r="C237" s="13" t="s">
        <v>8442</v>
      </c>
      <c r="D237" s="13">
        <v>3.2199999999999998E-246</v>
      </c>
      <c r="E237" s="13">
        <v>677</v>
      </c>
      <c r="F237" s="13" t="s">
        <v>6616</v>
      </c>
      <c r="G237" t="str">
        <f t="shared" si="6"/>
        <v>arCOG02202</v>
      </c>
      <c r="H237">
        <f t="shared" si="7"/>
        <v>19</v>
      </c>
      <c r="I237" s="13" t="s">
        <v>2223</v>
      </c>
      <c r="J237" s="13" t="s">
        <v>536</v>
      </c>
      <c r="K237" s="13" t="s">
        <v>2898</v>
      </c>
    </row>
    <row r="238" spans="3:11">
      <c r="C238" s="13" t="s">
        <v>8443</v>
      </c>
      <c r="D238" s="13">
        <v>0</v>
      </c>
      <c r="E238" s="13">
        <v>915</v>
      </c>
      <c r="F238" s="13" t="s">
        <v>6849</v>
      </c>
      <c r="G238" t="str">
        <f t="shared" si="6"/>
        <v>arCOG01377</v>
      </c>
      <c r="H238">
        <f t="shared" si="7"/>
        <v>8</v>
      </c>
      <c r="I238" s="13" t="s">
        <v>540</v>
      </c>
      <c r="J238" s="13" t="s">
        <v>2118</v>
      </c>
      <c r="K238" s="13" t="s">
        <v>2881</v>
      </c>
    </row>
    <row r="239" spans="3:11">
      <c r="C239" s="13" t="s">
        <v>8444</v>
      </c>
      <c r="D239" s="13">
        <v>1.2899999999999999E-128</v>
      </c>
      <c r="E239" s="13">
        <v>365</v>
      </c>
      <c r="F239" s="13" t="s">
        <v>6820</v>
      </c>
      <c r="G239" t="str">
        <f t="shared" si="6"/>
        <v>arCOG01711</v>
      </c>
      <c r="H239">
        <f t="shared" si="7"/>
        <v>7</v>
      </c>
      <c r="I239" s="13" t="s">
        <v>592</v>
      </c>
      <c r="J239" s="13" t="s">
        <v>593</v>
      </c>
      <c r="K239" s="13" t="s">
        <v>15</v>
      </c>
    </row>
    <row r="240" spans="3:11">
      <c r="C240" s="13" t="s">
        <v>8445</v>
      </c>
      <c r="D240" s="13">
        <v>1.4400000000000001E-79</v>
      </c>
      <c r="E240" s="13">
        <v>236</v>
      </c>
      <c r="F240" s="13" t="s">
        <v>6822</v>
      </c>
      <c r="G240" t="str">
        <f t="shared" si="6"/>
        <v>arCOG00006</v>
      </c>
      <c r="H240">
        <f t="shared" si="7"/>
        <v>7</v>
      </c>
      <c r="I240" s="13" t="s">
        <v>2232</v>
      </c>
      <c r="J240" s="13" t="s">
        <v>1674</v>
      </c>
      <c r="K240" s="13" t="s">
        <v>3</v>
      </c>
    </row>
    <row r="241" spans="3:11">
      <c r="C241" s="13" t="s">
        <v>8446</v>
      </c>
      <c r="D241" s="13">
        <v>1.18E-123</v>
      </c>
      <c r="E241" s="13">
        <v>353</v>
      </c>
      <c r="F241" s="13" t="s">
        <v>6824</v>
      </c>
      <c r="G241" t="str">
        <f t="shared" si="6"/>
        <v>arCOG04769</v>
      </c>
      <c r="H241">
        <f t="shared" si="7"/>
        <v>7</v>
      </c>
      <c r="I241" s="13" t="s">
        <v>540</v>
      </c>
      <c r="J241" s="13" t="s">
        <v>540</v>
      </c>
      <c r="K241" s="13" t="s">
        <v>540</v>
      </c>
    </row>
    <row r="242" spans="3:11">
      <c r="C242" s="13" t="s">
        <v>8447</v>
      </c>
      <c r="D242" s="13">
        <v>1.7199999999999999E-141</v>
      </c>
      <c r="E242" s="13">
        <v>399</v>
      </c>
      <c r="F242" s="13" t="s">
        <v>6826</v>
      </c>
      <c r="G242" t="str">
        <f t="shared" si="6"/>
        <v>arCOG02942</v>
      </c>
      <c r="H242">
        <f t="shared" si="7"/>
        <v>8</v>
      </c>
      <c r="I242" s="13" t="s">
        <v>2235</v>
      </c>
      <c r="J242" s="13" t="s">
        <v>2236</v>
      </c>
      <c r="K242" s="13" t="s">
        <v>5</v>
      </c>
    </row>
    <row r="243" spans="3:11">
      <c r="C243" s="13" t="s">
        <v>8448</v>
      </c>
      <c r="D243" s="13">
        <v>4.0899999999999999E-78</v>
      </c>
      <c r="E243" s="13">
        <v>233</v>
      </c>
      <c r="F243" s="13" t="s">
        <v>8449</v>
      </c>
      <c r="G243" t="str">
        <f t="shared" si="6"/>
        <v>arCOG09123</v>
      </c>
      <c r="H243">
        <f t="shared" si="7"/>
        <v>1</v>
      </c>
      <c r="I243" s="13" t="s">
        <v>540</v>
      </c>
      <c r="J243" s="13" t="s">
        <v>540</v>
      </c>
      <c r="K243" s="13" t="s">
        <v>540</v>
      </c>
    </row>
    <row r="244" spans="3:11">
      <c r="C244" s="13" t="s">
        <v>8450</v>
      </c>
      <c r="D244" s="13">
        <v>0</v>
      </c>
      <c r="E244" s="13">
        <v>866</v>
      </c>
      <c r="F244" s="13" t="s">
        <v>6831</v>
      </c>
      <c r="G244" t="str">
        <f t="shared" si="6"/>
        <v>arCOG04269</v>
      </c>
      <c r="H244">
        <f t="shared" si="7"/>
        <v>5</v>
      </c>
      <c r="I244" s="13" t="s">
        <v>2252</v>
      </c>
      <c r="J244" s="13" t="s">
        <v>2253</v>
      </c>
      <c r="K244" s="13" t="s">
        <v>2881</v>
      </c>
    </row>
    <row r="245" spans="3:11">
      <c r="C245" s="13" t="s">
        <v>8451</v>
      </c>
      <c r="D245" s="13">
        <v>7.3300000000000001E-190</v>
      </c>
      <c r="E245" s="13">
        <v>529</v>
      </c>
      <c r="F245" s="13" t="s">
        <v>5677</v>
      </c>
      <c r="G245" t="str">
        <f t="shared" si="6"/>
        <v>arCOG02879</v>
      </c>
      <c r="H245">
        <f t="shared" si="7"/>
        <v>1</v>
      </c>
      <c r="I245" s="13" t="s">
        <v>540</v>
      </c>
      <c r="J245" s="13" t="s">
        <v>1996</v>
      </c>
      <c r="K245" s="13" t="s">
        <v>2881</v>
      </c>
    </row>
    <row r="246" spans="3:11">
      <c r="C246" s="13" t="s">
        <v>8452</v>
      </c>
      <c r="D246" s="13">
        <v>1.9699999999999999E-97</v>
      </c>
      <c r="E246" s="13">
        <v>283</v>
      </c>
      <c r="F246" s="13" t="s">
        <v>8453</v>
      </c>
      <c r="G246" t="str">
        <f t="shared" si="6"/>
        <v>arCOG04425</v>
      </c>
      <c r="H246">
        <f t="shared" si="7"/>
        <v>1</v>
      </c>
      <c r="I246" s="13" t="s">
        <v>8454</v>
      </c>
      <c r="J246" s="13" t="s">
        <v>8455</v>
      </c>
      <c r="K246" s="13" t="s">
        <v>7</v>
      </c>
    </row>
    <row r="247" spans="3:11">
      <c r="C247" s="13" t="s">
        <v>8456</v>
      </c>
      <c r="D247" s="13">
        <v>4.1599999999999998E-199</v>
      </c>
      <c r="E247" s="13">
        <v>552</v>
      </c>
      <c r="F247" s="13" t="s">
        <v>8457</v>
      </c>
      <c r="G247" t="str">
        <f t="shared" si="6"/>
        <v>arCOG06367</v>
      </c>
      <c r="H247">
        <f t="shared" si="7"/>
        <v>1</v>
      </c>
      <c r="I247" s="13" t="s">
        <v>540</v>
      </c>
      <c r="J247" s="13" t="s">
        <v>8458</v>
      </c>
      <c r="K247" s="13" t="s">
        <v>2881</v>
      </c>
    </row>
    <row r="248" spans="3:11">
      <c r="C248" s="13" t="s">
        <v>8459</v>
      </c>
      <c r="D248" s="13">
        <v>1.14E-178</v>
      </c>
      <c r="E248" s="13">
        <v>497</v>
      </c>
      <c r="F248" s="13" t="s">
        <v>8460</v>
      </c>
      <c r="G248" t="str">
        <f t="shared" si="6"/>
        <v>arCOG01791</v>
      </c>
      <c r="H248">
        <f t="shared" si="7"/>
        <v>1</v>
      </c>
      <c r="I248" s="13" t="s">
        <v>540</v>
      </c>
      <c r="J248" s="13" t="s">
        <v>2154</v>
      </c>
      <c r="K248" s="13" t="s">
        <v>29</v>
      </c>
    </row>
    <row r="249" spans="3:11">
      <c r="C249" s="13" t="s">
        <v>8461</v>
      </c>
      <c r="D249" s="13">
        <v>1.1600000000000001E-100</v>
      </c>
      <c r="E249" s="13">
        <v>295</v>
      </c>
      <c r="F249" s="13" t="s">
        <v>5918</v>
      </c>
      <c r="G249" t="str">
        <f t="shared" si="6"/>
        <v>arCOG03059</v>
      </c>
      <c r="H249">
        <f t="shared" si="7"/>
        <v>1</v>
      </c>
      <c r="I249" s="13" t="s">
        <v>1739</v>
      </c>
      <c r="J249" s="13" t="s">
        <v>1740</v>
      </c>
      <c r="K249" s="13" t="s">
        <v>2881</v>
      </c>
    </row>
    <row r="250" spans="3:11">
      <c r="C250" s="13" t="s">
        <v>8462</v>
      </c>
      <c r="D250" s="13">
        <v>0</v>
      </c>
      <c r="E250" s="13">
        <v>921</v>
      </c>
      <c r="F250" s="13" t="s">
        <v>5648</v>
      </c>
      <c r="G250" t="str">
        <f t="shared" si="6"/>
        <v>arCOG02814</v>
      </c>
      <c r="H250">
        <f t="shared" si="7"/>
        <v>1</v>
      </c>
      <c r="I250" s="13" t="s">
        <v>8463</v>
      </c>
      <c r="J250" s="13" t="s">
        <v>1990</v>
      </c>
      <c r="K250" s="13" t="s">
        <v>29</v>
      </c>
    </row>
    <row r="251" spans="3:11">
      <c r="C251" s="13" t="s">
        <v>8464</v>
      </c>
      <c r="D251" s="13">
        <v>0</v>
      </c>
      <c r="E251" s="13">
        <v>1081</v>
      </c>
      <c r="F251" s="13" t="s">
        <v>5915</v>
      </c>
      <c r="G251" t="str">
        <f t="shared" si="6"/>
        <v>arCOG02007</v>
      </c>
      <c r="H251">
        <f t="shared" si="7"/>
        <v>1</v>
      </c>
      <c r="I251" s="13" t="s">
        <v>540</v>
      </c>
      <c r="J251" s="13" t="s">
        <v>1737</v>
      </c>
      <c r="K251" s="13" t="s">
        <v>2920</v>
      </c>
    </row>
    <row r="252" spans="3:11">
      <c r="C252" s="13" t="s">
        <v>8465</v>
      </c>
      <c r="D252" s="13">
        <v>4.2999999999999999E-188</v>
      </c>
      <c r="E252" s="13">
        <v>523</v>
      </c>
      <c r="F252" s="13" t="s">
        <v>5912</v>
      </c>
      <c r="G252" t="str">
        <f t="shared" si="6"/>
        <v>arCOG02037</v>
      </c>
      <c r="H252">
        <f t="shared" si="7"/>
        <v>2</v>
      </c>
      <c r="I252" s="13" t="s">
        <v>540</v>
      </c>
      <c r="J252" s="13" t="s">
        <v>2042</v>
      </c>
      <c r="K252" s="13" t="s">
        <v>3</v>
      </c>
    </row>
    <row r="253" spans="3:11">
      <c r="C253" s="13" t="s">
        <v>8466</v>
      </c>
      <c r="D253" s="13">
        <v>3.7499999999999998E-214</v>
      </c>
      <c r="E253" s="13">
        <v>592</v>
      </c>
      <c r="F253" s="13" t="s">
        <v>5804</v>
      </c>
      <c r="G253" t="str">
        <f t="shared" si="6"/>
        <v>arCOG04301</v>
      </c>
      <c r="H253">
        <f t="shared" si="7"/>
        <v>1</v>
      </c>
      <c r="I253" s="13" t="s">
        <v>1628</v>
      </c>
      <c r="J253" s="13" t="s">
        <v>1629</v>
      </c>
      <c r="K253" s="13" t="s">
        <v>23</v>
      </c>
    </row>
    <row r="254" spans="3:11">
      <c r="C254" s="13" t="s">
        <v>8467</v>
      </c>
      <c r="D254" s="13">
        <v>3.4199999999999998E-128</v>
      </c>
      <c r="E254" s="13">
        <v>365</v>
      </c>
      <c r="F254" s="13" t="s">
        <v>5792</v>
      </c>
      <c r="G254" t="str">
        <f t="shared" si="6"/>
        <v>arCOG02601</v>
      </c>
      <c r="H254">
        <f t="shared" si="7"/>
        <v>1</v>
      </c>
      <c r="I254" s="13" t="s">
        <v>2018</v>
      </c>
      <c r="J254" s="13" t="s">
        <v>2019</v>
      </c>
      <c r="K254" s="13" t="s">
        <v>7</v>
      </c>
    </row>
    <row r="255" spans="3:11">
      <c r="C255" s="13" t="s">
        <v>8468</v>
      </c>
      <c r="D255" s="13">
        <v>1.5600000000000001E-256</v>
      </c>
      <c r="E255" s="13">
        <v>702</v>
      </c>
      <c r="F255" s="13" t="s">
        <v>4621</v>
      </c>
      <c r="G255" t="str">
        <f t="shared" si="6"/>
        <v>arCOG01628</v>
      </c>
      <c r="H255">
        <f t="shared" si="7"/>
        <v>2</v>
      </c>
      <c r="I255" s="13" t="s">
        <v>1567</v>
      </c>
      <c r="J255" s="13" t="s">
        <v>1527</v>
      </c>
      <c r="K255" s="13" t="s">
        <v>3</v>
      </c>
    </row>
    <row r="256" spans="3:11">
      <c r="C256" s="13" t="s">
        <v>8469</v>
      </c>
      <c r="D256" s="13">
        <v>2.31E-257</v>
      </c>
      <c r="E256" s="13">
        <v>706</v>
      </c>
      <c r="F256" s="13" t="s">
        <v>4617</v>
      </c>
      <c r="G256" t="str">
        <f t="shared" si="6"/>
        <v>arCOG02012</v>
      </c>
      <c r="H256">
        <f t="shared" si="7"/>
        <v>2</v>
      </c>
      <c r="I256" s="13" t="s">
        <v>8470</v>
      </c>
      <c r="J256" s="13" t="s">
        <v>1565</v>
      </c>
      <c r="K256" s="13" t="s">
        <v>19</v>
      </c>
    </row>
    <row r="257" spans="1:11">
      <c r="C257" s="13" t="s">
        <v>8471</v>
      </c>
      <c r="D257" s="13">
        <v>3.0499999999999997E-234</v>
      </c>
      <c r="E257" s="13">
        <v>643</v>
      </c>
      <c r="F257" s="13" t="s">
        <v>8472</v>
      </c>
      <c r="G257" t="str">
        <f t="shared" si="6"/>
        <v>arCOG01648</v>
      </c>
      <c r="H257">
        <f t="shared" si="7"/>
        <v>1</v>
      </c>
      <c r="I257" s="13" t="s">
        <v>8473</v>
      </c>
      <c r="J257" s="13" t="s">
        <v>2448</v>
      </c>
      <c r="K257" s="13" t="s">
        <v>2881</v>
      </c>
    </row>
    <row r="258" spans="1:11">
      <c r="C258" s="13"/>
      <c r="D258" s="13"/>
      <c r="E258" s="13"/>
      <c r="F258" s="13"/>
      <c r="G258" t="e">
        <f t="shared" ref="G258:G321" si="8">LEFT(RIGHT(F258,(LEN(F258)-FIND("arCOG",F258)+1)),10)</f>
        <v>#VALUE!</v>
      </c>
      <c r="H258">
        <f t="shared" ref="H258:H321" si="9">COUNTIF($G:$G,G258)</f>
        <v>68</v>
      </c>
      <c r="I258" s="13"/>
      <c r="J258" s="13"/>
      <c r="K258" s="13"/>
    </row>
    <row r="259" spans="1:11">
      <c r="C259" s="13"/>
      <c r="D259" s="13"/>
      <c r="E259" s="13"/>
      <c r="F259" s="13"/>
      <c r="G259" t="e">
        <f t="shared" si="8"/>
        <v>#VALUE!</v>
      </c>
      <c r="H259">
        <f t="shared" si="9"/>
        <v>68</v>
      </c>
      <c r="I259" s="13"/>
      <c r="J259" s="13"/>
      <c r="K259" s="13"/>
    </row>
    <row r="260" spans="1:11">
      <c r="C260" s="13"/>
      <c r="D260" s="13"/>
      <c r="E260" s="13"/>
      <c r="F260" s="13"/>
      <c r="G260" t="e">
        <f t="shared" si="8"/>
        <v>#VALUE!</v>
      </c>
      <c r="H260">
        <f t="shared" si="9"/>
        <v>68</v>
      </c>
      <c r="I260" s="13"/>
      <c r="J260" s="13"/>
      <c r="K260" s="13"/>
    </row>
    <row r="261" spans="1:11">
      <c r="G261" t="e">
        <f t="shared" si="8"/>
        <v>#VALUE!</v>
      </c>
      <c r="H261">
        <f t="shared" si="9"/>
        <v>68</v>
      </c>
    </row>
    <row r="262" spans="1:11">
      <c r="A262" t="str">
        <f>VLOOKUP(B262,vLOOKUP!$A:$B,2,FALSE)</f>
        <v>Haloferacales</v>
      </c>
      <c r="B262" t="s">
        <v>309</v>
      </c>
      <c r="C262" s="13" t="s">
        <v>8474</v>
      </c>
      <c r="D262" s="13">
        <v>5.52E-122</v>
      </c>
      <c r="E262" s="13">
        <v>354</v>
      </c>
      <c r="F262" s="13" t="s">
        <v>6650</v>
      </c>
      <c r="G262" t="str">
        <f t="shared" si="8"/>
        <v>arCOG04536</v>
      </c>
      <c r="H262">
        <f t="shared" si="9"/>
        <v>3</v>
      </c>
      <c r="I262" s="13" t="s">
        <v>540</v>
      </c>
      <c r="J262" s="13" t="s">
        <v>2193</v>
      </c>
      <c r="K262" s="13" t="s">
        <v>23</v>
      </c>
    </row>
    <row r="263" spans="1:11">
      <c r="C263" s="13" t="s">
        <v>7414</v>
      </c>
      <c r="D263" s="13">
        <v>1.3399999999999999E-130</v>
      </c>
      <c r="E263" s="13">
        <v>377</v>
      </c>
      <c r="F263" s="13" t="s">
        <v>6647</v>
      </c>
      <c r="G263" t="str">
        <f t="shared" si="8"/>
        <v>arCOG05074</v>
      </c>
      <c r="H263">
        <f t="shared" si="9"/>
        <v>3</v>
      </c>
      <c r="I263" s="13" t="s">
        <v>540</v>
      </c>
      <c r="J263" s="13" t="s">
        <v>2191</v>
      </c>
      <c r="K263" s="13" t="s">
        <v>2881</v>
      </c>
    </row>
    <row r="264" spans="1:11">
      <c r="C264" s="13" t="s">
        <v>8475</v>
      </c>
      <c r="D264" s="13">
        <v>2.4800000000000001E-300</v>
      </c>
      <c r="E264" s="13">
        <v>837</v>
      </c>
      <c r="F264" s="13" t="s">
        <v>8476</v>
      </c>
      <c r="G264" t="str">
        <f t="shared" si="8"/>
        <v>arCOG00449</v>
      </c>
      <c r="H264">
        <f t="shared" si="9"/>
        <v>2</v>
      </c>
      <c r="I264" s="13" t="s">
        <v>540</v>
      </c>
      <c r="J264" s="13" t="s">
        <v>8477</v>
      </c>
      <c r="K264" s="13" t="s">
        <v>8478</v>
      </c>
    </row>
    <row r="265" spans="1:11">
      <c r="C265" s="13" t="s">
        <v>8054</v>
      </c>
      <c r="D265" s="13">
        <v>7.6999999999999996E-112</v>
      </c>
      <c r="E265" s="13">
        <v>324</v>
      </c>
      <c r="F265" s="13" t="s">
        <v>6644</v>
      </c>
      <c r="G265" t="str">
        <f t="shared" si="8"/>
        <v>arCOG01072</v>
      </c>
      <c r="H265">
        <f t="shared" si="9"/>
        <v>8</v>
      </c>
      <c r="I265" s="13" t="s">
        <v>540</v>
      </c>
      <c r="J265" s="13" t="s">
        <v>1666</v>
      </c>
      <c r="K265" s="13" t="s">
        <v>5</v>
      </c>
    </row>
    <row r="266" spans="1:11">
      <c r="C266" s="13" t="s">
        <v>8053</v>
      </c>
      <c r="D266" s="13">
        <v>7.6700000000000001E-57</v>
      </c>
      <c r="E266" s="13">
        <v>183</v>
      </c>
      <c r="F266" s="13" t="s">
        <v>6640</v>
      </c>
      <c r="G266" t="str">
        <f t="shared" si="8"/>
        <v>arCOG04675</v>
      </c>
      <c r="H266">
        <f t="shared" si="9"/>
        <v>8</v>
      </c>
      <c r="I266" s="13" t="s">
        <v>540</v>
      </c>
      <c r="J266" s="13" t="s">
        <v>540</v>
      </c>
      <c r="K266" s="13" t="s">
        <v>540</v>
      </c>
    </row>
    <row r="267" spans="1:11">
      <c r="C267" s="13" t="s">
        <v>7617</v>
      </c>
      <c r="D267" s="13">
        <v>3.38E-187</v>
      </c>
      <c r="E267" s="13">
        <v>529</v>
      </c>
      <c r="F267" s="13" t="s">
        <v>6637</v>
      </c>
      <c r="G267" t="str">
        <f t="shared" si="8"/>
        <v>arCOG04794</v>
      </c>
      <c r="H267">
        <f t="shared" si="9"/>
        <v>8</v>
      </c>
      <c r="I267" s="13" t="s">
        <v>2186</v>
      </c>
      <c r="J267" s="13" t="s">
        <v>2187</v>
      </c>
      <c r="K267" s="13" t="s">
        <v>9</v>
      </c>
    </row>
    <row r="268" spans="1:11">
      <c r="C268" s="13" t="s">
        <v>6873</v>
      </c>
      <c r="D268" s="13">
        <v>4.7399999999999998E-29</v>
      </c>
      <c r="E268" s="13">
        <v>103</v>
      </c>
      <c r="F268" s="13" t="s">
        <v>6634</v>
      </c>
      <c r="G268" t="str">
        <f t="shared" si="8"/>
        <v>arCOG08125</v>
      </c>
      <c r="H268">
        <f t="shared" si="9"/>
        <v>9</v>
      </c>
      <c r="I268" s="13" t="s">
        <v>540</v>
      </c>
      <c r="J268" s="13" t="s">
        <v>540</v>
      </c>
      <c r="K268" s="13" t="s">
        <v>540</v>
      </c>
    </row>
    <row r="269" spans="1:11">
      <c r="C269" s="13" t="s">
        <v>8049</v>
      </c>
      <c r="D269" s="13">
        <v>4.3200000000000001E-183</v>
      </c>
      <c r="E269" s="13">
        <v>519</v>
      </c>
      <c r="F269" s="13" t="s">
        <v>6872</v>
      </c>
      <c r="G269" t="str">
        <f t="shared" si="8"/>
        <v>arCOG01623</v>
      </c>
      <c r="H269">
        <f t="shared" si="9"/>
        <v>5</v>
      </c>
      <c r="I269" s="13" t="s">
        <v>540</v>
      </c>
      <c r="J269" s="13" t="s">
        <v>2241</v>
      </c>
      <c r="K269" s="13" t="s">
        <v>15</v>
      </c>
    </row>
    <row r="270" spans="1:11">
      <c r="C270" s="13" t="s">
        <v>8479</v>
      </c>
      <c r="D270" s="13">
        <v>1.6E-198</v>
      </c>
      <c r="E270" s="13">
        <v>559</v>
      </c>
      <c r="F270" s="13" t="s">
        <v>6630</v>
      </c>
      <c r="G270" t="str">
        <f t="shared" si="8"/>
        <v>arCOG01566</v>
      </c>
      <c r="H270">
        <f t="shared" si="9"/>
        <v>14</v>
      </c>
      <c r="I270" s="13" t="s">
        <v>540</v>
      </c>
      <c r="J270" s="13" t="s">
        <v>2224</v>
      </c>
      <c r="K270" s="13" t="s">
        <v>2881</v>
      </c>
    </row>
    <row r="271" spans="1:11">
      <c r="C271" s="13" t="s">
        <v>8480</v>
      </c>
      <c r="D271" s="13">
        <v>1.7700000000000001E-154</v>
      </c>
      <c r="E271" s="13">
        <v>441</v>
      </c>
      <c r="F271" s="13" t="s">
        <v>6623</v>
      </c>
      <c r="G271" t="str">
        <f t="shared" si="8"/>
        <v>arCOG03095</v>
      </c>
      <c r="H271">
        <f t="shared" si="9"/>
        <v>16</v>
      </c>
      <c r="I271" s="13" t="s">
        <v>540</v>
      </c>
      <c r="J271" s="13" t="s">
        <v>1530</v>
      </c>
      <c r="K271" s="13" t="s">
        <v>9</v>
      </c>
    </row>
    <row r="272" spans="1:11">
      <c r="C272" s="13" t="s">
        <v>8321</v>
      </c>
      <c r="D272" s="13">
        <v>8.4299999999999995E-64</v>
      </c>
      <c r="E272" s="13">
        <v>199</v>
      </c>
      <c r="F272" s="13" t="s">
        <v>6620</v>
      </c>
      <c r="G272" t="str">
        <f t="shared" si="8"/>
        <v>arCOG04674</v>
      </c>
      <c r="H272">
        <f t="shared" si="9"/>
        <v>15</v>
      </c>
      <c r="I272" s="13" t="s">
        <v>540</v>
      </c>
      <c r="J272" s="13" t="s">
        <v>1706</v>
      </c>
      <c r="K272" s="13" t="s">
        <v>13</v>
      </c>
    </row>
    <row r="273" spans="3:11">
      <c r="C273" s="13" t="s">
        <v>8481</v>
      </c>
      <c r="D273" s="13">
        <v>1.6199999999999999E-238</v>
      </c>
      <c r="E273" s="13">
        <v>711</v>
      </c>
      <c r="F273" s="13" t="s">
        <v>6867</v>
      </c>
      <c r="G273" t="str">
        <f t="shared" si="8"/>
        <v>arCOG02945</v>
      </c>
      <c r="H273">
        <f t="shared" si="9"/>
        <v>6</v>
      </c>
      <c r="I273" s="13" t="s">
        <v>540</v>
      </c>
      <c r="J273" s="13" t="s">
        <v>540</v>
      </c>
      <c r="K273" s="13" t="s">
        <v>540</v>
      </c>
    </row>
    <row r="274" spans="3:11">
      <c r="C274" s="13" t="s">
        <v>7510</v>
      </c>
      <c r="D274" s="13">
        <v>1.37E-58</v>
      </c>
      <c r="E274" s="13">
        <v>196</v>
      </c>
      <c r="F274" s="13" t="s">
        <v>6865</v>
      </c>
      <c r="G274" t="str">
        <f t="shared" si="8"/>
        <v>arCOG06291</v>
      </c>
      <c r="H274">
        <f t="shared" si="9"/>
        <v>8</v>
      </c>
      <c r="I274" s="13" t="s">
        <v>540</v>
      </c>
      <c r="J274" s="13" t="s">
        <v>540</v>
      </c>
      <c r="K274" s="13" t="s">
        <v>540</v>
      </c>
    </row>
    <row r="275" spans="3:11">
      <c r="C275" s="13" t="s">
        <v>8482</v>
      </c>
      <c r="D275" s="13">
        <v>7.3199999999999995E-29</v>
      </c>
      <c r="E275" s="13">
        <v>110</v>
      </c>
      <c r="F275" s="13" t="s">
        <v>3625</v>
      </c>
      <c r="G275" t="str">
        <f t="shared" si="8"/>
        <v>arCOG05166</v>
      </c>
      <c r="H275">
        <f t="shared" si="9"/>
        <v>7</v>
      </c>
      <c r="I275" s="13" t="s">
        <v>540</v>
      </c>
      <c r="J275" s="13" t="s">
        <v>540</v>
      </c>
      <c r="K275" s="13" t="s">
        <v>540</v>
      </c>
    </row>
    <row r="276" spans="3:11">
      <c r="C276" s="13" t="s">
        <v>7509</v>
      </c>
      <c r="D276" s="13">
        <v>6.1300000000000002E-62</v>
      </c>
      <c r="E276" s="13">
        <v>194</v>
      </c>
      <c r="F276" s="13" t="s">
        <v>6862</v>
      </c>
      <c r="G276" t="str">
        <f t="shared" si="8"/>
        <v>arCOG04673</v>
      </c>
      <c r="H276">
        <f t="shared" si="9"/>
        <v>8</v>
      </c>
      <c r="I276" s="13" t="s">
        <v>540</v>
      </c>
      <c r="J276" s="13" t="s">
        <v>540</v>
      </c>
      <c r="K276" s="13" t="s">
        <v>540</v>
      </c>
    </row>
    <row r="277" spans="3:11">
      <c r="C277" s="13" t="s">
        <v>8483</v>
      </c>
      <c r="D277" s="13">
        <v>1.5099999999999999E-153</v>
      </c>
      <c r="E277" s="13">
        <v>462</v>
      </c>
      <c r="F277" s="13" t="s">
        <v>6860</v>
      </c>
      <c r="G277" t="str">
        <f t="shared" si="8"/>
        <v>arCOG01814</v>
      </c>
      <c r="H277">
        <f t="shared" si="9"/>
        <v>8</v>
      </c>
      <c r="I277" s="13" t="s">
        <v>540</v>
      </c>
      <c r="J277" s="13" t="s">
        <v>540</v>
      </c>
      <c r="K277" s="13" t="s">
        <v>540</v>
      </c>
    </row>
    <row r="278" spans="3:11">
      <c r="C278" s="13" t="s">
        <v>7628</v>
      </c>
      <c r="D278" s="13">
        <v>3.6599999999999999E-259</v>
      </c>
      <c r="E278" s="13">
        <v>735</v>
      </c>
      <c r="F278" s="13" t="s">
        <v>6858</v>
      </c>
      <c r="G278" t="str">
        <f t="shared" si="8"/>
        <v>arCOG01818</v>
      </c>
      <c r="H278">
        <f t="shared" si="9"/>
        <v>8</v>
      </c>
      <c r="I278" s="13" t="s">
        <v>540</v>
      </c>
      <c r="J278" s="13" t="s">
        <v>1706</v>
      </c>
      <c r="K278" s="13" t="s">
        <v>11</v>
      </c>
    </row>
    <row r="279" spans="3:11">
      <c r="C279" s="13" t="s">
        <v>8484</v>
      </c>
      <c r="D279" s="13">
        <v>1.95E-20</v>
      </c>
      <c r="E279" s="13">
        <v>89</v>
      </c>
      <c r="F279" s="13" t="s">
        <v>6856</v>
      </c>
      <c r="G279" t="str">
        <f t="shared" si="8"/>
        <v>arCOG10216</v>
      </c>
      <c r="H279">
        <f t="shared" si="9"/>
        <v>5</v>
      </c>
      <c r="I279" s="13" t="s">
        <v>540</v>
      </c>
      <c r="J279" s="13" t="s">
        <v>540</v>
      </c>
      <c r="K279" s="13" t="s">
        <v>540</v>
      </c>
    </row>
    <row r="280" spans="3:11">
      <c r="C280" s="13" t="s">
        <v>8485</v>
      </c>
      <c r="D280" s="13">
        <v>2.31E-20</v>
      </c>
      <c r="E280" s="13">
        <v>89.7</v>
      </c>
      <c r="F280" s="13" t="s">
        <v>6854</v>
      </c>
      <c r="G280" t="str">
        <f t="shared" si="8"/>
        <v>arCOG07564</v>
      </c>
      <c r="H280">
        <f t="shared" si="9"/>
        <v>7</v>
      </c>
      <c r="I280" s="13" t="s">
        <v>540</v>
      </c>
      <c r="J280" s="13" t="s">
        <v>540</v>
      </c>
      <c r="K280" s="13" t="s">
        <v>540</v>
      </c>
    </row>
    <row r="281" spans="3:11">
      <c r="C281" s="13" t="s">
        <v>8486</v>
      </c>
      <c r="D281" s="13">
        <v>7.8400000000000003E-198</v>
      </c>
      <c r="E281" s="13">
        <v>555</v>
      </c>
      <c r="F281" s="13" t="s">
        <v>6616</v>
      </c>
      <c r="G281" t="str">
        <f t="shared" si="8"/>
        <v>arCOG02202</v>
      </c>
      <c r="H281">
        <f t="shared" si="9"/>
        <v>19</v>
      </c>
      <c r="I281" s="13" t="s">
        <v>2223</v>
      </c>
      <c r="J281" s="13" t="s">
        <v>536</v>
      </c>
      <c r="K281" s="13" t="s">
        <v>2898</v>
      </c>
    </row>
    <row r="282" spans="3:11">
      <c r="C282" s="13" t="s">
        <v>8487</v>
      </c>
      <c r="D282" s="13">
        <v>4.1999999999999999E-288</v>
      </c>
      <c r="E282" s="13">
        <v>791</v>
      </c>
      <c r="F282" s="13" t="s">
        <v>6849</v>
      </c>
      <c r="G282" t="str">
        <f t="shared" si="8"/>
        <v>arCOG01377</v>
      </c>
      <c r="H282">
        <f t="shared" si="9"/>
        <v>8</v>
      </c>
      <c r="I282" s="13" t="s">
        <v>540</v>
      </c>
      <c r="J282" s="13" t="s">
        <v>2118</v>
      </c>
      <c r="K282" s="13" t="s">
        <v>2881</v>
      </c>
    </row>
    <row r="283" spans="3:11">
      <c r="C283" s="13" t="s">
        <v>7299</v>
      </c>
      <c r="D283" s="13">
        <v>1.09E-73</v>
      </c>
      <c r="E283" s="13">
        <v>223</v>
      </c>
      <c r="F283" s="13" t="s">
        <v>6847</v>
      </c>
      <c r="G283" t="str">
        <f t="shared" si="8"/>
        <v>arCOG03097</v>
      </c>
      <c r="H283">
        <f t="shared" si="9"/>
        <v>4</v>
      </c>
      <c r="I283" s="13" t="s">
        <v>540</v>
      </c>
      <c r="J283" s="13" t="s">
        <v>540</v>
      </c>
      <c r="K283" s="13" t="s">
        <v>540</v>
      </c>
    </row>
    <row r="284" spans="3:11">
      <c r="C284" s="13" t="s">
        <v>8324</v>
      </c>
      <c r="D284" s="13" t="s">
        <v>8488</v>
      </c>
      <c r="E284" s="13">
        <v>867</v>
      </c>
      <c r="F284" s="13" t="s">
        <v>6845</v>
      </c>
      <c r="G284" t="str">
        <f t="shared" si="8"/>
        <v>arCOG00305</v>
      </c>
      <c r="H284">
        <f t="shared" si="9"/>
        <v>4</v>
      </c>
      <c r="I284" s="13" t="s">
        <v>1179</v>
      </c>
      <c r="J284" s="13" t="s">
        <v>2263</v>
      </c>
      <c r="K284" s="13" t="s">
        <v>5</v>
      </c>
    </row>
    <row r="285" spans="3:11">
      <c r="C285" s="13" t="s">
        <v>8489</v>
      </c>
      <c r="D285" s="13">
        <v>3.2400000000000002E-65</v>
      </c>
      <c r="E285" s="13">
        <v>203</v>
      </c>
      <c r="F285" s="13" t="s">
        <v>6843</v>
      </c>
      <c r="G285" t="str">
        <f t="shared" si="8"/>
        <v>arCOG04290</v>
      </c>
      <c r="H285">
        <f t="shared" si="9"/>
        <v>4</v>
      </c>
      <c r="I285" s="13" t="s">
        <v>540</v>
      </c>
      <c r="J285" s="13" t="s">
        <v>2267</v>
      </c>
      <c r="K285" s="13" t="s">
        <v>2881</v>
      </c>
    </row>
    <row r="286" spans="3:11">
      <c r="C286" s="13" t="s">
        <v>8490</v>
      </c>
      <c r="D286" s="13">
        <v>3.6200000000000002E-97</v>
      </c>
      <c r="E286" s="13">
        <v>296</v>
      </c>
      <c r="F286" s="13" t="s">
        <v>6841</v>
      </c>
      <c r="G286" t="str">
        <f t="shared" si="8"/>
        <v>arCOG02827</v>
      </c>
      <c r="H286">
        <f t="shared" si="9"/>
        <v>5</v>
      </c>
      <c r="I286" s="13" t="s">
        <v>540</v>
      </c>
      <c r="J286" s="13" t="s">
        <v>2247</v>
      </c>
      <c r="K286" s="13" t="s">
        <v>2881</v>
      </c>
    </row>
    <row r="287" spans="3:11">
      <c r="C287" s="13" t="s">
        <v>8491</v>
      </c>
      <c r="D287" s="13">
        <v>1.95E-41</v>
      </c>
      <c r="E287" s="13">
        <v>139</v>
      </c>
      <c r="F287" s="13" t="s">
        <v>6839</v>
      </c>
      <c r="G287" t="str">
        <f t="shared" si="8"/>
        <v>arCOG06212</v>
      </c>
      <c r="H287">
        <f t="shared" si="9"/>
        <v>6</v>
      </c>
      <c r="I287" s="13" t="s">
        <v>540</v>
      </c>
      <c r="J287" s="13" t="s">
        <v>540</v>
      </c>
      <c r="K287" s="13" t="s">
        <v>540</v>
      </c>
    </row>
    <row r="288" spans="3:11">
      <c r="C288" s="13" t="s">
        <v>8326</v>
      </c>
      <c r="D288" s="13">
        <v>2.5000000000000001E-90</v>
      </c>
      <c r="E288" s="13">
        <v>266</v>
      </c>
      <c r="F288" s="13" t="s">
        <v>6835</v>
      </c>
      <c r="G288" t="str">
        <f t="shared" si="8"/>
        <v>arCOG02761</v>
      </c>
      <c r="H288">
        <f t="shared" si="9"/>
        <v>4</v>
      </c>
      <c r="I288" s="13" t="s">
        <v>540</v>
      </c>
      <c r="J288" s="13" t="s">
        <v>2245</v>
      </c>
      <c r="K288" s="13" t="s">
        <v>2881</v>
      </c>
    </row>
    <row r="289" spans="3:11">
      <c r="C289" s="13" t="s">
        <v>7312</v>
      </c>
      <c r="D289" s="13">
        <v>3.53E-263</v>
      </c>
      <c r="E289" s="13">
        <v>726</v>
      </c>
      <c r="F289" s="13" t="s">
        <v>6831</v>
      </c>
      <c r="G289" t="str">
        <f t="shared" si="8"/>
        <v>arCOG04269</v>
      </c>
      <c r="H289">
        <f t="shared" si="9"/>
        <v>5</v>
      </c>
      <c r="I289" s="13" t="s">
        <v>2252</v>
      </c>
      <c r="J289" s="13" t="s">
        <v>2253</v>
      </c>
      <c r="K289" s="13" t="s">
        <v>2881</v>
      </c>
    </row>
    <row r="290" spans="3:11">
      <c r="C290" s="13" t="s">
        <v>7313</v>
      </c>
      <c r="D290" s="13">
        <v>3.8199999999999999E-187</v>
      </c>
      <c r="E290" s="13">
        <v>525</v>
      </c>
      <c r="F290" s="13" t="s">
        <v>6828</v>
      </c>
      <c r="G290" t="str">
        <f t="shared" si="8"/>
        <v>arCOG01981</v>
      </c>
      <c r="H290">
        <f t="shared" si="9"/>
        <v>11</v>
      </c>
      <c r="I290" s="13" t="s">
        <v>540</v>
      </c>
      <c r="J290" s="13" t="s">
        <v>1054</v>
      </c>
      <c r="K290" s="13" t="s">
        <v>3</v>
      </c>
    </row>
    <row r="291" spans="3:11">
      <c r="C291" s="13" t="s">
        <v>8492</v>
      </c>
      <c r="D291" s="13">
        <v>4.3499999999999997E-112</v>
      </c>
      <c r="E291" s="13">
        <v>325</v>
      </c>
      <c r="F291" s="13" t="s">
        <v>6826</v>
      </c>
      <c r="G291" t="str">
        <f t="shared" si="8"/>
        <v>arCOG02942</v>
      </c>
      <c r="H291">
        <f t="shared" si="9"/>
        <v>8</v>
      </c>
      <c r="I291" s="13" t="s">
        <v>2235</v>
      </c>
      <c r="J291" s="13" t="s">
        <v>2236</v>
      </c>
      <c r="K291" s="13" t="s">
        <v>5</v>
      </c>
    </row>
    <row r="292" spans="3:11">
      <c r="C292" s="13" t="s">
        <v>7378</v>
      </c>
      <c r="D292" s="13">
        <v>9.9500000000000005E-76</v>
      </c>
      <c r="E292" s="13">
        <v>232</v>
      </c>
      <c r="F292" s="13" t="s">
        <v>6824</v>
      </c>
      <c r="G292" t="str">
        <f t="shared" si="8"/>
        <v>arCOG04769</v>
      </c>
      <c r="H292">
        <f t="shared" si="9"/>
        <v>7</v>
      </c>
      <c r="I292" s="13" t="s">
        <v>540</v>
      </c>
      <c r="J292" s="13" t="s">
        <v>540</v>
      </c>
      <c r="K292" s="13" t="s">
        <v>540</v>
      </c>
    </row>
    <row r="293" spans="3:11">
      <c r="C293" s="13" t="s">
        <v>8493</v>
      </c>
      <c r="D293" s="13">
        <v>1.27E-66</v>
      </c>
      <c r="E293" s="13">
        <v>203</v>
      </c>
      <c r="F293" s="13" t="s">
        <v>6822</v>
      </c>
      <c r="G293" t="str">
        <f t="shared" si="8"/>
        <v>arCOG00006</v>
      </c>
      <c r="H293">
        <f t="shared" si="9"/>
        <v>7</v>
      </c>
      <c r="I293" s="13" t="s">
        <v>2232</v>
      </c>
      <c r="J293" s="13" t="s">
        <v>1674</v>
      </c>
      <c r="K293" s="13" t="s">
        <v>3</v>
      </c>
    </row>
    <row r="294" spans="3:11">
      <c r="C294" s="13" t="s">
        <v>7316</v>
      </c>
      <c r="D294" s="13">
        <v>2.9300000000000001E-125</v>
      </c>
      <c r="E294" s="13">
        <v>356</v>
      </c>
      <c r="F294" s="13" t="s">
        <v>6820</v>
      </c>
      <c r="G294" t="str">
        <f t="shared" si="8"/>
        <v>arCOG01711</v>
      </c>
      <c r="H294">
        <f t="shared" si="9"/>
        <v>7</v>
      </c>
      <c r="I294" s="13" t="s">
        <v>592</v>
      </c>
      <c r="J294" s="13" t="s">
        <v>593</v>
      </c>
      <c r="K294" s="13" t="s">
        <v>15</v>
      </c>
    </row>
    <row r="295" spans="3:11">
      <c r="C295" s="13" t="s">
        <v>8044</v>
      </c>
      <c r="D295" s="13">
        <v>2.5200000000000001E-115</v>
      </c>
      <c r="E295" s="13">
        <v>342</v>
      </c>
      <c r="F295" s="13" t="s">
        <v>7318</v>
      </c>
      <c r="G295" t="str">
        <f t="shared" si="8"/>
        <v>arCOG01768</v>
      </c>
      <c r="H295">
        <f t="shared" si="9"/>
        <v>5</v>
      </c>
      <c r="I295" s="13" t="s">
        <v>540</v>
      </c>
      <c r="J295" s="13" t="s">
        <v>2262</v>
      </c>
      <c r="K295" s="13" t="s">
        <v>19</v>
      </c>
    </row>
    <row r="296" spans="3:11">
      <c r="C296" s="13" t="s">
        <v>8494</v>
      </c>
      <c r="D296" s="13">
        <v>2.7600000000000001E-129</v>
      </c>
      <c r="E296" s="13">
        <v>373</v>
      </c>
      <c r="F296" s="13" t="s">
        <v>6816</v>
      </c>
      <c r="G296" t="str">
        <f t="shared" si="8"/>
        <v>arCOG00929</v>
      </c>
      <c r="H296">
        <f t="shared" si="9"/>
        <v>5</v>
      </c>
      <c r="I296" s="13" t="s">
        <v>2259</v>
      </c>
      <c r="J296" s="13" t="s">
        <v>2260</v>
      </c>
      <c r="K296" s="13" t="s">
        <v>5</v>
      </c>
    </row>
    <row r="297" spans="3:11">
      <c r="C297" s="13" t="s">
        <v>8495</v>
      </c>
      <c r="D297" s="13">
        <v>8.4500000000000004E-209</v>
      </c>
      <c r="E297" s="13">
        <v>590</v>
      </c>
      <c r="F297" s="13" t="s">
        <v>7944</v>
      </c>
      <c r="G297" t="str">
        <f t="shared" si="8"/>
        <v>arCOG06201</v>
      </c>
      <c r="H297">
        <f t="shared" si="9"/>
        <v>1</v>
      </c>
      <c r="I297" s="13" t="s">
        <v>540</v>
      </c>
      <c r="J297" s="13" t="s">
        <v>2421</v>
      </c>
      <c r="K297" s="13" t="s">
        <v>2881</v>
      </c>
    </row>
    <row r="298" spans="3:11">
      <c r="C298" s="13" t="s">
        <v>8496</v>
      </c>
      <c r="D298" s="13">
        <v>2.3699999999999999E-151</v>
      </c>
      <c r="E298" s="13">
        <v>431</v>
      </c>
      <c r="F298" s="13" t="s">
        <v>7321</v>
      </c>
      <c r="G298" t="str">
        <f t="shared" si="8"/>
        <v>arCOG01259</v>
      </c>
      <c r="H298">
        <f t="shared" si="9"/>
        <v>5</v>
      </c>
      <c r="I298" s="13" t="s">
        <v>2280</v>
      </c>
      <c r="J298" s="13" t="s">
        <v>2008</v>
      </c>
      <c r="K298" s="13" t="s">
        <v>25</v>
      </c>
    </row>
    <row r="299" spans="3:11">
      <c r="C299" s="13" t="s">
        <v>8497</v>
      </c>
      <c r="D299" s="13">
        <v>3.9900000000000001E-161</v>
      </c>
      <c r="E299" s="13">
        <v>465</v>
      </c>
      <c r="F299" s="13" t="s">
        <v>7571</v>
      </c>
      <c r="G299" t="str">
        <f t="shared" si="8"/>
        <v>arCOG02849</v>
      </c>
      <c r="H299">
        <f t="shared" si="9"/>
        <v>5</v>
      </c>
      <c r="I299" s="13" t="s">
        <v>2649</v>
      </c>
      <c r="J299" s="13" t="s">
        <v>2650</v>
      </c>
      <c r="K299" s="13" t="s">
        <v>2898</v>
      </c>
    </row>
    <row r="300" spans="3:11">
      <c r="C300" s="13" t="s">
        <v>8498</v>
      </c>
      <c r="D300" s="13">
        <v>5.7000000000000003E-198</v>
      </c>
      <c r="E300" s="13">
        <v>556</v>
      </c>
      <c r="F300" s="13" t="s">
        <v>8333</v>
      </c>
      <c r="G300" t="str">
        <f t="shared" si="8"/>
        <v>arCOG01134</v>
      </c>
      <c r="H300">
        <f t="shared" si="9"/>
        <v>3</v>
      </c>
      <c r="I300" s="13" t="s">
        <v>8334</v>
      </c>
      <c r="J300" s="13" t="s">
        <v>2531</v>
      </c>
      <c r="K300" s="13" t="s">
        <v>19</v>
      </c>
    </row>
    <row r="301" spans="3:11">
      <c r="C301" s="13" t="s">
        <v>8499</v>
      </c>
      <c r="D301" s="13">
        <v>5.7800000000000002E-86</v>
      </c>
      <c r="E301" s="13">
        <v>256</v>
      </c>
      <c r="F301" s="13" t="s">
        <v>8336</v>
      </c>
      <c r="G301" t="str">
        <f t="shared" si="8"/>
        <v>arCOG04589</v>
      </c>
      <c r="H301">
        <f t="shared" si="9"/>
        <v>4</v>
      </c>
      <c r="I301" s="13" t="s">
        <v>8337</v>
      </c>
      <c r="J301" s="13" t="s">
        <v>8338</v>
      </c>
      <c r="K301" s="13" t="s">
        <v>2881</v>
      </c>
    </row>
    <row r="302" spans="3:11">
      <c r="C302" s="13" t="s">
        <v>8500</v>
      </c>
      <c r="D302" s="13">
        <v>3.5699999999999997E-92</v>
      </c>
      <c r="E302" s="13">
        <v>277</v>
      </c>
      <c r="F302" s="13" t="s">
        <v>8092</v>
      </c>
      <c r="G302" t="str">
        <f t="shared" si="8"/>
        <v>arCOG01143</v>
      </c>
      <c r="H302">
        <f t="shared" si="9"/>
        <v>2</v>
      </c>
      <c r="I302" s="13" t="s">
        <v>540</v>
      </c>
      <c r="J302" s="13" t="s">
        <v>8093</v>
      </c>
      <c r="K302" s="13" t="s">
        <v>7</v>
      </c>
    </row>
    <row r="303" spans="3:11">
      <c r="C303" s="13"/>
      <c r="D303" s="13"/>
      <c r="E303" s="13"/>
      <c r="F303" s="13"/>
      <c r="G303" t="e">
        <f t="shared" si="8"/>
        <v>#VALUE!</v>
      </c>
      <c r="H303">
        <f t="shared" si="9"/>
        <v>68</v>
      </c>
      <c r="I303" s="13"/>
      <c r="J303" s="13"/>
      <c r="K303" s="13"/>
    </row>
    <row r="304" spans="3:11">
      <c r="C304" s="13"/>
      <c r="D304" s="13"/>
      <c r="E304" s="13"/>
      <c r="F304" s="13"/>
      <c r="G304" t="e">
        <f t="shared" si="8"/>
        <v>#VALUE!</v>
      </c>
      <c r="H304">
        <f t="shared" si="9"/>
        <v>68</v>
      </c>
      <c r="I304" s="13"/>
      <c r="J304" s="13"/>
      <c r="K304" s="13"/>
    </row>
    <row r="305" spans="1:11">
      <c r="C305" s="13"/>
      <c r="D305" s="13"/>
      <c r="E305" s="13"/>
      <c r="F305" s="13"/>
      <c r="G305" t="e">
        <f t="shared" si="8"/>
        <v>#VALUE!</v>
      </c>
      <c r="H305">
        <f t="shared" si="9"/>
        <v>68</v>
      </c>
      <c r="I305" s="13"/>
      <c r="J305" s="13"/>
      <c r="K305" s="13"/>
    </row>
    <row r="306" spans="1:11">
      <c r="G306" t="e">
        <f t="shared" si="8"/>
        <v>#VALUE!</v>
      </c>
      <c r="H306">
        <f t="shared" si="9"/>
        <v>68</v>
      </c>
    </row>
    <row r="307" spans="1:11">
      <c r="A307" t="str">
        <f>VLOOKUP(B307,vLOOKUP!$A:$B,2,FALSE)</f>
        <v>Haloferacales</v>
      </c>
      <c r="B307" t="s">
        <v>297</v>
      </c>
      <c r="C307" s="13" t="s">
        <v>8501</v>
      </c>
      <c r="D307" s="13">
        <v>8.0799999999999996E-257</v>
      </c>
      <c r="E307" s="13">
        <v>712</v>
      </c>
      <c r="F307" s="13" t="s">
        <v>8502</v>
      </c>
      <c r="G307" t="str">
        <f t="shared" si="8"/>
        <v>arCOG00130</v>
      </c>
      <c r="H307">
        <f t="shared" si="9"/>
        <v>2</v>
      </c>
      <c r="I307" s="13" t="s">
        <v>540</v>
      </c>
      <c r="J307" s="13" t="s">
        <v>2623</v>
      </c>
      <c r="K307" s="13" t="s">
        <v>7471</v>
      </c>
    </row>
    <row r="308" spans="1:11">
      <c r="C308" s="13" t="s">
        <v>8503</v>
      </c>
      <c r="D308" s="13">
        <v>2.8099999999999998E-258</v>
      </c>
      <c r="E308" s="13">
        <v>720</v>
      </c>
      <c r="F308" s="13" t="s">
        <v>8504</v>
      </c>
      <c r="G308" t="str">
        <f t="shared" si="8"/>
        <v>arCOG02840</v>
      </c>
      <c r="H308">
        <f t="shared" si="9"/>
        <v>1</v>
      </c>
      <c r="I308" s="13" t="s">
        <v>8505</v>
      </c>
      <c r="J308" s="13" t="s">
        <v>8506</v>
      </c>
      <c r="K308" s="13" t="s">
        <v>5</v>
      </c>
    </row>
    <row r="309" spans="1:11">
      <c r="C309" s="13" t="s">
        <v>8507</v>
      </c>
      <c r="D309" s="13">
        <v>1.29E-99</v>
      </c>
      <c r="E309" s="13">
        <v>294</v>
      </c>
      <c r="F309" s="13" t="s">
        <v>8508</v>
      </c>
      <c r="G309" t="str">
        <f t="shared" si="8"/>
        <v>arCOG00769</v>
      </c>
      <c r="H309">
        <f t="shared" si="9"/>
        <v>1</v>
      </c>
      <c r="I309" s="13" t="s">
        <v>8509</v>
      </c>
      <c r="J309" s="13" t="s">
        <v>8510</v>
      </c>
      <c r="K309" s="13" t="s">
        <v>15</v>
      </c>
    </row>
    <row r="310" spans="1:11">
      <c r="C310" s="13" t="s">
        <v>8511</v>
      </c>
      <c r="D310" s="13">
        <v>3.4500000000000003E-179</v>
      </c>
      <c r="E310" s="13">
        <v>510</v>
      </c>
      <c r="F310" s="13" t="s">
        <v>8512</v>
      </c>
      <c r="G310" t="str">
        <f t="shared" si="8"/>
        <v>arCOG00134</v>
      </c>
      <c r="H310">
        <f t="shared" si="9"/>
        <v>9</v>
      </c>
      <c r="I310" s="13" t="s">
        <v>540</v>
      </c>
      <c r="J310" s="13" t="s">
        <v>1750</v>
      </c>
      <c r="K310" s="13" t="s">
        <v>7471</v>
      </c>
    </row>
    <row r="311" spans="1:11">
      <c r="C311" s="13" t="s">
        <v>8513</v>
      </c>
      <c r="D311" s="13">
        <v>3.0699999999999998E-136</v>
      </c>
      <c r="E311" s="13">
        <v>386</v>
      </c>
      <c r="F311" s="13" t="s">
        <v>8514</v>
      </c>
      <c r="G311" t="str">
        <f t="shared" si="8"/>
        <v>arCOG04147</v>
      </c>
      <c r="H311">
        <f t="shared" si="9"/>
        <v>1</v>
      </c>
      <c r="I311" s="13" t="s">
        <v>540</v>
      </c>
      <c r="J311" s="13" t="s">
        <v>8515</v>
      </c>
      <c r="K311" s="13" t="s">
        <v>15</v>
      </c>
    </row>
    <row r="312" spans="1:11">
      <c r="C312" s="13" t="s">
        <v>8516</v>
      </c>
      <c r="D312" s="13">
        <v>3.8799999999999997E-48</v>
      </c>
      <c r="E312" s="13">
        <v>155</v>
      </c>
      <c r="F312" s="13" t="s">
        <v>8517</v>
      </c>
      <c r="G312" t="str">
        <f t="shared" si="8"/>
        <v>arCOG04635</v>
      </c>
      <c r="H312">
        <f t="shared" si="9"/>
        <v>1</v>
      </c>
      <c r="I312" s="13" t="s">
        <v>540</v>
      </c>
      <c r="J312" s="13" t="s">
        <v>540</v>
      </c>
      <c r="K312" s="13" t="s">
        <v>540</v>
      </c>
    </row>
    <row r="313" spans="1:11">
      <c r="C313" s="13" t="s">
        <v>8518</v>
      </c>
      <c r="D313" s="13">
        <v>2.74E-122</v>
      </c>
      <c r="E313" s="13">
        <v>356</v>
      </c>
      <c r="F313" s="13" t="s">
        <v>8519</v>
      </c>
      <c r="G313" t="str">
        <f t="shared" si="8"/>
        <v>arCOG04974</v>
      </c>
      <c r="H313">
        <f t="shared" si="9"/>
        <v>1</v>
      </c>
      <c r="I313" s="13" t="s">
        <v>540</v>
      </c>
      <c r="J313" s="13" t="s">
        <v>8520</v>
      </c>
      <c r="K313" s="13" t="s">
        <v>17</v>
      </c>
    </row>
    <row r="314" spans="1:11">
      <c r="C314" s="13" t="s">
        <v>8521</v>
      </c>
      <c r="D314" s="13">
        <v>6.4199999999999996E-128</v>
      </c>
      <c r="E314" s="13">
        <v>375</v>
      </c>
      <c r="F314" s="13" t="s">
        <v>8522</v>
      </c>
      <c r="G314" t="str">
        <f t="shared" si="8"/>
        <v>arCOG04660</v>
      </c>
      <c r="H314">
        <f t="shared" si="9"/>
        <v>1</v>
      </c>
      <c r="I314" s="13" t="s">
        <v>540</v>
      </c>
      <c r="J314" s="13" t="s">
        <v>540</v>
      </c>
      <c r="K314" s="13" t="s">
        <v>540</v>
      </c>
    </row>
    <row r="315" spans="1:11">
      <c r="C315" s="13" t="s">
        <v>8523</v>
      </c>
      <c r="D315" s="13">
        <v>3.4500000000000002E-135</v>
      </c>
      <c r="E315" s="13">
        <v>391</v>
      </c>
      <c r="F315" s="13" t="s">
        <v>8524</v>
      </c>
      <c r="G315" t="str">
        <f t="shared" si="8"/>
        <v>arCOG03095</v>
      </c>
      <c r="H315">
        <f t="shared" si="9"/>
        <v>16</v>
      </c>
      <c r="I315" s="13" t="s">
        <v>540</v>
      </c>
      <c r="J315" s="13" t="s">
        <v>1530</v>
      </c>
      <c r="K315" s="13" t="s">
        <v>8525</v>
      </c>
    </row>
    <row r="316" spans="1:11">
      <c r="C316" s="13" t="s">
        <v>8526</v>
      </c>
      <c r="D316" s="13">
        <v>7.6599999999999994E-65</v>
      </c>
      <c r="E316" s="13">
        <v>201</v>
      </c>
      <c r="F316" s="13" t="s">
        <v>8527</v>
      </c>
      <c r="G316" t="str">
        <f t="shared" si="8"/>
        <v>arCOG04674</v>
      </c>
      <c r="H316">
        <f t="shared" si="9"/>
        <v>15</v>
      </c>
      <c r="I316" s="13" t="s">
        <v>540</v>
      </c>
      <c r="J316" s="13" t="s">
        <v>8528</v>
      </c>
      <c r="K316" s="13" t="s">
        <v>13</v>
      </c>
    </row>
    <row r="317" spans="1:11">
      <c r="C317" s="13" t="s">
        <v>8529</v>
      </c>
      <c r="D317" s="13">
        <v>5.68E-300</v>
      </c>
      <c r="E317" s="13">
        <v>867</v>
      </c>
      <c r="F317" s="13" t="s">
        <v>8530</v>
      </c>
      <c r="G317" t="str">
        <f t="shared" si="8"/>
        <v>arCOG02945</v>
      </c>
      <c r="H317">
        <f t="shared" si="9"/>
        <v>6</v>
      </c>
      <c r="I317" s="13" t="s">
        <v>540</v>
      </c>
      <c r="J317" s="13" t="s">
        <v>540</v>
      </c>
      <c r="K317" s="13" t="s">
        <v>540</v>
      </c>
    </row>
    <row r="318" spans="1:11">
      <c r="C318" s="13" t="s">
        <v>8531</v>
      </c>
      <c r="D318" s="13">
        <v>3.0700000000000001E-99</v>
      </c>
      <c r="E318" s="13">
        <v>299</v>
      </c>
      <c r="F318" s="13" t="s">
        <v>8532</v>
      </c>
      <c r="G318" t="str">
        <f t="shared" si="8"/>
        <v>arCOG06291</v>
      </c>
      <c r="H318">
        <f t="shared" si="9"/>
        <v>8</v>
      </c>
      <c r="I318" s="13" t="s">
        <v>540</v>
      </c>
      <c r="J318" s="13" t="s">
        <v>540</v>
      </c>
      <c r="K318" s="13" t="s">
        <v>540</v>
      </c>
    </row>
    <row r="319" spans="1:11">
      <c r="C319" s="13" t="s">
        <v>8482</v>
      </c>
      <c r="D319" s="13">
        <v>1.94E-38</v>
      </c>
      <c r="E319" s="13">
        <v>134</v>
      </c>
      <c r="F319" s="13" t="s">
        <v>3625</v>
      </c>
      <c r="G319" t="str">
        <f t="shared" si="8"/>
        <v>arCOG05166</v>
      </c>
      <c r="H319">
        <f t="shared" si="9"/>
        <v>7</v>
      </c>
      <c r="I319" s="13" t="s">
        <v>540</v>
      </c>
      <c r="J319" s="13" t="s">
        <v>540</v>
      </c>
      <c r="K319" s="13" t="s">
        <v>540</v>
      </c>
    </row>
    <row r="320" spans="1:11">
      <c r="C320" s="13" t="s">
        <v>8533</v>
      </c>
      <c r="D320" s="13">
        <v>4.5900000000000003E-49</v>
      </c>
      <c r="E320" s="13">
        <v>162</v>
      </c>
      <c r="F320" s="13" t="s">
        <v>8534</v>
      </c>
      <c r="G320" t="str">
        <f t="shared" si="8"/>
        <v>arCOG04673</v>
      </c>
      <c r="H320">
        <f t="shared" si="9"/>
        <v>8</v>
      </c>
      <c r="I320" s="13" t="s">
        <v>540</v>
      </c>
      <c r="J320" s="13" t="s">
        <v>540</v>
      </c>
      <c r="K320" s="13" t="s">
        <v>540</v>
      </c>
    </row>
    <row r="321" spans="3:11">
      <c r="C321" s="13" t="s">
        <v>8535</v>
      </c>
      <c r="D321" s="13">
        <v>5.8600000000000002E-178</v>
      </c>
      <c r="E321" s="13">
        <v>522</v>
      </c>
      <c r="F321" s="13" t="s">
        <v>8536</v>
      </c>
      <c r="G321" t="str">
        <f t="shared" si="8"/>
        <v>arCOG01814</v>
      </c>
      <c r="H321">
        <f t="shared" si="9"/>
        <v>8</v>
      </c>
      <c r="I321" s="13" t="s">
        <v>540</v>
      </c>
      <c r="J321" s="13" t="s">
        <v>540</v>
      </c>
      <c r="K321" s="13" t="s">
        <v>540</v>
      </c>
    </row>
    <row r="322" spans="3:11">
      <c r="C322" s="13" t="s">
        <v>8537</v>
      </c>
      <c r="D322" s="13">
        <v>8.5100000000000006E-263</v>
      </c>
      <c r="E322" s="13">
        <v>743</v>
      </c>
      <c r="F322" s="13" t="s">
        <v>8538</v>
      </c>
      <c r="G322" t="str">
        <f t="shared" ref="G322:G344" si="10">LEFT(RIGHT(F322,(LEN(F322)-FIND("arCOG",F322)+1)),10)</f>
        <v>arCOG01818</v>
      </c>
      <c r="H322">
        <f t="shared" ref="H322:H344" si="11">COUNTIF($G:$G,G322)</f>
        <v>8</v>
      </c>
      <c r="I322" s="13" t="s">
        <v>540</v>
      </c>
      <c r="J322" s="13" t="s">
        <v>1706</v>
      </c>
      <c r="K322" s="13" t="s">
        <v>13</v>
      </c>
    </row>
    <row r="323" spans="3:11">
      <c r="C323" s="13" t="s">
        <v>8484</v>
      </c>
      <c r="D323" s="13">
        <v>1.15E-40</v>
      </c>
      <c r="E323" s="13">
        <v>139</v>
      </c>
      <c r="F323" s="13" t="s">
        <v>6856</v>
      </c>
      <c r="G323" t="str">
        <f t="shared" si="10"/>
        <v>arCOG10216</v>
      </c>
      <c r="H323">
        <f t="shared" si="11"/>
        <v>5</v>
      </c>
      <c r="I323" s="13" t="s">
        <v>540</v>
      </c>
      <c r="J323" s="13" t="s">
        <v>540</v>
      </c>
      <c r="K323" s="13" t="s">
        <v>540</v>
      </c>
    </row>
    <row r="324" spans="3:11">
      <c r="C324" s="13" t="s">
        <v>7462</v>
      </c>
      <c r="D324" s="13">
        <v>4.5500000000000002E-14</v>
      </c>
      <c r="E324" s="13">
        <v>73.599999999999994</v>
      </c>
      <c r="F324" s="13" t="s">
        <v>6854</v>
      </c>
      <c r="G324" t="str">
        <f t="shared" si="10"/>
        <v>arCOG07564</v>
      </c>
      <c r="H324">
        <f t="shared" si="11"/>
        <v>7</v>
      </c>
      <c r="I324" s="13" t="s">
        <v>540</v>
      </c>
      <c r="J324" s="13" t="s">
        <v>540</v>
      </c>
      <c r="K324" s="13" t="s">
        <v>540</v>
      </c>
    </row>
    <row r="325" spans="3:11">
      <c r="C325" s="13" t="s">
        <v>8539</v>
      </c>
      <c r="D325" s="13">
        <v>8.7500000000000008E-189</v>
      </c>
      <c r="E325" s="13">
        <v>533</v>
      </c>
      <c r="F325" s="13" t="s">
        <v>8540</v>
      </c>
      <c r="G325" t="str">
        <f t="shared" si="10"/>
        <v>arCOG02202</v>
      </c>
      <c r="H325">
        <f t="shared" si="11"/>
        <v>19</v>
      </c>
      <c r="I325" s="13" t="s">
        <v>535</v>
      </c>
      <c r="J325" s="13" t="s">
        <v>536</v>
      </c>
      <c r="K325" s="13" t="s">
        <v>2898</v>
      </c>
    </row>
    <row r="326" spans="3:11">
      <c r="C326" s="13" t="s">
        <v>8541</v>
      </c>
      <c r="D326" s="13">
        <v>5.2400000000000003E-96</v>
      </c>
      <c r="E326" s="13">
        <v>282</v>
      </c>
      <c r="F326" s="13" t="s">
        <v>8542</v>
      </c>
      <c r="G326" t="str">
        <f t="shared" si="10"/>
        <v>arCOG04589</v>
      </c>
      <c r="H326">
        <f t="shared" si="11"/>
        <v>4</v>
      </c>
      <c r="I326" s="13" t="s">
        <v>8337</v>
      </c>
      <c r="J326" s="13" t="s">
        <v>8338</v>
      </c>
      <c r="K326" s="13" t="s">
        <v>2881</v>
      </c>
    </row>
    <row r="327" spans="3:11">
      <c r="C327" s="13" t="s">
        <v>8543</v>
      </c>
      <c r="D327" s="13">
        <v>1.1E-46</v>
      </c>
      <c r="E327" s="13">
        <v>166</v>
      </c>
      <c r="F327" s="13" t="s">
        <v>8544</v>
      </c>
      <c r="G327" t="str">
        <f t="shared" si="10"/>
        <v>arCOG09398</v>
      </c>
      <c r="H327">
        <f t="shared" si="11"/>
        <v>1</v>
      </c>
      <c r="I327" s="13" t="s">
        <v>540</v>
      </c>
      <c r="J327" s="13" t="s">
        <v>881</v>
      </c>
      <c r="K327" s="13" t="s">
        <v>5</v>
      </c>
    </row>
    <row r="328" spans="3:11">
      <c r="C328" s="13" t="s">
        <v>8545</v>
      </c>
      <c r="D328" s="13">
        <v>3.8499999999999999E-91</v>
      </c>
      <c r="E328" s="13">
        <v>269</v>
      </c>
      <c r="F328" s="13" t="s">
        <v>8546</v>
      </c>
      <c r="G328" t="str">
        <f t="shared" si="10"/>
        <v>arCOG04590</v>
      </c>
      <c r="H328">
        <f t="shared" si="11"/>
        <v>3</v>
      </c>
      <c r="I328" s="13" t="s">
        <v>540</v>
      </c>
      <c r="J328" s="13" t="s">
        <v>8341</v>
      </c>
      <c r="K328" s="13" t="s">
        <v>2881</v>
      </c>
    </row>
    <row r="329" spans="3:11">
      <c r="C329" s="13" t="s">
        <v>8547</v>
      </c>
      <c r="D329" s="13">
        <v>1.3599999999999999E-140</v>
      </c>
      <c r="E329" s="13">
        <v>401</v>
      </c>
      <c r="F329" s="13" t="s">
        <v>8548</v>
      </c>
      <c r="G329" t="str">
        <f t="shared" si="10"/>
        <v>arCOG00306</v>
      </c>
      <c r="H329">
        <f t="shared" si="11"/>
        <v>2</v>
      </c>
      <c r="I329" s="13" t="s">
        <v>540</v>
      </c>
      <c r="J329" s="13" t="s">
        <v>1645</v>
      </c>
      <c r="K329" s="13" t="s">
        <v>2881</v>
      </c>
    </row>
    <row r="330" spans="3:11">
      <c r="C330" s="13" t="s">
        <v>8549</v>
      </c>
      <c r="D330" s="13">
        <v>3.2499999999999998E-56</v>
      </c>
      <c r="E330" s="13">
        <v>176</v>
      </c>
      <c r="F330" s="13" t="s">
        <v>8550</v>
      </c>
      <c r="G330" t="str">
        <f t="shared" si="10"/>
        <v>arCOG06400</v>
      </c>
      <c r="H330">
        <f t="shared" si="11"/>
        <v>1</v>
      </c>
      <c r="I330" s="13" t="s">
        <v>540</v>
      </c>
      <c r="J330" s="13" t="s">
        <v>8551</v>
      </c>
      <c r="K330" s="13" t="s">
        <v>2881</v>
      </c>
    </row>
    <row r="331" spans="3:11">
      <c r="C331" s="13" t="s">
        <v>8552</v>
      </c>
      <c r="D331" s="13">
        <v>5.7199999999999998E-28</v>
      </c>
      <c r="E331" s="13">
        <v>101</v>
      </c>
      <c r="F331" s="13" t="s">
        <v>8433</v>
      </c>
      <c r="G331" t="str">
        <f t="shared" si="10"/>
        <v>arCOG04509</v>
      </c>
      <c r="H331">
        <f t="shared" si="11"/>
        <v>2</v>
      </c>
      <c r="I331" s="13" t="s">
        <v>540</v>
      </c>
      <c r="J331" s="13" t="s">
        <v>540</v>
      </c>
      <c r="K331" s="13" t="s">
        <v>540</v>
      </c>
    </row>
    <row r="332" spans="3:11">
      <c r="C332" s="13" t="s">
        <v>8553</v>
      </c>
      <c r="D332" s="13">
        <v>1.5399999999999999E-91</v>
      </c>
      <c r="E332" s="13">
        <v>268</v>
      </c>
      <c r="F332" s="13" t="s">
        <v>8554</v>
      </c>
      <c r="G332" t="str">
        <f t="shared" si="10"/>
        <v>arCOG01920</v>
      </c>
      <c r="H332">
        <f t="shared" si="11"/>
        <v>1</v>
      </c>
      <c r="I332" s="13" t="s">
        <v>8555</v>
      </c>
      <c r="J332" s="13" t="s">
        <v>8556</v>
      </c>
      <c r="K332" s="13" t="s">
        <v>3</v>
      </c>
    </row>
    <row r="333" spans="3:11">
      <c r="C333" s="13" t="s">
        <v>8557</v>
      </c>
      <c r="D333" s="13">
        <v>2.1600000000000002E-28</v>
      </c>
      <c r="E333" s="13">
        <v>102</v>
      </c>
      <c r="F333" s="13" t="s">
        <v>8558</v>
      </c>
      <c r="G333" t="str">
        <f t="shared" si="10"/>
        <v>arCOG02204</v>
      </c>
      <c r="H333">
        <f t="shared" si="11"/>
        <v>1</v>
      </c>
      <c r="I333" s="13" t="s">
        <v>8559</v>
      </c>
      <c r="J333" s="13" t="s">
        <v>8560</v>
      </c>
      <c r="K333" s="13" t="s">
        <v>13</v>
      </c>
    </row>
    <row r="334" spans="3:11">
      <c r="C334" s="13" t="s">
        <v>8561</v>
      </c>
      <c r="D334" s="13">
        <v>2.8999999999999998E-233</v>
      </c>
      <c r="E334" s="13">
        <v>647</v>
      </c>
      <c r="F334" s="13" t="s">
        <v>8562</v>
      </c>
      <c r="G334" t="str">
        <f t="shared" si="10"/>
        <v>arCOG02201</v>
      </c>
      <c r="H334">
        <f t="shared" si="11"/>
        <v>1</v>
      </c>
      <c r="I334" s="13" t="s">
        <v>8563</v>
      </c>
      <c r="J334" s="13" t="s">
        <v>2653</v>
      </c>
      <c r="K334" s="13" t="s">
        <v>2898</v>
      </c>
    </row>
    <row r="335" spans="3:11">
      <c r="C335" s="13" t="s">
        <v>8564</v>
      </c>
      <c r="D335" s="13">
        <v>1.47E-234</v>
      </c>
      <c r="E335" s="13">
        <v>655</v>
      </c>
      <c r="F335" s="13" t="s">
        <v>8565</v>
      </c>
      <c r="G335" t="str">
        <f t="shared" si="10"/>
        <v>arCOG00501</v>
      </c>
      <c r="H335">
        <f t="shared" si="11"/>
        <v>2</v>
      </c>
      <c r="I335" s="13" t="s">
        <v>8566</v>
      </c>
      <c r="J335" s="13" t="s">
        <v>8567</v>
      </c>
      <c r="K335" s="13" t="s">
        <v>2898</v>
      </c>
    </row>
    <row r="336" spans="3:11">
      <c r="C336" s="13" t="s">
        <v>8568</v>
      </c>
      <c r="D336" s="13">
        <v>1.14E-128</v>
      </c>
      <c r="E336" s="13">
        <v>372</v>
      </c>
      <c r="F336" s="13" t="s">
        <v>8569</v>
      </c>
      <c r="G336" t="str">
        <f t="shared" si="10"/>
        <v>arCOG01033</v>
      </c>
      <c r="H336">
        <f t="shared" si="11"/>
        <v>3</v>
      </c>
      <c r="I336" s="13" t="s">
        <v>2808</v>
      </c>
      <c r="J336" s="13" t="s">
        <v>2809</v>
      </c>
      <c r="K336" s="13" t="s">
        <v>19</v>
      </c>
    </row>
    <row r="337" spans="1:11">
      <c r="C337" s="13" t="s">
        <v>8570</v>
      </c>
      <c r="D337" s="13">
        <v>2.4999999999999999E-21</v>
      </c>
      <c r="E337" s="13">
        <v>95.1</v>
      </c>
      <c r="F337" s="13" t="s">
        <v>8571</v>
      </c>
      <c r="G337" t="str">
        <f t="shared" si="10"/>
        <v>arCOG06233</v>
      </c>
      <c r="H337">
        <f t="shared" si="11"/>
        <v>1</v>
      </c>
      <c r="I337" s="13" t="s">
        <v>540</v>
      </c>
      <c r="J337" s="13" t="s">
        <v>8572</v>
      </c>
      <c r="K337" s="13" t="s">
        <v>5</v>
      </c>
    </row>
    <row r="338" spans="1:11">
      <c r="C338" s="13" t="s">
        <v>8573</v>
      </c>
      <c r="D338" s="13">
        <v>1.8399999999999999E-280</v>
      </c>
      <c r="E338" s="13">
        <v>778</v>
      </c>
      <c r="F338" s="13" t="s">
        <v>8574</v>
      </c>
      <c r="G338" t="str">
        <f t="shared" si="10"/>
        <v>arCOG02014</v>
      </c>
      <c r="H338">
        <f t="shared" si="11"/>
        <v>5</v>
      </c>
      <c r="I338" s="13" t="s">
        <v>1852</v>
      </c>
      <c r="J338" s="13" t="s">
        <v>1853</v>
      </c>
      <c r="K338" s="13" t="s">
        <v>8575</v>
      </c>
    </row>
    <row r="339" spans="1:11">
      <c r="C339" s="13" t="s">
        <v>8576</v>
      </c>
      <c r="D339" s="13">
        <v>9.84E-98</v>
      </c>
      <c r="E339" s="13">
        <v>288</v>
      </c>
      <c r="F339" s="13" t="s">
        <v>8577</v>
      </c>
      <c r="G339" t="str">
        <f t="shared" si="10"/>
        <v>arCOG00086</v>
      </c>
      <c r="H339">
        <f t="shared" si="11"/>
        <v>5</v>
      </c>
      <c r="I339" s="13" t="s">
        <v>8578</v>
      </c>
      <c r="J339" s="13" t="s">
        <v>8579</v>
      </c>
      <c r="K339" s="13" t="s">
        <v>8575</v>
      </c>
    </row>
    <row r="340" spans="1:11">
      <c r="C340" s="13" t="s">
        <v>8580</v>
      </c>
      <c r="D340" s="13">
        <v>2.0300000000000001E-166</v>
      </c>
      <c r="E340" s="13">
        <v>470</v>
      </c>
      <c r="F340" s="13" t="s">
        <v>8581</v>
      </c>
      <c r="G340" t="str">
        <f t="shared" si="10"/>
        <v>arCOG02297</v>
      </c>
      <c r="H340">
        <f t="shared" si="11"/>
        <v>6</v>
      </c>
      <c r="I340" s="13" t="s">
        <v>2813</v>
      </c>
      <c r="J340" s="13" t="s">
        <v>2814</v>
      </c>
      <c r="K340" s="13" t="s">
        <v>19</v>
      </c>
    </row>
    <row r="341" spans="1:11">
      <c r="C341" s="13" t="s">
        <v>8582</v>
      </c>
      <c r="D341" s="13">
        <v>1.1699999999999999E-64</v>
      </c>
      <c r="E341" s="13">
        <v>200</v>
      </c>
      <c r="F341" s="13" t="s">
        <v>8583</v>
      </c>
      <c r="G341" t="str">
        <f t="shared" si="10"/>
        <v>arCOG02851</v>
      </c>
      <c r="H341">
        <f t="shared" si="11"/>
        <v>6</v>
      </c>
      <c r="I341" s="13" t="s">
        <v>540</v>
      </c>
      <c r="J341" s="13" t="s">
        <v>2415</v>
      </c>
      <c r="K341" s="13" t="s">
        <v>27</v>
      </c>
    </row>
    <row r="342" spans="1:11">
      <c r="C342" s="13" t="s">
        <v>8584</v>
      </c>
      <c r="D342" s="13">
        <v>5.4799999999999999E-68</v>
      </c>
      <c r="E342" s="13">
        <v>209</v>
      </c>
      <c r="F342" s="13" t="s">
        <v>8585</v>
      </c>
      <c r="G342" t="str">
        <f t="shared" si="10"/>
        <v>arCOG02228</v>
      </c>
      <c r="H342">
        <f t="shared" si="11"/>
        <v>1</v>
      </c>
      <c r="I342" s="13" t="s">
        <v>540</v>
      </c>
      <c r="J342" s="13" t="s">
        <v>8586</v>
      </c>
      <c r="K342" s="13" t="s">
        <v>9</v>
      </c>
    </row>
    <row r="343" spans="1:11">
      <c r="C343" s="13" t="s">
        <v>8587</v>
      </c>
      <c r="D343" s="13">
        <v>1.8999999999999999E-143</v>
      </c>
      <c r="E343" s="13">
        <v>409</v>
      </c>
      <c r="F343" s="13" t="s">
        <v>8588</v>
      </c>
      <c r="G343" t="str">
        <f t="shared" si="10"/>
        <v>arCOG00895</v>
      </c>
      <c r="H343">
        <f t="shared" si="11"/>
        <v>2</v>
      </c>
      <c r="I343" s="13" t="s">
        <v>8589</v>
      </c>
      <c r="J343" s="13" t="s">
        <v>8590</v>
      </c>
      <c r="K343" s="13" t="s">
        <v>9</v>
      </c>
    </row>
    <row r="344" spans="1:11">
      <c r="C344" s="13" t="s">
        <v>8591</v>
      </c>
      <c r="D344" s="13">
        <v>0</v>
      </c>
      <c r="E344" s="13">
        <v>2788</v>
      </c>
      <c r="F344" s="13" t="s">
        <v>8592</v>
      </c>
      <c r="G344" t="str">
        <f t="shared" si="10"/>
        <v>arCOG00328</v>
      </c>
      <c r="H344">
        <f t="shared" si="11"/>
        <v>2</v>
      </c>
      <c r="I344" s="13" t="s">
        <v>2322</v>
      </c>
      <c r="J344" s="13" t="s">
        <v>989</v>
      </c>
      <c r="K344" s="13" t="s">
        <v>5</v>
      </c>
    </row>
    <row r="345" spans="1:11">
      <c r="C345" s="13"/>
      <c r="D345" s="13"/>
      <c r="E345" s="13"/>
      <c r="F345" s="13"/>
      <c r="I345" s="13"/>
      <c r="J345" s="13"/>
      <c r="K345" s="13"/>
    </row>
    <row r="346" spans="1:11">
      <c r="C346" s="13"/>
      <c r="D346" s="13"/>
      <c r="E346" s="13"/>
      <c r="F346" s="13"/>
      <c r="I346" s="13"/>
      <c r="J346" s="13"/>
      <c r="K346" s="13"/>
    </row>
    <row r="347" spans="1:11">
      <c r="C347" s="13"/>
      <c r="D347" s="13"/>
      <c r="E347" s="13"/>
      <c r="F347" s="13"/>
      <c r="I347" s="13"/>
      <c r="J347" s="13"/>
      <c r="K347" s="13"/>
    </row>
    <row r="349" spans="1:11">
      <c r="A349" t="str">
        <f>VLOOKUP(B349,vLOOKUP!$A:$B,2,FALSE)</f>
        <v>Halobacteriales</v>
      </c>
      <c r="B349" t="s">
        <v>248</v>
      </c>
      <c r="C349" t="s">
        <v>8593</v>
      </c>
      <c r="D349" t="s">
        <v>3873</v>
      </c>
      <c r="E349" t="s">
        <v>8594</v>
      </c>
      <c r="F349" t="s">
        <v>8595</v>
      </c>
      <c r="G349" t="str">
        <f t="shared" ref="G349:G384" si="12">LEFT(RIGHT(F349,(LEN(F349)-FIND("arCOG",F349)+1)),10)</f>
        <v>arCOG02348</v>
      </c>
      <c r="H349">
        <f t="shared" ref="H349:H384" si="13">COUNTIF($G:$G,G349)</f>
        <v>1</v>
      </c>
      <c r="I349" t="s">
        <v>540</v>
      </c>
      <c r="J349" t="s">
        <v>8596</v>
      </c>
      <c r="K349" t="s">
        <v>7</v>
      </c>
    </row>
    <row r="350" spans="1:11">
      <c r="C350" t="s">
        <v>8597</v>
      </c>
      <c r="D350" t="s">
        <v>8598</v>
      </c>
      <c r="E350" t="s">
        <v>5528</v>
      </c>
      <c r="F350" t="s">
        <v>7892</v>
      </c>
      <c r="G350" t="str">
        <f t="shared" si="12"/>
        <v>arCOG00666</v>
      </c>
      <c r="H350">
        <f t="shared" si="13"/>
        <v>6</v>
      </c>
      <c r="I350" t="s">
        <v>2418</v>
      </c>
      <c r="J350" t="s">
        <v>2419</v>
      </c>
      <c r="K350" t="s">
        <v>9</v>
      </c>
    </row>
    <row r="351" spans="1:11">
      <c r="C351" t="s">
        <v>8599</v>
      </c>
      <c r="D351" t="s">
        <v>8600</v>
      </c>
      <c r="E351" t="s">
        <v>4747</v>
      </c>
      <c r="F351" t="s">
        <v>6603</v>
      </c>
      <c r="G351" t="str">
        <f t="shared" si="12"/>
        <v>arCOG00035</v>
      </c>
      <c r="H351">
        <f t="shared" si="13"/>
        <v>8</v>
      </c>
      <c r="I351" t="s">
        <v>2177</v>
      </c>
      <c r="J351" t="s">
        <v>2178</v>
      </c>
      <c r="K351" t="s">
        <v>2881</v>
      </c>
    </row>
    <row r="352" spans="1:11">
      <c r="C352" t="s">
        <v>8601</v>
      </c>
      <c r="D352" t="s">
        <v>8602</v>
      </c>
      <c r="E352" t="s">
        <v>5810</v>
      </c>
      <c r="F352" t="s">
        <v>6605</v>
      </c>
      <c r="G352" t="str">
        <f t="shared" si="12"/>
        <v>arCOG04151</v>
      </c>
      <c r="H352">
        <f t="shared" si="13"/>
        <v>8</v>
      </c>
      <c r="I352" t="s">
        <v>540</v>
      </c>
      <c r="J352" t="s">
        <v>2079</v>
      </c>
      <c r="K352" t="s">
        <v>2881</v>
      </c>
    </row>
    <row r="353" spans="3:11">
      <c r="C353" t="s">
        <v>8603</v>
      </c>
      <c r="D353" t="s">
        <v>3873</v>
      </c>
      <c r="E353" t="s">
        <v>8604</v>
      </c>
      <c r="F353" t="s">
        <v>7695</v>
      </c>
      <c r="G353" t="str">
        <f t="shared" si="12"/>
        <v>arCOG02919</v>
      </c>
      <c r="H353">
        <f t="shared" si="13"/>
        <v>1</v>
      </c>
      <c r="I353" t="s">
        <v>540</v>
      </c>
      <c r="J353" t="s">
        <v>2689</v>
      </c>
      <c r="K353" t="s">
        <v>15</v>
      </c>
    </row>
    <row r="354" spans="3:11">
      <c r="C354" t="s">
        <v>8605</v>
      </c>
      <c r="D354" t="s">
        <v>8606</v>
      </c>
      <c r="E354" t="s">
        <v>8607</v>
      </c>
      <c r="F354" t="s">
        <v>6630</v>
      </c>
      <c r="G354" t="str">
        <f t="shared" si="12"/>
        <v>arCOG01566</v>
      </c>
      <c r="H354">
        <f t="shared" si="13"/>
        <v>14</v>
      </c>
      <c r="I354" t="s">
        <v>540</v>
      </c>
      <c r="J354" t="s">
        <v>2224</v>
      </c>
      <c r="K354" t="s">
        <v>2881</v>
      </c>
    </row>
    <row r="355" spans="3:11">
      <c r="C355" t="s">
        <v>8608</v>
      </c>
      <c r="D355" t="s">
        <v>8609</v>
      </c>
      <c r="E355" t="s">
        <v>8610</v>
      </c>
      <c r="F355" t="s">
        <v>6623</v>
      </c>
      <c r="G355" t="str">
        <f t="shared" si="12"/>
        <v>arCOG03095</v>
      </c>
      <c r="H355">
        <f t="shared" si="13"/>
        <v>16</v>
      </c>
      <c r="I355" t="s">
        <v>540</v>
      </c>
      <c r="J355" t="s">
        <v>1530</v>
      </c>
      <c r="K355" t="s">
        <v>9</v>
      </c>
    </row>
    <row r="356" spans="3:11">
      <c r="C356" t="s">
        <v>8611</v>
      </c>
      <c r="D356" t="s">
        <v>3873</v>
      </c>
      <c r="E356" t="s">
        <v>8612</v>
      </c>
      <c r="F356" t="s">
        <v>6867</v>
      </c>
      <c r="G356" t="str">
        <f t="shared" si="12"/>
        <v>arCOG02945</v>
      </c>
      <c r="H356">
        <f t="shared" si="13"/>
        <v>6</v>
      </c>
      <c r="I356" t="s">
        <v>540</v>
      </c>
      <c r="J356" t="s">
        <v>540</v>
      </c>
      <c r="K356" t="s">
        <v>540</v>
      </c>
    </row>
    <row r="357" spans="3:11">
      <c r="C357" t="s">
        <v>8613</v>
      </c>
      <c r="D357" t="s">
        <v>8614</v>
      </c>
      <c r="E357" t="s">
        <v>8615</v>
      </c>
      <c r="F357" t="s">
        <v>6865</v>
      </c>
      <c r="G357" t="str">
        <f t="shared" si="12"/>
        <v>arCOG06291</v>
      </c>
      <c r="H357">
        <f t="shared" si="13"/>
        <v>8</v>
      </c>
      <c r="I357" t="s">
        <v>540</v>
      </c>
      <c r="J357" t="s">
        <v>540</v>
      </c>
      <c r="K357" t="s">
        <v>540</v>
      </c>
    </row>
    <row r="358" spans="3:11">
      <c r="C358" t="s">
        <v>8616</v>
      </c>
      <c r="D358" t="s">
        <v>8617</v>
      </c>
      <c r="E358" t="s">
        <v>8618</v>
      </c>
      <c r="F358" t="s">
        <v>6914</v>
      </c>
      <c r="G358" t="str">
        <f t="shared" si="12"/>
        <v>arCOG05166</v>
      </c>
      <c r="H358">
        <f t="shared" si="13"/>
        <v>7</v>
      </c>
      <c r="I358" t="s">
        <v>540</v>
      </c>
      <c r="J358" t="s">
        <v>540</v>
      </c>
      <c r="K358" t="s">
        <v>540</v>
      </c>
    </row>
    <row r="359" spans="3:11">
      <c r="C359" t="s">
        <v>8619</v>
      </c>
      <c r="D359" t="s">
        <v>8620</v>
      </c>
      <c r="E359" t="s">
        <v>5474</v>
      </c>
      <c r="F359" t="s">
        <v>6862</v>
      </c>
      <c r="G359" t="str">
        <f t="shared" si="12"/>
        <v>arCOG04673</v>
      </c>
      <c r="H359">
        <f t="shared" si="13"/>
        <v>8</v>
      </c>
      <c r="I359" t="s">
        <v>540</v>
      </c>
      <c r="J359" t="s">
        <v>540</v>
      </c>
      <c r="K359" t="s">
        <v>540</v>
      </c>
    </row>
    <row r="360" spans="3:11">
      <c r="C360" t="s">
        <v>8621</v>
      </c>
      <c r="D360" t="s">
        <v>3873</v>
      </c>
      <c r="E360" t="s">
        <v>8622</v>
      </c>
      <c r="F360" t="s">
        <v>6860</v>
      </c>
      <c r="G360" t="str">
        <f t="shared" si="12"/>
        <v>arCOG01814</v>
      </c>
      <c r="H360">
        <f t="shared" si="13"/>
        <v>8</v>
      </c>
      <c r="I360" t="s">
        <v>540</v>
      </c>
      <c r="J360" t="s">
        <v>540</v>
      </c>
      <c r="K360" t="s">
        <v>540</v>
      </c>
    </row>
    <row r="361" spans="3:11">
      <c r="C361" t="s">
        <v>8623</v>
      </c>
      <c r="D361" t="s">
        <v>3873</v>
      </c>
      <c r="E361" t="s">
        <v>4475</v>
      </c>
      <c r="F361" t="s">
        <v>6858</v>
      </c>
      <c r="G361" t="str">
        <f t="shared" si="12"/>
        <v>arCOG01818</v>
      </c>
      <c r="H361">
        <f t="shared" si="13"/>
        <v>8</v>
      </c>
      <c r="I361" t="s">
        <v>540</v>
      </c>
      <c r="J361" t="s">
        <v>1706</v>
      </c>
      <c r="K361" t="s">
        <v>11</v>
      </c>
    </row>
    <row r="362" spans="3:11">
      <c r="C362" t="s">
        <v>8624</v>
      </c>
      <c r="D362" t="s">
        <v>8625</v>
      </c>
      <c r="E362" t="s">
        <v>6537</v>
      </c>
      <c r="F362" t="s">
        <v>6921</v>
      </c>
      <c r="G362" t="str">
        <f t="shared" si="12"/>
        <v>arCOG07564</v>
      </c>
      <c r="H362">
        <f t="shared" si="13"/>
        <v>7</v>
      </c>
      <c r="I362" t="s">
        <v>540</v>
      </c>
      <c r="J362" t="s">
        <v>540</v>
      </c>
      <c r="K362" t="s">
        <v>540</v>
      </c>
    </row>
    <row r="363" spans="3:11">
      <c r="C363" t="s">
        <v>8626</v>
      </c>
      <c r="D363" t="s">
        <v>8627</v>
      </c>
      <c r="E363" t="s">
        <v>4826</v>
      </c>
      <c r="F363" t="s">
        <v>6616</v>
      </c>
      <c r="G363" t="str">
        <f t="shared" si="12"/>
        <v>arCOG02202</v>
      </c>
      <c r="H363">
        <f t="shared" si="13"/>
        <v>19</v>
      </c>
      <c r="I363" t="s">
        <v>2223</v>
      </c>
      <c r="J363" t="s">
        <v>536</v>
      </c>
      <c r="K363" t="s">
        <v>2898</v>
      </c>
    </row>
    <row r="364" spans="3:11">
      <c r="C364" t="s">
        <v>8628</v>
      </c>
      <c r="D364" t="s">
        <v>8629</v>
      </c>
      <c r="E364" t="s">
        <v>8630</v>
      </c>
      <c r="F364" t="s">
        <v>8631</v>
      </c>
      <c r="G364" t="str">
        <f t="shared" si="12"/>
        <v>arCOG01130</v>
      </c>
      <c r="H364">
        <f t="shared" si="13"/>
        <v>1</v>
      </c>
      <c r="I364" t="s">
        <v>540</v>
      </c>
      <c r="J364" t="s">
        <v>2531</v>
      </c>
      <c r="K364" t="s">
        <v>19</v>
      </c>
    </row>
    <row r="365" spans="3:11">
      <c r="C365" t="s">
        <v>8632</v>
      </c>
      <c r="D365" t="s">
        <v>8633</v>
      </c>
      <c r="E365" t="s">
        <v>3945</v>
      </c>
      <c r="F365" t="s">
        <v>8634</v>
      </c>
      <c r="G365" t="str">
        <f t="shared" si="12"/>
        <v>arCOG00240</v>
      </c>
      <c r="H365">
        <f t="shared" si="13"/>
        <v>1</v>
      </c>
      <c r="I365" t="s">
        <v>8635</v>
      </c>
      <c r="J365" t="s">
        <v>8636</v>
      </c>
      <c r="K365" t="s">
        <v>23</v>
      </c>
    </row>
    <row r="366" spans="3:11">
      <c r="C366" t="s">
        <v>8637</v>
      </c>
      <c r="D366" t="s">
        <v>8638</v>
      </c>
      <c r="E366" t="s">
        <v>8639</v>
      </c>
      <c r="F366" t="s">
        <v>8640</v>
      </c>
      <c r="G366" t="str">
        <f t="shared" si="12"/>
        <v>arCOG08199</v>
      </c>
      <c r="H366">
        <f t="shared" si="13"/>
        <v>1</v>
      </c>
      <c r="I366" t="s">
        <v>540</v>
      </c>
      <c r="J366" t="s">
        <v>540</v>
      </c>
      <c r="K366" t="s">
        <v>540</v>
      </c>
    </row>
    <row r="367" spans="3:11">
      <c r="C367" t="s">
        <v>8641</v>
      </c>
      <c r="D367" t="s">
        <v>8642</v>
      </c>
      <c r="E367" t="s">
        <v>5813</v>
      </c>
      <c r="F367" t="s">
        <v>8643</v>
      </c>
      <c r="G367" t="s">
        <v>540</v>
      </c>
      <c r="H367">
        <f t="shared" si="13"/>
        <v>5</v>
      </c>
      <c r="I367" t="s">
        <v>540</v>
      </c>
      <c r="J367" t="s">
        <v>540</v>
      </c>
      <c r="K367" t="s">
        <v>540</v>
      </c>
    </row>
    <row r="368" spans="3:11">
      <c r="C368" t="s">
        <v>8644</v>
      </c>
      <c r="D368" t="s">
        <v>8645</v>
      </c>
      <c r="E368" t="s">
        <v>8646</v>
      </c>
      <c r="F368" t="s">
        <v>8647</v>
      </c>
      <c r="G368" t="str">
        <f t="shared" si="12"/>
        <v>arCOG00480</v>
      </c>
      <c r="H368">
        <f t="shared" si="13"/>
        <v>1</v>
      </c>
      <c r="I368" t="s">
        <v>8648</v>
      </c>
      <c r="J368" t="s">
        <v>8649</v>
      </c>
      <c r="K368" t="s">
        <v>23</v>
      </c>
    </row>
    <row r="369" spans="3:11">
      <c r="C369" t="s">
        <v>8650</v>
      </c>
      <c r="D369" t="s">
        <v>8651</v>
      </c>
      <c r="E369" t="s">
        <v>8652</v>
      </c>
      <c r="F369" t="s">
        <v>8653</v>
      </c>
      <c r="G369" t="str">
        <f t="shared" si="12"/>
        <v>arCOG01168</v>
      </c>
      <c r="H369">
        <f t="shared" si="13"/>
        <v>1</v>
      </c>
      <c r="I369" t="s">
        <v>8654</v>
      </c>
      <c r="J369" t="s">
        <v>8655</v>
      </c>
      <c r="K369" t="s">
        <v>23</v>
      </c>
    </row>
    <row r="370" spans="3:11">
      <c r="C370" t="s">
        <v>8656</v>
      </c>
      <c r="D370" t="s">
        <v>3873</v>
      </c>
      <c r="E370" t="s">
        <v>8657</v>
      </c>
      <c r="F370" t="s">
        <v>8658</v>
      </c>
      <c r="G370" t="str">
        <f t="shared" si="12"/>
        <v>arCOG00856</v>
      </c>
      <c r="H370">
        <f t="shared" si="13"/>
        <v>1</v>
      </c>
      <c r="I370" t="s">
        <v>8659</v>
      </c>
      <c r="J370" t="s">
        <v>2128</v>
      </c>
      <c r="K370" t="s">
        <v>25</v>
      </c>
    </row>
    <row r="371" spans="3:11">
      <c r="C371" t="s">
        <v>8660</v>
      </c>
      <c r="D371" t="s">
        <v>8661</v>
      </c>
      <c r="E371" t="s">
        <v>8662</v>
      </c>
      <c r="F371" t="s">
        <v>8663</v>
      </c>
      <c r="G371" t="str">
        <f t="shared" si="12"/>
        <v>arCOG06429</v>
      </c>
      <c r="H371">
        <f t="shared" si="13"/>
        <v>1</v>
      </c>
      <c r="I371" t="s">
        <v>540</v>
      </c>
      <c r="J371" t="s">
        <v>8664</v>
      </c>
      <c r="K371" t="s">
        <v>2881</v>
      </c>
    </row>
    <row r="372" spans="3:11">
      <c r="C372" t="s">
        <v>8665</v>
      </c>
      <c r="D372" t="s">
        <v>8666</v>
      </c>
      <c r="E372" t="s">
        <v>5972</v>
      </c>
      <c r="F372" t="s">
        <v>8667</v>
      </c>
      <c r="G372" t="str">
        <f t="shared" si="12"/>
        <v>arCOG04153</v>
      </c>
      <c r="H372">
        <f t="shared" si="13"/>
        <v>1</v>
      </c>
      <c r="I372" t="s">
        <v>8668</v>
      </c>
      <c r="J372" t="s">
        <v>1527</v>
      </c>
      <c r="K372" t="s">
        <v>3</v>
      </c>
    </row>
    <row r="373" spans="3:11">
      <c r="C373" t="s">
        <v>8669</v>
      </c>
      <c r="D373" t="s">
        <v>8670</v>
      </c>
      <c r="E373" t="s">
        <v>5325</v>
      </c>
      <c r="F373" t="s">
        <v>8671</v>
      </c>
      <c r="G373" t="str">
        <f t="shared" si="12"/>
        <v>arCOG02272</v>
      </c>
      <c r="H373">
        <f t="shared" si="13"/>
        <v>1</v>
      </c>
      <c r="I373" t="s">
        <v>540</v>
      </c>
      <c r="J373" t="s">
        <v>1624</v>
      </c>
      <c r="K373" t="s">
        <v>3</v>
      </c>
    </row>
    <row r="374" spans="3:11">
      <c r="C374" t="s">
        <v>8672</v>
      </c>
      <c r="D374" t="s">
        <v>8673</v>
      </c>
      <c r="E374" t="s">
        <v>6182</v>
      </c>
      <c r="F374" t="s">
        <v>8674</v>
      </c>
      <c r="G374" t="str">
        <f t="shared" si="12"/>
        <v>arCOG02999</v>
      </c>
      <c r="H374">
        <f t="shared" si="13"/>
        <v>1</v>
      </c>
      <c r="I374" t="s">
        <v>540</v>
      </c>
      <c r="J374" t="s">
        <v>8675</v>
      </c>
      <c r="K374" t="s">
        <v>2881</v>
      </c>
    </row>
    <row r="375" spans="3:11">
      <c r="C375" t="s">
        <v>8676</v>
      </c>
      <c r="D375" t="s">
        <v>8677</v>
      </c>
      <c r="E375" t="s">
        <v>8678</v>
      </c>
      <c r="F375" t="s">
        <v>8679</v>
      </c>
      <c r="G375" t="str">
        <f t="shared" si="12"/>
        <v>arCOG01717</v>
      </c>
      <c r="H375">
        <f t="shared" si="13"/>
        <v>1</v>
      </c>
      <c r="I375" t="s">
        <v>888</v>
      </c>
      <c r="J375" t="s">
        <v>889</v>
      </c>
      <c r="K375" t="s">
        <v>2915</v>
      </c>
    </row>
    <row r="376" spans="3:11">
      <c r="C376" t="s">
        <v>8680</v>
      </c>
      <c r="D376" t="s">
        <v>8681</v>
      </c>
      <c r="E376" t="s">
        <v>8682</v>
      </c>
      <c r="F376" t="s">
        <v>8683</v>
      </c>
      <c r="G376" t="str">
        <f t="shared" si="12"/>
        <v>arCOG02726</v>
      </c>
      <c r="H376">
        <f t="shared" si="13"/>
        <v>1</v>
      </c>
      <c r="I376" t="s">
        <v>885</v>
      </c>
      <c r="J376" t="s">
        <v>886</v>
      </c>
      <c r="K376" t="s">
        <v>2915</v>
      </c>
    </row>
    <row r="377" spans="3:11">
      <c r="C377" t="s">
        <v>8684</v>
      </c>
      <c r="D377" t="s">
        <v>8685</v>
      </c>
      <c r="E377" t="s">
        <v>8686</v>
      </c>
      <c r="F377" t="s">
        <v>7520</v>
      </c>
      <c r="G377" t="str">
        <f t="shared" si="12"/>
        <v>arCOG01981</v>
      </c>
      <c r="H377">
        <f t="shared" si="13"/>
        <v>11</v>
      </c>
      <c r="I377" t="s">
        <v>540</v>
      </c>
      <c r="J377" t="s">
        <v>1054</v>
      </c>
      <c r="K377" t="s">
        <v>3</v>
      </c>
    </row>
    <row r="378" spans="3:11">
      <c r="C378" t="s">
        <v>8687</v>
      </c>
      <c r="D378" t="s">
        <v>3873</v>
      </c>
      <c r="E378" t="s">
        <v>8688</v>
      </c>
      <c r="F378" t="s">
        <v>8689</v>
      </c>
      <c r="G378" t="str">
        <f t="shared" si="12"/>
        <v>arCOG01257</v>
      </c>
      <c r="H378">
        <f t="shared" si="13"/>
        <v>1</v>
      </c>
      <c r="I378" t="s">
        <v>8690</v>
      </c>
      <c r="J378" t="s">
        <v>2684</v>
      </c>
      <c r="K378" t="s">
        <v>2920</v>
      </c>
    </row>
    <row r="379" spans="3:11">
      <c r="C379" t="s">
        <v>8691</v>
      </c>
      <c r="D379" t="s">
        <v>8692</v>
      </c>
      <c r="E379" t="s">
        <v>5709</v>
      </c>
      <c r="F379" t="s">
        <v>7586</v>
      </c>
      <c r="G379" t="str">
        <f t="shared" si="12"/>
        <v>arCOG01931</v>
      </c>
      <c r="H379">
        <f t="shared" si="13"/>
        <v>1</v>
      </c>
      <c r="I379" t="s">
        <v>540</v>
      </c>
      <c r="J379" t="s">
        <v>2396</v>
      </c>
      <c r="K379" t="s">
        <v>2881</v>
      </c>
    </row>
    <row r="380" spans="3:11">
      <c r="C380" t="s">
        <v>8693</v>
      </c>
      <c r="D380" t="s">
        <v>8694</v>
      </c>
      <c r="E380" t="s">
        <v>6376</v>
      </c>
      <c r="F380" t="s">
        <v>7546</v>
      </c>
      <c r="G380" t="str">
        <f t="shared" si="12"/>
        <v>arCOG01388</v>
      </c>
      <c r="H380">
        <f t="shared" si="13"/>
        <v>1</v>
      </c>
      <c r="I380" t="s">
        <v>2285</v>
      </c>
      <c r="J380" t="s">
        <v>2187</v>
      </c>
      <c r="K380" t="s">
        <v>9</v>
      </c>
    </row>
    <row r="381" spans="3:11">
      <c r="C381" t="s">
        <v>8695</v>
      </c>
      <c r="D381" t="s">
        <v>8696</v>
      </c>
      <c r="E381" t="s">
        <v>5499</v>
      </c>
      <c r="F381" t="s">
        <v>7550</v>
      </c>
      <c r="G381" t="str">
        <f t="shared" si="12"/>
        <v>arCOG01794</v>
      </c>
      <c r="H381">
        <f t="shared" si="13"/>
        <v>1</v>
      </c>
      <c r="I381" t="s">
        <v>540</v>
      </c>
      <c r="J381" t="s">
        <v>2154</v>
      </c>
      <c r="K381" t="s">
        <v>29</v>
      </c>
    </row>
    <row r="382" spans="3:11">
      <c r="C382" t="s">
        <v>8697</v>
      </c>
      <c r="D382" t="s">
        <v>8698</v>
      </c>
      <c r="E382" t="s">
        <v>4893</v>
      </c>
      <c r="F382" t="s">
        <v>8699</v>
      </c>
      <c r="G382" t="str">
        <f t="shared" si="12"/>
        <v>arCOG13687</v>
      </c>
      <c r="H382">
        <f t="shared" si="13"/>
        <v>1</v>
      </c>
      <c r="I382" t="s">
        <v>540</v>
      </c>
      <c r="J382" t="s">
        <v>540</v>
      </c>
      <c r="K382" t="s">
        <v>540</v>
      </c>
    </row>
    <row r="383" spans="3:11">
      <c r="C383" t="s">
        <v>8700</v>
      </c>
      <c r="D383" t="s">
        <v>8701</v>
      </c>
      <c r="E383" t="s">
        <v>8702</v>
      </c>
      <c r="F383" t="s">
        <v>8703</v>
      </c>
      <c r="G383" t="str">
        <f t="shared" si="12"/>
        <v>arCOG00516</v>
      </c>
      <c r="H383">
        <f t="shared" si="13"/>
        <v>1</v>
      </c>
      <c r="I383" t="s">
        <v>540</v>
      </c>
      <c r="J383" t="s">
        <v>8704</v>
      </c>
      <c r="K383" t="s">
        <v>2881</v>
      </c>
    </row>
    <row r="384" spans="3:11">
      <c r="C384" t="s">
        <v>8705</v>
      </c>
      <c r="D384" t="s">
        <v>8706</v>
      </c>
      <c r="E384" t="s">
        <v>8707</v>
      </c>
      <c r="F384" t="s">
        <v>7548</v>
      </c>
      <c r="G384" t="str">
        <f t="shared" si="12"/>
        <v>arCOG00394</v>
      </c>
      <c r="H384">
        <f t="shared" si="13"/>
        <v>3</v>
      </c>
      <c r="I384" t="s">
        <v>540</v>
      </c>
      <c r="J384" t="s">
        <v>1686</v>
      </c>
      <c r="K384" t="s">
        <v>3</v>
      </c>
    </row>
    <row r="385" spans="1:11">
      <c r="C385" s="13"/>
      <c r="D385" s="13"/>
      <c r="E385" s="13"/>
      <c r="F385" s="13"/>
      <c r="I385" s="13"/>
      <c r="J385" s="13"/>
      <c r="K385" s="13"/>
    </row>
    <row r="386" spans="1:11">
      <c r="C386" s="13"/>
      <c r="D386" s="13"/>
      <c r="E386" s="13"/>
      <c r="F386" s="13"/>
      <c r="I386" s="13"/>
      <c r="J386" s="13"/>
      <c r="K386" s="13"/>
    </row>
    <row r="387" spans="1:11">
      <c r="C387" s="13"/>
      <c r="D387" s="13"/>
      <c r="E387" s="13"/>
      <c r="F387" s="13"/>
      <c r="I387" s="13"/>
      <c r="J387" s="13"/>
      <c r="K387" s="13"/>
    </row>
    <row r="389" spans="1:11">
      <c r="A389" t="str">
        <f>VLOOKUP(B389,vLOOKUP!$A:$B,2,FALSE)</f>
        <v>Haloferacales</v>
      </c>
      <c r="B389" t="s">
        <v>315</v>
      </c>
      <c r="C389" s="13" t="s">
        <v>8708</v>
      </c>
      <c r="D389" s="13">
        <v>1.45E-199</v>
      </c>
      <c r="E389" s="13">
        <v>554</v>
      </c>
      <c r="F389" s="13" t="s">
        <v>8709</v>
      </c>
      <c r="G389" t="str">
        <f t="shared" ref="G389:G452" si="14">LEFT(RIGHT(F389,(LEN(F389)-FIND("arCOG",F389)+1)),10)</f>
        <v>arCOG04704</v>
      </c>
      <c r="H389">
        <f t="shared" ref="H389:H452" si="15">COUNTIF($G:$G,G389)</f>
        <v>1</v>
      </c>
      <c r="I389" s="13" t="s">
        <v>8710</v>
      </c>
      <c r="J389" s="13" t="s">
        <v>8711</v>
      </c>
      <c r="K389" s="13" t="s">
        <v>9</v>
      </c>
    </row>
    <row r="390" spans="1:11">
      <c r="C390" s="13" t="s">
        <v>8712</v>
      </c>
      <c r="D390" s="13">
        <v>1.54E-80</v>
      </c>
      <c r="E390" s="13">
        <v>247</v>
      </c>
      <c r="F390" s="13" t="s">
        <v>8713</v>
      </c>
      <c r="G390" t="str">
        <f t="shared" si="14"/>
        <v>arCOG04628</v>
      </c>
      <c r="H390">
        <f t="shared" si="15"/>
        <v>1</v>
      </c>
      <c r="I390" s="13" t="s">
        <v>540</v>
      </c>
      <c r="J390" s="13" t="s">
        <v>8714</v>
      </c>
      <c r="K390" s="13" t="s">
        <v>2881</v>
      </c>
    </row>
    <row r="391" spans="1:11">
      <c r="C391" s="13" t="s">
        <v>8715</v>
      </c>
      <c r="D391" s="13">
        <v>2.6199999999999999E-287</v>
      </c>
      <c r="E391" s="13">
        <v>795</v>
      </c>
      <c r="F391" s="13" t="s">
        <v>8716</v>
      </c>
      <c r="G391" t="str">
        <f t="shared" si="14"/>
        <v>arCOG01510</v>
      </c>
      <c r="H391">
        <f t="shared" si="15"/>
        <v>2</v>
      </c>
      <c r="I391" s="13" t="s">
        <v>8717</v>
      </c>
      <c r="J391" s="13" t="s">
        <v>8718</v>
      </c>
      <c r="K391" s="13" t="s">
        <v>5</v>
      </c>
    </row>
    <row r="392" spans="1:11">
      <c r="C392" s="13" t="s">
        <v>8719</v>
      </c>
      <c r="D392" s="13">
        <v>6.2999999999999998E-90</v>
      </c>
      <c r="E392" s="13">
        <v>264</v>
      </c>
      <c r="F392" s="13" t="s">
        <v>8720</v>
      </c>
      <c r="G392" t="str">
        <f t="shared" si="14"/>
        <v>arCOG02144</v>
      </c>
      <c r="H392">
        <f t="shared" si="15"/>
        <v>1</v>
      </c>
      <c r="I392" s="13" t="s">
        <v>8721</v>
      </c>
      <c r="J392" s="13" t="s">
        <v>8722</v>
      </c>
      <c r="K392" s="13" t="s">
        <v>5</v>
      </c>
    </row>
    <row r="393" spans="1:11">
      <c r="C393" s="13" t="s">
        <v>8723</v>
      </c>
      <c r="D393" s="13">
        <v>6.9400000000000002E-218</v>
      </c>
      <c r="E393" s="13">
        <v>603</v>
      </c>
      <c r="F393" s="13" t="s">
        <v>8724</v>
      </c>
      <c r="G393" t="str">
        <f t="shared" si="14"/>
        <v>arCOG00324</v>
      </c>
      <c r="H393">
        <f t="shared" si="15"/>
        <v>1</v>
      </c>
      <c r="I393" s="13" t="s">
        <v>8725</v>
      </c>
      <c r="J393" s="13" t="s">
        <v>8726</v>
      </c>
      <c r="K393" s="13" t="s">
        <v>3132</v>
      </c>
    </row>
    <row r="394" spans="1:11">
      <c r="C394" s="13" t="s">
        <v>8727</v>
      </c>
      <c r="D394" s="13">
        <v>4.6E-40</v>
      </c>
      <c r="E394" s="13">
        <v>133</v>
      </c>
      <c r="F394" s="13" t="s">
        <v>8728</v>
      </c>
      <c r="G394" t="str">
        <f t="shared" si="14"/>
        <v>arCOG04258</v>
      </c>
      <c r="H394">
        <f t="shared" si="15"/>
        <v>1</v>
      </c>
      <c r="I394" s="13" t="s">
        <v>8729</v>
      </c>
      <c r="J394" s="13" t="s">
        <v>1215</v>
      </c>
      <c r="K394" s="13" t="s">
        <v>3</v>
      </c>
    </row>
    <row r="395" spans="1:11">
      <c r="C395" s="13" t="s">
        <v>8730</v>
      </c>
      <c r="D395" s="13">
        <v>0</v>
      </c>
      <c r="E395" s="13">
        <v>1020</v>
      </c>
      <c r="F395" s="13" t="s">
        <v>8731</v>
      </c>
      <c r="G395" t="str">
        <f t="shared" si="14"/>
        <v>arCOG01762</v>
      </c>
      <c r="H395">
        <f t="shared" si="15"/>
        <v>2</v>
      </c>
      <c r="I395" s="13" t="s">
        <v>8732</v>
      </c>
      <c r="J395" s="13" t="s">
        <v>8733</v>
      </c>
      <c r="K395" s="13" t="s">
        <v>3</v>
      </c>
    </row>
    <row r="396" spans="1:11">
      <c r="C396" s="13" t="s">
        <v>8734</v>
      </c>
      <c r="D396" s="13">
        <v>0</v>
      </c>
      <c r="E396" s="13">
        <v>1155</v>
      </c>
      <c r="F396" s="13" t="s">
        <v>8735</v>
      </c>
      <c r="G396" t="str">
        <f t="shared" si="14"/>
        <v>arCOG01762</v>
      </c>
      <c r="H396">
        <f t="shared" si="15"/>
        <v>2</v>
      </c>
      <c r="I396" s="13" t="s">
        <v>8736</v>
      </c>
      <c r="J396" s="13" t="s">
        <v>1215</v>
      </c>
      <c r="K396" s="13" t="s">
        <v>3</v>
      </c>
    </row>
    <row r="397" spans="1:11">
      <c r="C397" s="13" t="s">
        <v>8737</v>
      </c>
      <c r="D397" s="13">
        <v>0</v>
      </c>
      <c r="E397" s="13">
        <v>1902</v>
      </c>
      <c r="F397" s="13" t="s">
        <v>8738</v>
      </c>
      <c r="G397" t="str">
        <f t="shared" si="14"/>
        <v>arCOG04257</v>
      </c>
      <c r="H397">
        <f t="shared" si="15"/>
        <v>1</v>
      </c>
      <c r="I397" s="13" t="s">
        <v>8739</v>
      </c>
      <c r="J397" s="13" t="s">
        <v>1215</v>
      </c>
      <c r="K397" s="13" t="s">
        <v>3</v>
      </c>
    </row>
    <row r="398" spans="1:11">
      <c r="C398" s="13" t="s">
        <v>8740</v>
      </c>
      <c r="D398" s="13">
        <v>0</v>
      </c>
      <c r="E398" s="13">
        <v>1311</v>
      </c>
      <c r="F398" s="13" t="s">
        <v>8741</v>
      </c>
      <c r="G398" t="str">
        <f t="shared" si="14"/>
        <v>arCOG03146</v>
      </c>
      <c r="H398">
        <f t="shared" si="15"/>
        <v>1</v>
      </c>
      <c r="I398" s="13" t="s">
        <v>8742</v>
      </c>
      <c r="J398" s="13" t="s">
        <v>1215</v>
      </c>
      <c r="K398" s="13" t="s">
        <v>3</v>
      </c>
    </row>
    <row r="399" spans="1:11">
      <c r="C399" s="13" t="s">
        <v>8743</v>
      </c>
      <c r="D399" s="13">
        <v>8.3600000000000001E-84</v>
      </c>
      <c r="E399" s="13">
        <v>248</v>
      </c>
      <c r="F399" s="13" t="s">
        <v>8744</v>
      </c>
      <c r="G399" t="str">
        <f t="shared" si="14"/>
        <v>arCOG01760</v>
      </c>
      <c r="H399">
        <f t="shared" si="15"/>
        <v>1</v>
      </c>
      <c r="I399" s="13" t="s">
        <v>8745</v>
      </c>
      <c r="J399" s="13" t="s">
        <v>8746</v>
      </c>
      <c r="K399" s="13" t="s">
        <v>3</v>
      </c>
    </row>
    <row r="400" spans="1:11">
      <c r="C400" s="13" t="s">
        <v>8747</v>
      </c>
      <c r="D400" s="13">
        <v>1.72E-149</v>
      </c>
      <c r="E400" s="13">
        <v>425</v>
      </c>
      <c r="F400" s="13" t="s">
        <v>8748</v>
      </c>
      <c r="G400" t="str">
        <f t="shared" si="14"/>
        <v>arCOG02829</v>
      </c>
      <c r="H400">
        <f t="shared" si="15"/>
        <v>1</v>
      </c>
      <c r="I400" s="13" t="s">
        <v>540</v>
      </c>
      <c r="J400" s="13" t="s">
        <v>540</v>
      </c>
      <c r="K400" s="13" t="s">
        <v>540</v>
      </c>
    </row>
    <row r="401" spans="3:11">
      <c r="C401" s="13" t="s">
        <v>8749</v>
      </c>
      <c r="D401" s="13">
        <v>1.82E-93</v>
      </c>
      <c r="E401" s="13">
        <v>273</v>
      </c>
      <c r="F401" s="13" t="s">
        <v>8750</v>
      </c>
      <c r="G401" t="str">
        <f t="shared" si="14"/>
        <v>arCOG04255</v>
      </c>
      <c r="H401">
        <f t="shared" si="15"/>
        <v>1</v>
      </c>
      <c r="I401" s="13" t="s">
        <v>8751</v>
      </c>
      <c r="J401" s="13" t="s">
        <v>8752</v>
      </c>
      <c r="K401" s="13" t="s">
        <v>2915</v>
      </c>
    </row>
    <row r="402" spans="3:11">
      <c r="C402" s="13" t="s">
        <v>8753</v>
      </c>
      <c r="D402" s="13">
        <v>1.0000000000000001E-138</v>
      </c>
      <c r="E402" s="13">
        <v>394</v>
      </c>
      <c r="F402" s="13" t="s">
        <v>8754</v>
      </c>
      <c r="G402" t="str">
        <f t="shared" si="14"/>
        <v>arCOG04254</v>
      </c>
      <c r="H402">
        <f t="shared" si="15"/>
        <v>1</v>
      </c>
      <c r="I402" s="13" t="s">
        <v>8755</v>
      </c>
      <c r="J402" s="13" t="s">
        <v>8756</v>
      </c>
      <c r="K402" s="13" t="s">
        <v>2915</v>
      </c>
    </row>
    <row r="403" spans="3:11">
      <c r="C403" s="13" t="s">
        <v>8757</v>
      </c>
      <c r="D403" s="13">
        <v>0</v>
      </c>
      <c r="E403" s="13">
        <v>1275</v>
      </c>
      <c r="F403" s="13" t="s">
        <v>8758</v>
      </c>
      <c r="G403" t="str">
        <f t="shared" si="14"/>
        <v>arCOG01697</v>
      </c>
      <c r="H403">
        <f t="shared" si="15"/>
        <v>1</v>
      </c>
      <c r="I403" s="13" t="s">
        <v>8759</v>
      </c>
      <c r="J403" s="13" t="s">
        <v>8760</v>
      </c>
      <c r="K403" s="13" t="s">
        <v>15</v>
      </c>
    </row>
    <row r="404" spans="3:11">
      <c r="C404" s="13" t="s">
        <v>8761</v>
      </c>
      <c r="D404" s="13">
        <v>4.1300000000000001E-104</v>
      </c>
      <c r="E404" s="13">
        <v>301</v>
      </c>
      <c r="F404" s="13" t="s">
        <v>8762</v>
      </c>
      <c r="G404" t="str">
        <f t="shared" si="14"/>
        <v>arCOG04048</v>
      </c>
      <c r="H404">
        <f t="shared" si="15"/>
        <v>1</v>
      </c>
      <c r="I404" s="13" t="s">
        <v>8763</v>
      </c>
      <c r="J404" s="13" t="s">
        <v>8764</v>
      </c>
      <c r="K404" s="13" t="s">
        <v>21</v>
      </c>
    </row>
    <row r="405" spans="3:11">
      <c r="C405" s="13" t="s">
        <v>8765</v>
      </c>
      <c r="D405" s="13">
        <v>8.4399999999999996E-70</v>
      </c>
      <c r="E405" s="13">
        <v>212</v>
      </c>
      <c r="F405" s="13" t="s">
        <v>8766</v>
      </c>
      <c r="G405" t="str">
        <f t="shared" si="14"/>
        <v>arCOG02240</v>
      </c>
      <c r="H405">
        <f t="shared" si="15"/>
        <v>2</v>
      </c>
      <c r="I405" s="13" t="s">
        <v>540</v>
      </c>
      <c r="J405" s="13" t="s">
        <v>8767</v>
      </c>
      <c r="K405" s="13" t="s">
        <v>2881</v>
      </c>
    </row>
    <row r="406" spans="3:11">
      <c r="C406" s="13" t="s">
        <v>8768</v>
      </c>
      <c r="D406" s="13" t="s">
        <v>8769</v>
      </c>
      <c r="E406" s="13">
        <v>857</v>
      </c>
      <c r="F406" s="13" t="s">
        <v>8770</v>
      </c>
      <c r="G406" t="str">
        <f t="shared" si="14"/>
        <v>arCOG02410</v>
      </c>
      <c r="H406">
        <f t="shared" si="15"/>
        <v>1</v>
      </c>
      <c r="I406" s="13" t="s">
        <v>540</v>
      </c>
      <c r="J406" s="13" t="s">
        <v>2191</v>
      </c>
      <c r="K406" s="13" t="s">
        <v>15</v>
      </c>
    </row>
    <row r="407" spans="3:11">
      <c r="C407" s="13" t="s">
        <v>8771</v>
      </c>
      <c r="D407" s="13">
        <v>4.2000000000000001E-82</v>
      </c>
      <c r="E407" s="13">
        <v>244</v>
      </c>
      <c r="F407" s="13" t="s">
        <v>8772</v>
      </c>
      <c r="G407" t="str">
        <f t="shared" si="14"/>
        <v>arCOG00606</v>
      </c>
      <c r="H407">
        <f t="shared" si="15"/>
        <v>1</v>
      </c>
      <c r="I407" s="13" t="s">
        <v>540</v>
      </c>
      <c r="J407" s="13" t="s">
        <v>2145</v>
      </c>
      <c r="K407" s="13" t="s">
        <v>2881</v>
      </c>
    </row>
    <row r="408" spans="3:11">
      <c r="C408" s="13" t="s">
        <v>8773</v>
      </c>
      <c r="D408" s="13">
        <v>4.16E-211</v>
      </c>
      <c r="E408" s="13">
        <v>585</v>
      </c>
      <c r="F408" s="13" t="s">
        <v>8774</v>
      </c>
      <c r="G408" t="str">
        <f t="shared" si="14"/>
        <v>arCOG03105</v>
      </c>
      <c r="H408">
        <f t="shared" si="15"/>
        <v>1</v>
      </c>
      <c r="I408" s="13" t="s">
        <v>540</v>
      </c>
      <c r="J408" s="13" t="s">
        <v>540</v>
      </c>
      <c r="K408" s="13" t="s">
        <v>540</v>
      </c>
    </row>
    <row r="409" spans="3:11">
      <c r="C409" s="13" t="s">
        <v>8775</v>
      </c>
      <c r="D409" s="13">
        <v>2.9199999999999997E-76</v>
      </c>
      <c r="E409" s="13">
        <v>228</v>
      </c>
      <c r="F409" s="13" t="s">
        <v>8776</v>
      </c>
      <c r="G409" t="str">
        <f t="shared" si="14"/>
        <v>arCOG08108</v>
      </c>
      <c r="H409">
        <f t="shared" si="15"/>
        <v>1</v>
      </c>
      <c r="I409" s="13" t="s">
        <v>540</v>
      </c>
      <c r="J409" s="13" t="s">
        <v>540</v>
      </c>
      <c r="K409" s="13" t="s">
        <v>540</v>
      </c>
    </row>
    <row r="410" spans="3:11">
      <c r="C410" s="13" t="s">
        <v>8777</v>
      </c>
      <c r="D410" s="13">
        <v>4.09E-137</v>
      </c>
      <c r="E410" s="13">
        <v>389</v>
      </c>
      <c r="F410" s="13" t="s">
        <v>8778</v>
      </c>
      <c r="G410" t="str">
        <f t="shared" si="14"/>
        <v>arCOG01073</v>
      </c>
      <c r="H410">
        <f t="shared" si="15"/>
        <v>1</v>
      </c>
      <c r="I410" s="13" t="s">
        <v>540</v>
      </c>
      <c r="J410" s="13" t="s">
        <v>1666</v>
      </c>
      <c r="K410" s="13" t="s">
        <v>5</v>
      </c>
    </row>
    <row r="411" spans="3:11">
      <c r="C411" s="13" t="s">
        <v>8779</v>
      </c>
      <c r="D411" s="13">
        <v>1.65E-181</v>
      </c>
      <c r="E411" s="13">
        <v>507</v>
      </c>
      <c r="F411" s="13" t="s">
        <v>8780</v>
      </c>
      <c r="G411" t="str">
        <f t="shared" si="14"/>
        <v>arCOG00069</v>
      </c>
      <c r="H411">
        <f t="shared" si="15"/>
        <v>1</v>
      </c>
      <c r="I411" s="13" t="s">
        <v>8781</v>
      </c>
      <c r="J411" s="13" t="s">
        <v>8782</v>
      </c>
      <c r="K411" s="13" t="s">
        <v>23</v>
      </c>
    </row>
    <row r="412" spans="3:11">
      <c r="C412" s="13" t="s">
        <v>8783</v>
      </c>
      <c r="D412" s="13">
        <v>4.1099999999999998E-25</v>
      </c>
      <c r="E412" s="13">
        <v>93.6</v>
      </c>
      <c r="F412" s="13" t="s">
        <v>8784</v>
      </c>
      <c r="G412" t="str">
        <f t="shared" si="14"/>
        <v>arCOG06449</v>
      </c>
      <c r="H412">
        <f t="shared" si="15"/>
        <v>1</v>
      </c>
      <c r="I412" s="13" t="s">
        <v>540</v>
      </c>
      <c r="J412" s="13" t="s">
        <v>540</v>
      </c>
      <c r="K412" s="13" t="s">
        <v>540</v>
      </c>
    </row>
    <row r="413" spans="3:11">
      <c r="C413" s="13" t="s">
        <v>8785</v>
      </c>
      <c r="D413" s="13">
        <v>5.9700000000000003E-243</v>
      </c>
      <c r="E413" s="13">
        <v>670</v>
      </c>
      <c r="F413" s="13" t="s">
        <v>4617</v>
      </c>
      <c r="G413" t="str">
        <f t="shared" si="14"/>
        <v>arCOG02012</v>
      </c>
      <c r="H413">
        <f t="shared" si="15"/>
        <v>2</v>
      </c>
      <c r="I413" s="13" t="s">
        <v>1564</v>
      </c>
      <c r="J413" s="13" t="s">
        <v>1565</v>
      </c>
      <c r="K413" s="13" t="s">
        <v>19</v>
      </c>
    </row>
    <row r="414" spans="3:11">
      <c r="C414" s="13" t="s">
        <v>8786</v>
      </c>
      <c r="D414" s="13">
        <v>3.4100000000000001E-23</v>
      </c>
      <c r="E414" s="13">
        <v>89</v>
      </c>
      <c r="F414" s="13" t="s">
        <v>8787</v>
      </c>
      <c r="G414" t="str">
        <f t="shared" si="14"/>
        <v>arCOG11371</v>
      </c>
      <c r="H414">
        <f t="shared" si="15"/>
        <v>1</v>
      </c>
      <c r="I414" s="13" t="s">
        <v>540</v>
      </c>
      <c r="J414" s="13" t="s">
        <v>540</v>
      </c>
      <c r="K414" s="13" t="s">
        <v>540</v>
      </c>
    </row>
    <row r="415" spans="3:11">
      <c r="C415" s="13" t="s">
        <v>8788</v>
      </c>
      <c r="D415" s="13">
        <v>4.1799999999999997E-241</v>
      </c>
      <c r="E415" s="13">
        <v>664</v>
      </c>
      <c r="F415" s="13" t="s">
        <v>4621</v>
      </c>
      <c r="G415" t="str">
        <f t="shared" si="14"/>
        <v>arCOG01628</v>
      </c>
      <c r="H415">
        <f t="shared" si="15"/>
        <v>2</v>
      </c>
      <c r="I415" s="13" t="s">
        <v>1567</v>
      </c>
      <c r="J415" s="13" t="s">
        <v>1527</v>
      </c>
      <c r="K415" s="13" t="s">
        <v>3</v>
      </c>
    </row>
    <row r="416" spans="3:11">
      <c r="C416" s="13" t="s">
        <v>8789</v>
      </c>
      <c r="D416" s="13">
        <v>7.0299999999999995E-178</v>
      </c>
      <c r="E416" s="13">
        <v>497</v>
      </c>
      <c r="F416" s="13" t="s">
        <v>8790</v>
      </c>
      <c r="G416" t="str">
        <f t="shared" si="14"/>
        <v>arCOG01619</v>
      </c>
      <c r="H416">
        <f t="shared" si="15"/>
        <v>1</v>
      </c>
      <c r="I416" s="13" t="s">
        <v>540</v>
      </c>
      <c r="J416" s="13" t="s">
        <v>2152</v>
      </c>
      <c r="K416" s="13" t="s">
        <v>2881</v>
      </c>
    </row>
    <row r="417" spans="3:11">
      <c r="C417" s="13" t="s">
        <v>8791</v>
      </c>
      <c r="D417" s="13">
        <v>3.37E-60</v>
      </c>
      <c r="E417" s="13">
        <v>188</v>
      </c>
      <c r="F417" s="13" t="s">
        <v>8792</v>
      </c>
      <c r="G417" t="str">
        <f t="shared" si="14"/>
        <v>arCOG04707</v>
      </c>
      <c r="H417">
        <f t="shared" si="15"/>
        <v>1</v>
      </c>
      <c r="I417" s="13" t="s">
        <v>540</v>
      </c>
      <c r="J417" s="13" t="s">
        <v>540</v>
      </c>
      <c r="K417" s="13" t="s">
        <v>540</v>
      </c>
    </row>
    <row r="418" spans="3:11">
      <c r="C418" s="13" t="s">
        <v>8793</v>
      </c>
      <c r="D418" s="13">
        <v>1.47E-151</v>
      </c>
      <c r="E418" s="13">
        <v>430</v>
      </c>
      <c r="F418" s="13" t="s">
        <v>8794</v>
      </c>
      <c r="G418" t="str">
        <f t="shared" si="14"/>
        <v>arCOG04536</v>
      </c>
      <c r="H418">
        <f t="shared" si="15"/>
        <v>3</v>
      </c>
      <c r="I418" s="13" t="s">
        <v>8795</v>
      </c>
      <c r="J418" s="13" t="s">
        <v>8796</v>
      </c>
      <c r="K418" s="13" t="s">
        <v>23</v>
      </c>
    </row>
    <row r="419" spans="3:11">
      <c r="C419" s="13" t="s">
        <v>8797</v>
      </c>
      <c r="D419" s="13">
        <v>4.6300000000000002E-50</v>
      </c>
      <c r="E419" s="13">
        <v>160</v>
      </c>
      <c r="F419" s="13" t="s">
        <v>8798</v>
      </c>
      <c r="G419" t="str">
        <f t="shared" si="14"/>
        <v>arCOG03020</v>
      </c>
      <c r="H419">
        <f t="shared" si="15"/>
        <v>1</v>
      </c>
      <c r="I419" s="13" t="s">
        <v>540</v>
      </c>
      <c r="J419" s="13" t="s">
        <v>540</v>
      </c>
      <c r="K419" s="13" t="s">
        <v>540</v>
      </c>
    </row>
    <row r="420" spans="3:11">
      <c r="C420" s="13" t="s">
        <v>8799</v>
      </c>
      <c r="D420" s="13">
        <v>0</v>
      </c>
      <c r="E420" s="13">
        <v>1205</v>
      </c>
      <c r="F420" s="13" t="s">
        <v>8800</v>
      </c>
      <c r="G420" t="str">
        <f t="shared" si="14"/>
        <v>arCOG02841</v>
      </c>
      <c r="H420">
        <f t="shared" si="15"/>
        <v>1</v>
      </c>
      <c r="I420" s="13" t="s">
        <v>540</v>
      </c>
      <c r="J420" s="13" t="s">
        <v>6797</v>
      </c>
      <c r="K420" s="13" t="s">
        <v>27</v>
      </c>
    </row>
    <row r="421" spans="3:11">
      <c r="C421" s="13" t="s">
        <v>8801</v>
      </c>
      <c r="D421" s="13">
        <v>4.0499999999999999E-53</v>
      </c>
      <c r="E421" s="13">
        <v>167</v>
      </c>
      <c r="F421" s="13" t="s">
        <v>8802</v>
      </c>
      <c r="G421" t="str">
        <f t="shared" si="14"/>
        <v>arCOG08911</v>
      </c>
      <c r="H421">
        <f t="shared" si="15"/>
        <v>1</v>
      </c>
      <c r="I421" s="13" t="s">
        <v>540</v>
      </c>
      <c r="J421" s="13" t="s">
        <v>540</v>
      </c>
      <c r="K421" s="13" t="s">
        <v>540</v>
      </c>
    </row>
    <row r="422" spans="3:11">
      <c r="C422" s="13" t="s">
        <v>8803</v>
      </c>
      <c r="D422" s="13">
        <v>4.5399999999999998E-213</v>
      </c>
      <c r="E422" s="13">
        <v>589</v>
      </c>
      <c r="F422" s="13" t="s">
        <v>8804</v>
      </c>
      <c r="G422" t="str">
        <f t="shared" si="14"/>
        <v>arCOG00501</v>
      </c>
      <c r="H422">
        <f t="shared" si="15"/>
        <v>2</v>
      </c>
      <c r="I422" s="13" t="s">
        <v>8805</v>
      </c>
      <c r="J422" s="13" t="s">
        <v>8806</v>
      </c>
      <c r="K422" s="13" t="s">
        <v>2915</v>
      </c>
    </row>
    <row r="423" spans="3:11">
      <c r="C423" s="13" t="s">
        <v>8807</v>
      </c>
      <c r="D423" s="13">
        <v>3.32E-212</v>
      </c>
      <c r="E423" s="13">
        <v>587</v>
      </c>
      <c r="F423" s="13" t="s">
        <v>8808</v>
      </c>
      <c r="G423" t="str">
        <f t="shared" si="14"/>
        <v>arCOG01510</v>
      </c>
      <c r="H423">
        <f t="shared" si="15"/>
        <v>2</v>
      </c>
      <c r="I423" s="13" t="s">
        <v>8809</v>
      </c>
      <c r="J423" s="13" t="s">
        <v>8718</v>
      </c>
      <c r="K423" s="13" t="s">
        <v>5</v>
      </c>
    </row>
    <row r="424" spans="3:11">
      <c r="C424" s="13" t="s">
        <v>8810</v>
      </c>
      <c r="D424" s="13">
        <v>7.5099999999999999E-136</v>
      </c>
      <c r="E424" s="13">
        <v>386</v>
      </c>
      <c r="F424" s="13" t="s">
        <v>8811</v>
      </c>
      <c r="G424" t="str">
        <f t="shared" si="14"/>
        <v>arCOG02257</v>
      </c>
      <c r="H424">
        <f t="shared" si="15"/>
        <v>1</v>
      </c>
      <c r="I424" s="13" t="s">
        <v>8812</v>
      </c>
      <c r="J424" s="13" t="s">
        <v>1047</v>
      </c>
      <c r="K424" s="13" t="s">
        <v>2881</v>
      </c>
    </row>
    <row r="425" spans="3:11">
      <c r="C425" s="13" t="s">
        <v>8813</v>
      </c>
      <c r="D425" s="13">
        <v>7.1800000000000001E-73</v>
      </c>
      <c r="E425" s="13">
        <v>220</v>
      </c>
      <c r="F425" s="13" t="s">
        <v>8814</v>
      </c>
      <c r="G425" t="str">
        <f t="shared" si="14"/>
        <v>arCOG04800</v>
      </c>
      <c r="H425">
        <f t="shared" si="15"/>
        <v>1</v>
      </c>
      <c r="I425" s="13" t="s">
        <v>540</v>
      </c>
      <c r="J425" s="13" t="s">
        <v>8815</v>
      </c>
      <c r="K425" s="13" t="s">
        <v>3</v>
      </c>
    </row>
    <row r="426" spans="3:11">
      <c r="C426" s="13" t="s">
        <v>8816</v>
      </c>
      <c r="D426" s="13">
        <v>9.0300000000000004E-259</v>
      </c>
      <c r="E426" s="13">
        <v>710</v>
      </c>
      <c r="F426" s="13" t="s">
        <v>8817</v>
      </c>
      <c r="G426" t="str">
        <f t="shared" si="14"/>
        <v>arCOG01054</v>
      </c>
      <c r="H426">
        <f t="shared" si="15"/>
        <v>1</v>
      </c>
      <c r="I426" s="13" t="s">
        <v>8818</v>
      </c>
      <c r="J426" s="13" t="s">
        <v>1576</v>
      </c>
      <c r="K426" s="13" t="s">
        <v>15</v>
      </c>
    </row>
    <row r="427" spans="3:11">
      <c r="C427" s="13" t="s">
        <v>8819</v>
      </c>
      <c r="D427" s="13">
        <v>7.4800000000000004E-235</v>
      </c>
      <c r="E427" s="13">
        <v>646</v>
      </c>
      <c r="F427" s="13" t="s">
        <v>8820</v>
      </c>
      <c r="G427" t="str">
        <f t="shared" si="14"/>
        <v>arCOG01052</v>
      </c>
      <c r="H427">
        <f t="shared" si="15"/>
        <v>1</v>
      </c>
      <c r="I427" s="13" t="s">
        <v>8821</v>
      </c>
      <c r="J427" s="13" t="s">
        <v>8822</v>
      </c>
      <c r="K427" s="13" t="s">
        <v>15</v>
      </c>
    </row>
    <row r="428" spans="3:11">
      <c r="C428" s="13" t="s">
        <v>8823</v>
      </c>
      <c r="D428" s="13">
        <v>5.0600000000000001E-268</v>
      </c>
      <c r="E428" s="13">
        <v>749</v>
      </c>
      <c r="F428" s="13" t="s">
        <v>8824</v>
      </c>
      <c r="G428" t="str">
        <f t="shared" si="14"/>
        <v>arCOG01706</v>
      </c>
      <c r="H428">
        <f t="shared" si="15"/>
        <v>1</v>
      </c>
      <c r="I428" s="13" t="s">
        <v>540</v>
      </c>
      <c r="J428" s="13" t="s">
        <v>8825</v>
      </c>
      <c r="K428" s="13" t="s">
        <v>15</v>
      </c>
    </row>
    <row r="429" spans="3:11">
      <c r="C429" s="13" t="s">
        <v>8826</v>
      </c>
      <c r="D429" s="13">
        <v>0</v>
      </c>
      <c r="E429" s="13">
        <v>869</v>
      </c>
      <c r="F429" s="13" t="s">
        <v>8827</v>
      </c>
      <c r="G429" t="str">
        <f t="shared" si="14"/>
        <v>arCOG01068</v>
      </c>
      <c r="H429">
        <f t="shared" si="15"/>
        <v>1</v>
      </c>
      <c r="I429" s="13" t="s">
        <v>8828</v>
      </c>
      <c r="J429" s="13" t="s">
        <v>8829</v>
      </c>
      <c r="K429" s="13" t="s">
        <v>15</v>
      </c>
    </row>
    <row r="430" spans="3:11">
      <c r="C430" s="13" t="s">
        <v>8830</v>
      </c>
      <c r="D430" s="13">
        <v>0</v>
      </c>
      <c r="E430" s="13">
        <v>1329</v>
      </c>
      <c r="F430" s="13" t="s">
        <v>8831</v>
      </c>
      <c r="G430" t="str">
        <f t="shared" si="14"/>
        <v>arCOG04487</v>
      </c>
      <c r="H430">
        <f t="shared" si="15"/>
        <v>1</v>
      </c>
      <c r="I430" s="13" t="s">
        <v>1234</v>
      </c>
      <c r="J430" s="13" t="s">
        <v>1235</v>
      </c>
      <c r="K430" s="13" t="s">
        <v>27</v>
      </c>
    </row>
    <row r="431" spans="3:11">
      <c r="C431" s="13" t="s">
        <v>8832</v>
      </c>
      <c r="D431" s="13">
        <v>1.44E-72</v>
      </c>
      <c r="E431" s="13">
        <v>218</v>
      </c>
      <c r="F431" s="13" t="s">
        <v>8833</v>
      </c>
      <c r="G431" t="str">
        <f t="shared" si="14"/>
        <v>arCOG03029</v>
      </c>
      <c r="H431">
        <f t="shared" si="15"/>
        <v>1</v>
      </c>
      <c r="I431" s="13" t="s">
        <v>540</v>
      </c>
      <c r="J431" s="13" t="s">
        <v>540</v>
      </c>
      <c r="K431" s="13" t="s">
        <v>540</v>
      </c>
    </row>
    <row r="432" spans="3:11">
      <c r="C432" s="13" t="s">
        <v>8834</v>
      </c>
      <c r="D432" s="13">
        <v>7.8299999999999999E-79</v>
      </c>
      <c r="E432" s="13">
        <v>235</v>
      </c>
      <c r="F432" s="13" t="s">
        <v>8835</v>
      </c>
      <c r="G432" t="str">
        <f t="shared" si="14"/>
        <v>arCOG03026</v>
      </c>
      <c r="H432">
        <f t="shared" si="15"/>
        <v>1</v>
      </c>
      <c r="I432" s="13" t="s">
        <v>540</v>
      </c>
      <c r="J432" s="13" t="s">
        <v>8836</v>
      </c>
      <c r="K432" s="13" t="s">
        <v>2920</v>
      </c>
    </row>
    <row r="433" spans="3:11">
      <c r="C433" s="13" t="s">
        <v>8837</v>
      </c>
      <c r="D433" s="13">
        <v>2.7100000000000001E-98</v>
      </c>
      <c r="E433" s="13">
        <v>285</v>
      </c>
      <c r="F433" s="13" t="s">
        <v>8838</v>
      </c>
      <c r="G433" t="str">
        <f t="shared" si="14"/>
        <v>arCOG04212</v>
      </c>
      <c r="H433">
        <f t="shared" si="15"/>
        <v>1</v>
      </c>
      <c r="I433" s="13" t="s">
        <v>540</v>
      </c>
      <c r="J433" s="13" t="s">
        <v>8839</v>
      </c>
      <c r="K433" s="13" t="s">
        <v>2881</v>
      </c>
    </row>
    <row r="434" spans="3:11">
      <c r="C434" s="13" t="s">
        <v>8840</v>
      </c>
      <c r="D434" s="13">
        <v>0</v>
      </c>
      <c r="E434" s="13">
        <v>2560</v>
      </c>
      <c r="F434" s="13" t="s">
        <v>8841</v>
      </c>
      <c r="G434" t="str">
        <f t="shared" si="14"/>
        <v>arCOG03145</v>
      </c>
      <c r="H434">
        <f t="shared" si="15"/>
        <v>1</v>
      </c>
      <c r="I434" s="13" t="s">
        <v>988</v>
      </c>
      <c r="J434" s="13" t="s">
        <v>989</v>
      </c>
      <c r="K434" s="13" t="s">
        <v>5</v>
      </c>
    </row>
    <row r="435" spans="3:11">
      <c r="C435" s="13" t="s">
        <v>8842</v>
      </c>
      <c r="D435" s="13">
        <v>1.49E-136</v>
      </c>
      <c r="E435" s="13">
        <v>388</v>
      </c>
      <c r="F435" s="13" t="s">
        <v>8843</v>
      </c>
      <c r="G435" t="str">
        <f t="shared" si="14"/>
        <v>arCOG01090</v>
      </c>
      <c r="H435">
        <f t="shared" si="15"/>
        <v>1</v>
      </c>
      <c r="I435" s="13" t="s">
        <v>8844</v>
      </c>
      <c r="J435" s="13" t="s">
        <v>8845</v>
      </c>
      <c r="K435" s="13" t="s">
        <v>17</v>
      </c>
    </row>
    <row r="436" spans="3:11">
      <c r="C436" s="13" t="s">
        <v>8846</v>
      </c>
      <c r="D436" s="13">
        <v>0</v>
      </c>
      <c r="E436" s="13">
        <v>1411</v>
      </c>
      <c r="F436" s="13" t="s">
        <v>8847</v>
      </c>
      <c r="G436" t="str">
        <f t="shared" si="14"/>
        <v>arCOG01559</v>
      </c>
      <c r="H436">
        <f t="shared" si="15"/>
        <v>1</v>
      </c>
      <c r="I436" s="13" t="s">
        <v>8848</v>
      </c>
      <c r="J436" s="13" t="s">
        <v>8849</v>
      </c>
      <c r="K436" s="13" t="s">
        <v>2915</v>
      </c>
    </row>
    <row r="437" spans="3:11">
      <c r="C437" s="13" t="s">
        <v>8850</v>
      </c>
      <c r="D437" s="13">
        <v>9.8200000000000004E-116</v>
      </c>
      <c r="E437" s="13">
        <v>335</v>
      </c>
      <c r="F437" s="13" t="s">
        <v>8851</v>
      </c>
      <c r="G437" t="str">
        <f t="shared" si="14"/>
        <v>arCOG04396</v>
      </c>
      <c r="H437">
        <f t="shared" si="15"/>
        <v>1</v>
      </c>
      <c r="I437" s="13" t="s">
        <v>540</v>
      </c>
      <c r="J437" s="13" t="s">
        <v>8852</v>
      </c>
      <c r="K437" s="13" t="s">
        <v>19</v>
      </c>
    </row>
    <row r="438" spans="3:11">
      <c r="C438" s="13" t="s">
        <v>8853</v>
      </c>
      <c r="D438" s="13">
        <v>4.1699999999999997E-214</v>
      </c>
      <c r="E438" s="13">
        <v>594</v>
      </c>
      <c r="F438" s="13" t="s">
        <v>8854</v>
      </c>
      <c r="G438" t="str">
        <f t="shared" si="14"/>
        <v>arCOG01351</v>
      </c>
      <c r="H438">
        <f t="shared" si="15"/>
        <v>1</v>
      </c>
      <c r="I438" s="13" t="s">
        <v>8855</v>
      </c>
      <c r="J438" s="13" t="s">
        <v>8856</v>
      </c>
      <c r="K438" s="13" t="s">
        <v>19</v>
      </c>
    </row>
    <row r="439" spans="3:11">
      <c r="C439" s="13" t="s">
        <v>8857</v>
      </c>
      <c r="D439" s="13">
        <v>9.5000000000000003E-301</v>
      </c>
      <c r="E439" s="13">
        <v>820</v>
      </c>
      <c r="F439" s="13" t="s">
        <v>8858</v>
      </c>
      <c r="G439" t="str">
        <f t="shared" si="14"/>
        <v>arCOG01561</v>
      </c>
      <c r="H439">
        <f t="shared" si="15"/>
        <v>1</v>
      </c>
      <c r="I439" s="13" t="s">
        <v>8859</v>
      </c>
      <c r="J439" s="13" t="s">
        <v>8860</v>
      </c>
      <c r="K439" s="13" t="s">
        <v>2915</v>
      </c>
    </row>
    <row r="440" spans="3:11">
      <c r="C440" s="13" t="s">
        <v>8861</v>
      </c>
      <c r="D440" s="13">
        <v>3.26E-68</v>
      </c>
      <c r="E440" s="13">
        <v>206</v>
      </c>
      <c r="F440" s="13" t="s">
        <v>8862</v>
      </c>
      <c r="G440" t="str">
        <f t="shared" si="14"/>
        <v>arCOG01758</v>
      </c>
      <c r="H440">
        <f t="shared" si="15"/>
        <v>1</v>
      </c>
      <c r="I440" s="13" t="s">
        <v>8863</v>
      </c>
      <c r="J440" s="13" t="s">
        <v>2631</v>
      </c>
      <c r="K440" s="13" t="s">
        <v>2915</v>
      </c>
    </row>
    <row r="441" spans="3:11">
      <c r="C441" s="13" t="s">
        <v>8864</v>
      </c>
      <c r="D441" s="13">
        <v>5.1699999999999999E-103</v>
      </c>
      <c r="E441" s="13">
        <v>301</v>
      </c>
      <c r="F441" s="13" t="s">
        <v>8865</v>
      </c>
      <c r="G441" t="str">
        <f t="shared" si="14"/>
        <v>arCOG01768</v>
      </c>
      <c r="H441">
        <f t="shared" si="15"/>
        <v>5</v>
      </c>
      <c r="I441" s="13" t="s">
        <v>540</v>
      </c>
      <c r="J441" s="13" t="s">
        <v>8866</v>
      </c>
      <c r="K441" s="13" t="s">
        <v>19</v>
      </c>
    </row>
    <row r="442" spans="3:11">
      <c r="C442" s="13" t="s">
        <v>8867</v>
      </c>
      <c r="D442" s="13">
        <v>1.58E-56</v>
      </c>
      <c r="E442" s="13">
        <v>176</v>
      </c>
      <c r="F442" s="13" t="s">
        <v>8868</v>
      </c>
      <c r="G442" t="str">
        <f t="shared" si="14"/>
        <v>arCOG03917</v>
      </c>
      <c r="H442">
        <f t="shared" si="15"/>
        <v>1</v>
      </c>
      <c r="I442" s="13" t="s">
        <v>540</v>
      </c>
      <c r="J442" s="13" t="s">
        <v>540</v>
      </c>
      <c r="K442" s="13" t="s">
        <v>540</v>
      </c>
    </row>
    <row r="443" spans="3:11">
      <c r="C443" s="13" t="s">
        <v>8869</v>
      </c>
      <c r="D443" s="13">
        <v>8.3299999999999999E-159</v>
      </c>
      <c r="E443" s="13">
        <v>457</v>
      </c>
      <c r="F443" s="13" t="s">
        <v>7525</v>
      </c>
      <c r="G443" t="str">
        <f t="shared" si="14"/>
        <v>arCOG00897</v>
      </c>
      <c r="H443">
        <f t="shared" si="15"/>
        <v>3</v>
      </c>
      <c r="I443" s="13" t="s">
        <v>2639</v>
      </c>
      <c r="J443" s="13" t="s">
        <v>2187</v>
      </c>
      <c r="K443" s="13" t="s">
        <v>9</v>
      </c>
    </row>
    <row r="444" spans="3:11">
      <c r="C444" s="13" t="s">
        <v>8870</v>
      </c>
      <c r="D444" s="13">
        <v>3.78E-270</v>
      </c>
      <c r="E444" s="13">
        <v>741</v>
      </c>
      <c r="F444" s="13" t="s">
        <v>8871</v>
      </c>
      <c r="G444" t="str">
        <f t="shared" si="14"/>
        <v>arCOG06245</v>
      </c>
      <c r="H444">
        <f t="shared" si="15"/>
        <v>1</v>
      </c>
      <c r="I444" s="13" t="s">
        <v>540</v>
      </c>
      <c r="J444" s="13" t="s">
        <v>8872</v>
      </c>
      <c r="K444" s="13" t="s">
        <v>2881</v>
      </c>
    </row>
    <row r="445" spans="3:11">
      <c r="C445" s="13" t="s">
        <v>8873</v>
      </c>
      <c r="D445" s="13">
        <v>6.7199999999999999E-208</v>
      </c>
      <c r="E445" s="13">
        <v>582</v>
      </c>
      <c r="F445" s="13" t="s">
        <v>8874</v>
      </c>
      <c r="G445" t="str">
        <f t="shared" si="14"/>
        <v>arCOG00227</v>
      </c>
      <c r="H445">
        <f t="shared" si="15"/>
        <v>1</v>
      </c>
      <c r="I445" s="13" t="s">
        <v>8875</v>
      </c>
      <c r="J445" s="13" t="s">
        <v>8876</v>
      </c>
      <c r="K445" s="13" t="s">
        <v>27</v>
      </c>
    </row>
    <row r="446" spans="3:11">
      <c r="C446" s="13" t="s">
        <v>8877</v>
      </c>
      <c r="D446" s="13">
        <v>0</v>
      </c>
      <c r="E446" s="13">
        <v>1197</v>
      </c>
      <c r="F446" s="13" t="s">
        <v>8878</v>
      </c>
      <c r="G446" t="str">
        <f t="shared" si="14"/>
        <v>arCOG04615</v>
      </c>
      <c r="H446">
        <f t="shared" si="15"/>
        <v>1</v>
      </c>
      <c r="I446" s="13" t="s">
        <v>540</v>
      </c>
      <c r="J446" s="13" t="s">
        <v>8879</v>
      </c>
      <c r="K446" s="13" t="s">
        <v>2881</v>
      </c>
    </row>
    <row r="447" spans="3:11">
      <c r="C447" s="13" t="s">
        <v>8880</v>
      </c>
      <c r="D447" s="13">
        <v>2.7000000000000001E-160</v>
      </c>
      <c r="E447" s="13">
        <v>453</v>
      </c>
      <c r="F447" s="13" t="s">
        <v>8881</v>
      </c>
      <c r="G447" t="str">
        <f t="shared" si="14"/>
        <v>arCOG00895</v>
      </c>
      <c r="H447">
        <f t="shared" si="15"/>
        <v>2</v>
      </c>
      <c r="I447" s="13" t="s">
        <v>540</v>
      </c>
      <c r="J447" s="13" t="s">
        <v>2187</v>
      </c>
      <c r="K447" s="13" t="s">
        <v>9</v>
      </c>
    </row>
    <row r="448" spans="3:11">
      <c r="C448" s="13" t="s">
        <v>8882</v>
      </c>
      <c r="D448" s="13">
        <v>0</v>
      </c>
      <c r="E448" s="13">
        <v>1017</v>
      </c>
      <c r="F448" s="13" t="s">
        <v>8883</v>
      </c>
      <c r="G448" t="str">
        <f t="shared" si="14"/>
        <v>arCOG02233</v>
      </c>
      <c r="H448">
        <f t="shared" si="15"/>
        <v>1</v>
      </c>
      <c r="I448" s="13" t="s">
        <v>540</v>
      </c>
      <c r="J448" s="13" t="s">
        <v>8884</v>
      </c>
      <c r="K448" s="13" t="s">
        <v>19</v>
      </c>
    </row>
    <row r="449" spans="3:11">
      <c r="C449" s="13" t="s">
        <v>8885</v>
      </c>
      <c r="D449" s="13">
        <v>1.86E-90</v>
      </c>
      <c r="E449" s="13">
        <v>269</v>
      </c>
      <c r="F449" s="13" t="s">
        <v>8886</v>
      </c>
      <c r="G449" t="str">
        <f t="shared" si="14"/>
        <v>arCOG04549</v>
      </c>
      <c r="H449">
        <f t="shared" si="15"/>
        <v>1</v>
      </c>
      <c r="I449" s="13" t="s">
        <v>540</v>
      </c>
      <c r="J449" s="13" t="s">
        <v>8887</v>
      </c>
      <c r="K449" s="13" t="s">
        <v>2881</v>
      </c>
    </row>
    <row r="450" spans="3:11">
      <c r="C450" s="13" t="s">
        <v>8888</v>
      </c>
      <c r="D450" s="13">
        <v>0</v>
      </c>
      <c r="E450" s="13">
        <v>894</v>
      </c>
      <c r="F450" s="13" t="s">
        <v>8889</v>
      </c>
      <c r="G450" t="str">
        <f t="shared" si="14"/>
        <v>arCOG00163</v>
      </c>
      <c r="H450">
        <f t="shared" si="15"/>
        <v>1</v>
      </c>
      <c r="I450" s="13" t="s">
        <v>8890</v>
      </c>
      <c r="J450" s="13" t="s">
        <v>8891</v>
      </c>
      <c r="K450" s="13" t="s">
        <v>27</v>
      </c>
    </row>
    <row r="451" spans="3:11">
      <c r="C451" s="13" t="s">
        <v>8892</v>
      </c>
      <c r="D451" s="13">
        <v>4.6599999999999999E-209</v>
      </c>
      <c r="E451" s="13">
        <v>583</v>
      </c>
      <c r="F451" s="13" t="s">
        <v>8893</v>
      </c>
      <c r="G451" t="str">
        <f t="shared" si="14"/>
        <v>arCOG02050</v>
      </c>
      <c r="H451">
        <f t="shared" si="15"/>
        <v>1</v>
      </c>
      <c r="I451" s="13" t="s">
        <v>540</v>
      </c>
      <c r="J451" s="13" t="s">
        <v>8894</v>
      </c>
      <c r="K451" s="13" t="s">
        <v>2881</v>
      </c>
    </row>
    <row r="452" spans="3:11">
      <c r="C452" s="13" t="s">
        <v>8895</v>
      </c>
      <c r="D452" s="13">
        <v>6.7099999999999997E-24</v>
      </c>
      <c r="E452" s="13">
        <v>90.9</v>
      </c>
      <c r="F452" s="13" t="s">
        <v>8896</v>
      </c>
      <c r="G452" t="str">
        <f t="shared" si="14"/>
        <v>arCOG10967</v>
      </c>
      <c r="H452">
        <f t="shared" si="15"/>
        <v>1</v>
      </c>
      <c r="I452" s="13" t="s">
        <v>540</v>
      </c>
      <c r="J452" s="13" t="s">
        <v>540</v>
      </c>
      <c r="K452" s="13" t="s">
        <v>540</v>
      </c>
    </row>
    <row r="453" spans="3:11">
      <c r="C453" s="13" t="s">
        <v>8897</v>
      </c>
      <c r="D453" s="13">
        <v>6.5300000000000005E-231</v>
      </c>
      <c r="E453" s="13">
        <v>641</v>
      </c>
      <c r="F453" s="13" t="s">
        <v>8898</v>
      </c>
      <c r="G453" t="str">
        <f t="shared" ref="G453:G516" si="16">LEFT(RIGHT(F453,(LEN(F453)-FIND("arCOG",F453)+1)),10)</f>
        <v>arCOG02267</v>
      </c>
      <c r="H453">
        <f t="shared" ref="H453:H516" si="17">COUNTIF($G:$G,G453)</f>
        <v>2</v>
      </c>
      <c r="I453" s="13" t="s">
        <v>540</v>
      </c>
      <c r="J453" s="13" t="s">
        <v>2299</v>
      </c>
      <c r="K453" s="13" t="s">
        <v>27</v>
      </c>
    </row>
    <row r="454" spans="3:11">
      <c r="C454" s="13" t="s">
        <v>8899</v>
      </c>
      <c r="D454" s="13">
        <v>1.6400000000000001E-101</v>
      </c>
      <c r="E454" s="13">
        <v>294</v>
      </c>
      <c r="F454" s="13" t="s">
        <v>8900</v>
      </c>
      <c r="G454" t="str">
        <f t="shared" si="16"/>
        <v>arCOG04788</v>
      </c>
      <c r="H454">
        <f t="shared" si="17"/>
        <v>1</v>
      </c>
      <c r="I454" s="13" t="s">
        <v>540</v>
      </c>
      <c r="J454" s="13" t="s">
        <v>8901</v>
      </c>
      <c r="K454" s="13" t="s">
        <v>2881</v>
      </c>
    </row>
    <row r="455" spans="3:11">
      <c r="C455" s="13" t="s">
        <v>8902</v>
      </c>
      <c r="D455" s="13">
        <v>3.4900000000000001E-121</v>
      </c>
      <c r="E455" s="13">
        <v>347</v>
      </c>
      <c r="F455" s="13" t="s">
        <v>8903</v>
      </c>
      <c r="G455" t="str">
        <f t="shared" si="16"/>
        <v>arCOG04787</v>
      </c>
      <c r="H455">
        <f t="shared" si="17"/>
        <v>1</v>
      </c>
      <c r="I455" s="13" t="s">
        <v>540</v>
      </c>
      <c r="J455" s="13" t="s">
        <v>8901</v>
      </c>
      <c r="K455" s="13" t="s">
        <v>2881</v>
      </c>
    </row>
    <row r="456" spans="3:11">
      <c r="C456" s="13" t="s">
        <v>8904</v>
      </c>
      <c r="D456" s="13">
        <v>1.7999999999999999E-270</v>
      </c>
      <c r="E456" s="13">
        <v>742</v>
      </c>
      <c r="F456" s="13" t="s">
        <v>8905</v>
      </c>
      <c r="G456" t="str">
        <f t="shared" si="16"/>
        <v>arCOG00517</v>
      </c>
      <c r="H456">
        <f t="shared" si="17"/>
        <v>1</v>
      </c>
      <c r="I456" s="13" t="s">
        <v>540</v>
      </c>
      <c r="J456" s="13" t="s">
        <v>1749</v>
      </c>
      <c r="K456" s="13" t="s">
        <v>27</v>
      </c>
    </row>
    <row r="457" spans="3:11">
      <c r="C457" s="13" t="s">
        <v>8906</v>
      </c>
      <c r="D457" s="13">
        <v>2.64E-44</v>
      </c>
      <c r="E457" s="13">
        <v>144</v>
      </c>
      <c r="F457" s="13" t="s">
        <v>8907</v>
      </c>
      <c r="G457" t="str">
        <f t="shared" si="16"/>
        <v>arCOG02062</v>
      </c>
      <c r="H457">
        <f t="shared" si="17"/>
        <v>2</v>
      </c>
      <c r="I457" s="13" t="s">
        <v>540</v>
      </c>
      <c r="J457" s="13" t="s">
        <v>8908</v>
      </c>
      <c r="K457" s="13" t="s">
        <v>2920</v>
      </c>
    </row>
    <row r="458" spans="3:11">
      <c r="C458" s="13" t="s">
        <v>8909</v>
      </c>
      <c r="D458" s="13">
        <v>7.8199999999999999E-114</v>
      </c>
      <c r="E458" s="13">
        <v>329</v>
      </c>
      <c r="F458" s="13" t="s">
        <v>8910</v>
      </c>
      <c r="G458" t="str">
        <f t="shared" si="16"/>
        <v>arCOG02064</v>
      </c>
      <c r="H458">
        <f t="shared" si="17"/>
        <v>1</v>
      </c>
      <c r="I458" s="13" t="s">
        <v>540</v>
      </c>
      <c r="J458" s="13" t="s">
        <v>8911</v>
      </c>
      <c r="K458" s="13" t="s">
        <v>2881</v>
      </c>
    </row>
    <row r="459" spans="3:11">
      <c r="C459" s="13" t="s">
        <v>8912</v>
      </c>
      <c r="D459" s="13">
        <v>2.4800000000000001E-110</v>
      </c>
      <c r="E459" s="13">
        <v>321</v>
      </c>
      <c r="F459" s="13" t="s">
        <v>8913</v>
      </c>
      <c r="G459" t="str">
        <f t="shared" si="16"/>
        <v>arCOG02113</v>
      </c>
      <c r="H459">
        <f t="shared" si="17"/>
        <v>1</v>
      </c>
      <c r="I459" s="13" t="s">
        <v>540</v>
      </c>
      <c r="J459" s="13" t="s">
        <v>978</v>
      </c>
      <c r="K459" s="13" t="s">
        <v>2881</v>
      </c>
    </row>
    <row r="460" spans="3:11">
      <c r="C460" s="13" t="s">
        <v>8914</v>
      </c>
      <c r="D460" s="13">
        <v>3.3399999999999998E-267</v>
      </c>
      <c r="E460" s="13">
        <v>732</v>
      </c>
      <c r="F460" s="13" t="s">
        <v>8915</v>
      </c>
      <c r="G460" t="str">
        <f t="shared" si="16"/>
        <v>arCOG01064</v>
      </c>
      <c r="H460">
        <f t="shared" si="17"/>
        <v>1</v>
      </c>
      <c r="I460" s="13" t="s">
        <v>540</v>
      </c>
      <c r="J460" s="13" t="s">
        <v>8916</v>
      </c>
      <c r="K460" s="13" t="s">
        <v>2881</v>
      </c>
    </row>
    <row r="461" spans="3:11">
      <c r="C461" s="13" t="s">
        <v>8917</v>
      </c>
      <c r="D461" s="13">
        <v>4.3099999999999999E-44</v>
      </c>
      <c r="E461" s="13">
        <v>143</v>
      </c>
      <c r="F461" s="13" t="s">
        <v>8918</v>
      </c>
      <c r="G461" t="str">
        <f t="shared" si="16"/>
        <v>arCOG02062</v>
      </c>
      <c r="H461">
        <f t="shared" si="17"/>
        <v>2</v>
      </c>
      <c r="I461" s="13" t="s">
        <v>540</v>
      </c>
      <c r="J461" s="13" t="s">
        <v>8908</v>
      </c>
      <c r="K461" s="13" t="s">
        <v>2920</v>
      </c>
    </row>
    <row r="462" spans="3:11">
      <c r="C462" s="13" t="s">
        <v>8919</v>
      </c>
      <c r="D462" s="13">
        <v>1.1800000000000001E-265</v>
      </c>
      <c r="E462" s="13">
        <v>732</v>
      </c>
      <c r="F462" s="13" t="s">
        <v>8920</v>
      </c>
      <c r="G462" t="str">
        <f t="shared" si="16"/>
        <v>arCOG01107</v>
      </c>
      <c r="H462">
        <f t="shared" si="17"/>
        <v>1</v>
      </c>
      <c r="I462" s="13" t="s">
        <v>540</v>
      </c>
      <c r="J462" s="13" t="s">
        <v>8921</v>
      </c>
      <c r="K462" s="13" t="s">
        <v>19</v>
      </c>
    </row>
    <row r="463" spans="3:11">
      <c r="C463" s="13" t="s">
        <v>8922</v>
      </c>
      <c r="D463" s="13">
        <v>2.8400000000000002E-69</v>
      </c>
      <c r="E463" s="13">
        <v>211</v>
      </c>
      <c r="F463" s="13" t="s">
        <v>8923</v>
      </c>
      <c r="G463" t="str">
        <f t="shared" si="16"/>
        <v>arCOG02242</v>
      </c>
      <c r="H463">
        <f t="shared" si="17"/>
        <v>1</v>
      </c>
      <c r="I463" s="13" t="s">
        <v>540</v>
      </c>
      <c r="J463" s="13" t="s">
        <v>821</v>
      </c>
      <c r="K463" s="13" t="s">
        <v>3</v>
      </c>
    </row>
    <row r="464" spans="3:11">
      <c r="C464" s="13" t="s">
        <v>8924</v>
      </c>
      <c r="D464" s="13">
        <v>2.9799999999999998E-94</v>
      </c>
      <c r="E464" s="13">
        <v>275</v>
      </c>
      <c r="F464" s="13" t="s">
        <v>6835</v>
      </c>
      <c r="G464" t="str">
        <f t="shared" si="16"/>
        <v>arCOG02761</v>
      </c>
      <c r="H464">
        <f t="shared" si="17"/>
        <v>4</v>
      </c>
      <c r="I464" s="13" t="s">
        <v>540</v>
      </c>
      <c r="J464" s="13" t="s">
        <v>2245</v>
      </c>
      <c r="K464" s="13" t="s">
        <v>2881</v>
      </c>
    </row>
    <row r="465" spans="3:11">
      <c r="C465" s="13" t="s">
        <v>8925</v>
      </c>
      <c r="D465" s="13">
        <v>1.8300000000000001E-206</v>
      </c>
      <c r="E465" s="13">
        <v>573</v>
      </c>
      <c r="F465" s="13" t="s">
        <v>7647</v>
      </c>
      <c r="G465" t="str">
        <f t="shared" si="16"/>
        <v>arCOG01369</v>
      </c>
      <c r="H465">
        <f t="shared" si="17"/>
        <v>1</v>
      </c>
      <c r="I465" s="13" t="s">
        <v>540</v>
      </c>
      <c r="J465" s="13" t="s">
        <v>2678</v>
      </c>
      <c r="K465" s="13" t="s">
        <v>9</v>
      </c>
    </row>
    <row r="466" spans="3:11">
      <c r="C466" s="13" t="s">
        <v>8926</v>
      </c>
      <c r="D466" s="13">
        <v>0</v>
      </c>
      <c r="E466" s="13">
        <v>1093</v>
      </c>
      <c r="F466" s="13" t="s">
        <v>8927</v>
      </c>
      <c r="G466" t="str">
        <f t="shared" si="16"/>
        <v>arCOG00487</v>
      </c>
      <c r="H466">
        <f t="shared" si="17"/>
        <v>1</v>
      </c>
      <c r="I466" s="13" t="s">
        <v>1294</v>
      </c>
      <c r="J466" s="13" t="s">
        <v>1295</v>
      </c>
      <c r="K466" s="13" t="s">
        <v>2915</v>
      </c>
    </row>
    <row r="467" spans="3:11">
      <c r="C467" s="13" t="s">
        <v>8928</v>
      </c>
      <c r="D467" s="13">
        <v>2.1999999999999999E-45</v>
      </c>
      <c r="E467" s="13">
        <v>147</v>
      </c>
      <c r="F467" s="13" t="s">
        <v>8929</v>
      </c>
      <c r="G467" t="str">
        <f t="shared" si="16"/>
        <v>arCOG02608</v>
      </c>
      <c r="H467">
        <f t="shared" si="17"/>
        <v>1</v>
      </c>
      <c r="I467" s="13" t="s">
        <v>540</v>
      </c>
      <c r="J467" s="13" t="s">
        <v>1910</v>
      </c>
      <c r="K467" s="13" t="s">
        <v>2920</v>
      </c>
    </row>
    <row r="468" spans="3:11">
      <c r="C468" s="13" t="s">
        <v>8930</v>
      </c>
      <c r="D468" s="13">
        <v>7.6900000000000004E-293</v>
      </c>
      <c r="E468" s="13">
        <v>800</v>
      </c>
      <c r="F468" s="13" t="s">
        <v>8931</v>
      </c>
      <c r="G468" t="str">
        <f t="shared" si="16"/>
        <v>arCOG01742</v>
      </c>
      <c r="H468">
        <f t="shared" si="17"/>
        <v>1</v>
      </c>
      <c r="I468" s="13" t="s">
        <v>8932</v>
      </c>
      <c r="J468" s="13" t="s">
        <v>8933</v>
      </c>
      <c r="K468" s="13" t="s">
        <v>2915</v>
      </c>
    </row>
    <row r="469" spans="3:11">
      <c r="C469" s="13" t="s">
        <v>8934</v>
      </c>
      <c r="D469" s="13">
        <v>6.7500000000000003E-96</v>
      </c>
      <c r="E469" s="13">
        <v>280</v>
      </c>
      <c r="F469" s="13" t="s">
        <v>8935</v>
      </c>
      <c r="G469" t="str">
        <f t="shared" si="16"/>
        <v>arCOG02100</v>
      </c>
      <c r="H469">
        <f t="shared" si="17"/>
        <v>1</v>
      </c>
      <c r="I469" s="13" t="s">
        <v>540</v>
      </c>
      <c r="J469" s="13" t="s">
        <v>2487</v>
      </c>
      <c r="K469" s="13" t="s">
        <v>3</v>
      </c>
    </row>
    <row r="470" spans="3:11">
      <c r="C470" s="13" t="s">
        <v>8936</v>
      </c>
      <c r="D470" s="13">
        <v>3.3899999999999999E-92</v>
      </c>
      <c r="E470" s="13">
        <v>271</v>
      </c>
      <c r="F470" s="13" t="s">
        <v>8937</v>
      </c>
      <c r="G470" t="str">
        <f t="shared" si="16"/>
        <v>arCOG06430</v>
      </c>
      <c r="H470">
        <f t="shared" si="17"/>
        <v>1</v>
      </c>
      <c r="I470" s="13" t="s">
        <v>540</v>
      </c>
      <c r="J470" s="13" t="s">
        <v>540</v>
      </c>
      <c r="K470" s="13" t="s">
        <v>540</v>
      </c>
    </row>
    <row r="471" spans="3:11">
      <c r="C471" s="13" t="s">
        <v>8938</v>
      </c>
      <c r="D471" s="13">
        <v>1.9599999999999999E-272</v>
      </c>
      <c r="E471" s="13">
        <v>748</v>
      </c>
      <c r="F471" s="13" t="s">
        <v>7336</v>
      </c>
      <c r="G471" t="str">
        <f t="shared" si="16"/>
        <v>arCOG01715</v>
      </c>
      <c r="H471">
        <f t="shared" si="17"/>
        <v>2</v>
      </c>
      <c r="I471" s="13" t="s">
        <v>7337</v>
      </c>
      <c r="J471" s="13" t="s">
        <v>2364</v>
      </c>
      <c r="K471" s="13" t="s">
        <v>2920</v>
      </c>
    </row>
    <row r="472" spans="3:11">
      <c r="C472" s="13" t="s">
        <v>8939</v>
      </c>
      <c r="D472" s="13">
        <v>0</v>
      </c>
      <c r="E472" s="13">
        <v>920</v>
      </c>
      <c r="F472" s="13" t="s">
        <v>7334</v>
      </c>
      <c r="G472" t="str">
        <f t="shared" si="16"/>
        <v>arCOG01715</v>
      </c>
      <c r="H472">
        <f t="shared" si="17"/>
        <v>2</v>
      </c>
      <c r="I472" s="13" t="s">
        <v>2363</v>
      </c>
      <c r="J472" s="13" t="s">
        <v>2364</v>
      </c>
      <c r="K472" s="13" t="s">
        <v>2920</v>
      </c>
    </row>
    <row r="473" spans="3:11">
      <c r="C473" s="13" t="s">
        <v>7152</v>
      </c>
      <c r="D473" s="13">
        <v>2.1899999999999999E-196</v>
      </c>
      <c r="E473" s="13">
        <v>547</v>
      </c>
      <c r="F473" s="13" t="s">
        <v>7153</v>
      </c>
      <c r="G473" t="str">
        <f t="shared" si="16"/>
        <v>arCOG04236</v>
      </c>
      <c r="H473">
        <f t="shared" si="17"/>
        <v>1</v>
      </c>
      <c r="I473" s="13" t="s">
        <v>2320</v>
      </c>
      <c r="J473" s="13" t="s">
        <v>2321</v>
      </c>
      <c r="K473" s="13" t="s">
        <v>2920</v>
      </c>
    </row>
    <row r="474" spans="3:11">
      <c r="C474" s="13" t="s">
        <v>8940</v>
      </c>
      <c r="D474" s="13">
        <v>0</v>
      </c>
      <c r="E474" s="13">
        <v>1761</v>
      </c>
      <c r="F474" s="13" t="s">
        <v>7155</v>
      </c>
      <c r="G474" t="str">
        <f t="shared" si="16"/>
        <v>arCOG00328</v>
      </c>
      <c r="H474">
        <f t="shared" si="17"/>
        <v>2</v>
      </c>
      <c r="I474" s="13" t="s">
        <v>2322</v>
      </c>
      <c r="J474" s="13" t="s">
        <v>2323</v>
      </c>
      <c r="K474" s="13" t="s">
        <v>5</v>
      </c>
    </row>
    <row r="475" spans="3:11">
      <c r="C475" s="13" t="s">
        <v>8941</v>
      </c>
      <c r="D475" s="13">
        <v>5.2900000000000002E-29</v>
      </c>
      <c r="E475" s="13">
        <v>103</v>
      </c>
      <c r="F475" s="13" t="s">
        <v>7157</v>
      </c>
      <c r="G475" t="str">
        <f t="shared" si="16"/>
        <v>arCOG06401</v>
      </c>
      <c r="H475">
        <f t="shared" si="17"/>
        <v>1</v>
      </c>
      <c r="I475" s="13" t="s">
        <v>540</v>
      </c>
      <c r="J475" s="13" t="s">
        <v>540</v>
      </c>
      <c r="K475" s="13" t="s">
        <v>540</v>
      </c>
    </row>
    <row r="476" spans="3:11">
      <c r="C476" s="13" t="s">
        <v>8942</v>
      </c>
      <c r="D476" s="13">
        <v>2.5099999999999999E-71</v>
      </c>
      <c r="E476" s="13">
        <v>217</v>
      </c>
      <c r="F476" s="13" t="s">
        <v>7159</v>
      </c>
      <c r="G476" t="str">
        <f t="shared" si="16"/>
        <v>arCOG06289</v>
      </c>
      <c r="H476">
        <f t="shared" si="17"/>
        <v>1</v>
      </c>
      <c r="I476" s="13" t="s">
        <v>540</v>
      </c>
      <c r="J476" s="13" t="s">
        <v>540</v>
      </c>
      <c r="K476" s="13" t="s">
        <v>540</v>
      </c>
    </row>
    <row r="477" spans="3:11">
      <c r="C477" s="13" t="s">
        <v>8943</v>
      </c>
      <c r="D477" s="13">
        <v>3.9999999999999999E-85</v>
      </c>
      <c r="E477" s="13">
        <v>253</v>
      </c>
      <c r="F477" s="13" t="s">
        <v>7161</v>
      </c>
      <c r="G477" t="str">
        <f t="shared" si="16"/>
        <v>arCOG04672</v>
      </c>
      <c r="H477">
        <f t="shared" si="17"/>
        <v>1</v>
      </c>
      <c r="I477" s="13" t="s">
        <v>540</v>
      </c>
      <c r="J477" s="13" t="s">
        <v>540</v>
      </c>
      <c r="K477" s="13" t="s">
        <v>540</v>
      </c>
    </row>
    <row r="478" spans="3:11">
      <c r="C478" s="13" t="s">
        <v>8944</v>
      </c>
      <c r="D478" s="13" t="s">
        <v>8945</v>
      </c>
      <c r="E478" s="13">
        <v>884</v>
      </c>
      <c r="F478" s="13" t="s">
        <v>7163</v>
      </c>
      <c r="G478" t="str">
        <f t="shared" si="16"/>
        <v>arCOG00368</v>
      </c>
      <c r="H478">
        <f t="shared" si="17"/>
        <v>1</v>
      </c>
      <c r="I478" s="13" t="s">
        <v>2552</v>
      </c>
      <c r="J478" s="13" t="s">
        <v>2553</v>
      </c>
      <c r="K478" s="13" t="s">
        <v>5</v>
      </c>
    </row>
    <row r="479" spans="3:11">
      <c r="C479" s="13" t="s">
        <v>8946</v>
      </c>
      <c r="D479" s="13">
        <v>1.8400000000000001E-263</v>
      </c>
      <c r="E479" s="13">
        <v>727</v>
      </c>
      <c r="F479" s="13" t="s">
        <v>7165</v>
      </c>
      <c r="G479" t="str">
        <f t="shared" si="16"/>
        <v>arCOG00397</v>
      </c>
      <c r="H479">
        <f t="shared" si="17"/>
        <v>1</v>
      </c>
      <c r="I479" s="13" t="s">
        <v>2328</v>
      </c>
      <c r="J479" s="13" t="s">
        <v>2329</v>
      </c>
      <c r="K479" s="13" t="s">
        <v>5</v>
      </c>
    </row>
    <row r="480" spans="3:11">
      <c r="C480" s="13" t="s">
        <v>8947</v>
      </c>
      <c r="D480" s="13">
        <v>2.6700000000000002E-53</v>
      </c>
      <c r="E480" s="13">
        <v>171</v>
      </c>
      <c r="F480" s="13" t="s">
        <v>7167</v>
      </c>
      <c r="G480" t="str">
        <f t="shared" si="16"/>
        <v>arCOG11342</v>
      </c>
      <c r="H480">
        <f t="shared" si="17"/>
        <v>1</v>
      </c>
      <c r="I480" s="13" t="s">
        <v>540</v>
      </c>
      <c r="J480" s="13" t="s">
        <v>540</v>
      </c>
      <c r="K480" s="13" t="s">
        <v>540</v>
      </c>
    </row>
    <row r="481" spans="3:11">
      <c r="C481" s="13" t="s">
        <v>8948</v>
      </c>
      <c r="D481" s="13">
        <v>1.2000000000000001E-54</v>
      </c>
      <c r="E481" s="13">
        <v>171</v>
      </c>
      <c r="F481" s="13" t="s">
        <v>7169</v>
      </c>
      <c r="G481" t="str">
        <f t="shared" si="16"/>
        <v>arCOG00394</v>
      </c>
      <c r="H481">
        <f t="shared" si="17"/>
        <v>3</v>
      </c>
      <c r="I481" s="13" t="s">
        <v>540</v>
      </c>
      <c r="J481" s="13" t="s">
        <v>1674</v>
      </c>
      <c r="K481" s="13" t="s">
        <v>3</v>
      </c>
    </row>
    <row r="482" spans="3:11">
      <c r="C482" s="13" t="s">
        <v>8949</v>
      </c>
      <c r="D482" s="13">
        <v>1.0100000000000001E-273</v>
      </c>
      <c r="E482" s="13">
        <v>751</v>
      </c>
      <c r="F482" s="13" t="s">
        <v>7171</v>
      </c>
      <c r="G482" t="str">
        <f t="shared" si="16"/>
        <v>arCOG01306</v>
      </c>
      <c r="H482">
        <f t="shared" si="17"/>
        <v>1</v>
      </c>
      <c r="I482" s="13" t="s">
        <v>2331</v>
      </c>
      <c r="J482" s="13" t="s">
        <v>2332</v>
      </c>
      <c r="K482" s="13" t="s">
        <v>2920</v>
      </c>
    </row>
    <row r="483" spans="3:11">
      <c r="C483" s="13" t="s">
        <v>8950</v>
      </c>
      <c r="D483" s="13">
        <v>1.2099999999999999E-251</v>
      </c>
      <c r="E483" s="13">
        <v>694</v>
      </c>
      <c r="F483" s="13" t="s">
        <v>6630</v>
      </c>
      <c r="G483" t="str">
        <f t="shared" si="16"/>
        <v>arCOG01566</v>
      </c>
      <c r="H483">
        <f t="shared" si="17"/>
        <v>14</v>
      </c>
      <c r="I483" s="13" t="s">
        <v>540</v>
      </c>
      <c r="J483" s="13" t="s">
        <v>2224</v>
      </c>
      <c r="K483" s="13" t="s">
        <v>2881</v>
      </c>
    </row>
    <row r="484" spans="3:11">
      <c r="C484" s="13" t="s">
        <v>8257</v>
      </c>
      <c r="D484" s="13">
        <v>3.1899999999999998E-190</v>
      </c>
      <c r="E484" s="13">
        <v>531</v>
      </c>
      <c r="F484" s="13" t="s">
        <v>6623</v>
      </c>
      <c r="G484" t="str">
        <f t="shared" si="16"/>
        <v>arCOG03095</v>
      </c>
      <c r="H484">
        <f t="shared" si="17"/>
        <v>16</v>
      </c>
      <c r="I484" s="13" t="s">
        <v>540</v>
      </c>
      <c r="J484" s="13" t="s">
        <v>1530</v>
      </c>
      <c r="K484" s="13" t="s">
        <v>9</v>
      </c>
    </row>
    <row r="485" spans="3:11">
      <c r="C485" s="13" t="s">
        <v>8951</v>
      </c>
      <c r="D485" s="13">
        <v>4.3400000000000001E-73</v>
      </c>
      <c r="E485" s="13">
        <v>222</v>
      </c>
      <c r="F485" s="13" t="s">
        <v>6620</v>
      </c>
      <c r="G485" t="str">
        <f t="shared" si="16"/>
        <v>arCOG04674</v>
      </c>
      <c r="H485">
        <f t="shared" si="17"/>
        <v>15</v>
      </c>
      <c r="I485" s="13" t="s">
        <v>540</v>
      </c>
      <c r="J485" s="13" t="s">
        <v>1706</v>
      </c>
      <c r="K485" s="13" t="s">
        <v>13</v>
      </c>
    </row>
    <row r="486" spans="3:11">
      <c r="C486" s="13" t="s">
        <v>8952</v>
      </c>
      <c r="D486" s="13">
        <v>0</v>
      </c>
      <c r="E486" s="13">
        <v>1502</v>
      </c>
      <c r="F486" s="13" t="s">
        <v>6867</v>
      </c>
      <c r="G486" t="str">
        <f t="shared" si="16"/>
        <v>arCOG02945</v>
      </c>
      <c r="H486">
        <f t="shared" si="17"/>
        <v>6</v>
      </c>
      <c r="I486" s="13" t="s">
        <v>540</v>
      </c>
      <c r="J486" s="13" t="s">
        <v>540</v>
      </c>
      <c r="K486" s="13" t="s">
        <v>540</v>
      </c>
    </row>
    <row r="487" spans="3:11">
      <c r="C487" s="13" t="s">
        <v>8953</v>
      </c>
      <c r="D487" s="13">
        <v>1.7300000000000001E-58</v>
      </c>
      <c r="E487" s="13">
        <v>191</v>
      </c>
      <c r="F487" s="13" t="s">
        <v>7177</v>
      </c>
      <c r="G487" t="str">
        <f t="shared" si="16"/>
        <v>arCOG06291</v>
      </c>
      <c r="H487">
        <f t="shared" si="17"/>
        <v>8</v>
      </c>
      <c r="I487" s="13" t="s">
        <v>540</v>
      </c>
      <c r="J487" s="13" t="s">
        <v>540</v>
      </c>
      <c r="K487" s="13" t="s">
        <v>540</v>
      </c>
    </row>
    <row r="488" spans="3:11">
      <c r="C488" s="13" t="s">
        <v>8954</v>
      </c>
      <c r="D488" s="13">
        <v>6.1700000000000003E-61</v>
      </c>
      <c r="E488" s="13">
        <v>192</v>
      </c>
      <c r="F488" s="13" t="s">
        <v>3625</v>
      </c>
      <c r="G488" t="str">
        <f t="shared" si="16"/>
        <v>arCOG05166</v>
      </c>
      <c r="H488">
        <f t="shared" si="17"/>
        <v>7</v>
      </c>
      <c r="I488" s="13" t="s">
        <v>540</v>
      </c>
      <c r="J488" s="13" t="s">
        <v>540</v>
      </c>
      <c r="K488" s="13" t="s">
        <v>540</v>
      </c>
    </row>
    <row r="489" spans="3:11">
      <c r="C489" s="13" t="s">
        <v>8955</v>
      </c>
      <c r="D489" s="13">
        <v>4.74E-87</v>
      </c>
      <c r="E489" s="13">
        <v>259</v>
      </c>
      <c r="F489" s="13" t="s">
        <v>6862</v>
      </c>
      <c r="G489" t="str">
        <f t="shared" si="16"/>
        <v>arCOG04673</v>
      </c>
      <c r="H489">
        <f t="shared" si="17"/>
        <v>8</v>
      </c>
      <c r="I489" s="13" t="s">
        <v>540</v>
      </c>
      <c r="J489" s="13" t="s">
        <v>540</v>
      </c>
      <c r="K489" s="13" t="s">
        <v>540</v>
      </c>
    </row>
    <row r="490" spans="3:11">
      <c r="C490" s="13" t="s">
        <v>8956</v>
      </c>
      <c r="D490" s="13">
        <v>2.1499999999999999E-293</v>
      </c>
      <c r="E490" s="13">
        <v>817</v>
      </c>
      <c r="F490" s="13" t="s">
        <v>6860</v>
      </c>
      <c r="G490" t="str">
        <f t="shared" si="16"/>
        <v>arCOG01814</v>
      </c>
      <c r="H490">
        <f t="shared" si="17"/>
        <v>8</v>
      </c>
      <c r="I490" s="13" t="s">
        <v>540</v>
      </c>
      <c r="J490" s="13" t="s">
        <v>540</v>
      </c>
      <c r="K490" s="13" t="s">
        <v>540</v>
      </c>
    </row>
    <row r="491" spans="3:11">
      <c r="C491" s="13" t="s">
        <v>8957</v>
      </c>
      <c r="D491" s="13">
        <v>0</v>
      </c>
      <c r="E491" s="13">
        <v>1057</v>
      </c>
      <c r="F491" s="13" t="s">
        <v>6858</v>
      </c>
      <c r="G491" t="str">
        <f t="shared" si="16"/>
        <v>arCOG01818</v>
      </c>
      <c r="H491">
        <f t="shared" si="17"/>
        <v>8</v>
      </c>
      <c r="I491" s="13" t="s">
        <v>540</v>
      </c>
      <c r="J491" s="13" t="s">
        <v>1706</v>
      </c>
      <c r="K491" s="13" t="s">
        <v>11</v>
      </c>
    </row>
    <row r="492" spans="3:11">
      <c r="C492" s="13" t="s">
        <v>8958</v>
      </c>
      <c r="D492" s="13">
        <v>3.9099999999999997E-71</v>
      </c>
      <c r="E492" s="13">
        <v>218</v>
      </c>
      <c r="F492" s="13" t="s">
        <v>6856</v>
      </c>
      <c r="G492" t="str">
        <f t="shared" si="16"/>
        <v>arCOG10216</v>
      </c>
      <c r="H492">
        <f t="shared" si="17"/>
        <v>5</v>
      </c>
      <c r="I492" s="13" t="s">
        <v>540</v>
      </c>
      <c r="J492" s="13" t="s">
        <v>540</v>
      </c>
      <c r="K492" s="13" t="s">
        <v>540</v>
      </c>
    </row>
    <row r="493" spans="3:11">
      <c r="C493" s="13" t="s">
        <v>8261</v>
      </c>
      <c r="D493" s="13">
        <v>9.8699999999999996E-62</v>
      </c>
      <c r="E493" s="13">
        <v>197</v>
      </c>
      <c r="F493" s="13" t="s">
        <v>6854</v>
      </c>
      <c r="G493" t="str">
        <f t="shared" si="16"/>
        <v>arCOG07564</v>
      </c>
      <c r="H493">
        <f t="shared" si="17"/>
        <v>7</v>
      </c>
      <c r="I493" s="13" t="s">
        <v>540</v>
      </c>
      <c r="J493" s="13" t="s">
        <v>540</v>
      </c>
      <c r="K493" s="13" t="s">
        <v>540</v>
      </c>
    </row>
    <row r="494" spans="3:11">
      <c r="C494" s="13" t="s">
        <v>8959</v>
      </c>
      <c r="D494" s="13">
        <v>3.7600000000000002E-230</v>
      </c>
      <c r="E494" s="13">
        <v>637</v>
      </c>
      <c r="F494" s="13" t="s">
        <v>6616</v>
      </c>
      <c r="G494" t="str">
        <f t="shared" si="16"/>
        <v>arCOG02202</v>
      </c>
      <c r="H494">
        <f t="shared" si="17"/>
        <v>19</v>
      </c>
      <c r="I494" s="13" t="s">
        <v>2223</v>
      </c>
      <c r="J494" s="13" t="s">
        <v>536</v>
      </c>
      <c r="K494" s="13" t="s">
        <v>2898</v>
      </c>
    </row>
    <row r="495" spans="3:11">
      <c r="C495" s="13" t="s">
        <v>8960</v>
      </c>
      <c r="D495" s="13">
        <v>2.3999999999999999E-166</v>
      </c>
      <c r="E495" s="13">
        <v>465</v>
      </c>
      <c r="F495" s="13" t="s">
        <v>7186</v>
      </c>
      <c r="G495" t="str">
        <f t="shared" si="16"/>
        <v>arCOG01085</v>
      </c>
      <c r="H495">
        <f t="shared" si="17"/>
        <v>1</v>
      </c>
      <c r="I495" s="13" t="s">
        <v>2277</v>
      </c>
      <c r="J495" s="13" t="s">
        <v>2047</v>
      </c>
      <c r="K495" s="13" t="s">
        <v>23</v>
      </c>
    </row>
    <row r="496" spans="3:11">
      <c r="C496" s="13" t="s">
        <v>8961</v>
      </c>
      <c r="D496" s="13">
        <v>1.4500000000000001E-124</v>
      </c>
      <c r="E496" s="13">
        <v>357</v>
      </c>
      <c r="F496" s="13" t="s">
        <v>7188</v>
      </c>
      <c r="G496" t="str">
        <f t="shared" si="16"/>
        <v>arCOG04713</v>
      </c>
      <c r="H496">
        <f t="shared" si="17"/>
        <v>1</v>
      </c>
      <c r="I496" s="13" t="s">
        <v>2555</v>
      </c>
      <c r="J496" s="13" t="s">
        <v>2556</v>
      </c>
      <c r="K496" s="13" t="s">
        <v>23</v>
      </c>
    </row>
    <row r="497" spans="3:11">
      <c r="C497" s="13" t="s">
        <v>8962</v>
      </c>
      <c r="D497" s="13">
        <v>5.96E-38</v>
      </c>
      <c r="E497" s="13">
        <v>129</v>
      </c>
      <c r="F497" s="13" t="s">
        <v>7190</v>
      </c>
      <c r="G497" t="str">
        <f t="shared" si="16"/>
        <v>arCOG08183</v>
      </c>
      <c r="H497">
        <f t="shared" si="17"/>
        <v>1</v>
      </c>
      <c r="I497" s="13" t="s">
        <v>540</v>
      </c>
      <c r="J497" s="13" t="s">
        <v>540</v>
      </c>
      <c r="K497" s="13" t="s">
        <v>540</v>
      </c>
    </row>
    <row r="498" spans="3:11">
      <c r="C498" s="13" t="s">
        <v>8963</v>
      </c>
      <c r="D498" s="13">
        <v>1.9299999999999999E-225</v>
      </c>
      <c r="E498" s="13">
        <v>633</v>
      </c>
      <c r="F498" s="13" t="s">
        <v>7192</v>
      </c>
      <c r="G498" t="str">
        <f t="shared" si="16"/>
        <v>arCOG01000</v>
      </c>
      <c r="H498">
        <f t="shared" si="17"/>
        <v>1</v>
      </c>
      <c r="I498" s="13" t="s">
        <v>540</v>
      </c>
      <c r="J498" s="13" t="s">
        <v>825</v>
      </c>
      <c r="K498" s="13" t="s">
        <v>19</v>
      </c>
    </row>
    <row r="499" spans="3:11">
      <c r="C499" s="13" t="s">
        <v>8964</v>
      </c>
      <c r="D499" s="13">
        <v>0</v>
      </c>
      <c r="E499" s="13">
        <v>1165</v>
      </c>
      <c r="F499" s="13" t="s">
        <v>7194</v>
      </c>
      <c r="G499" t="str">
        <f t="shared" si="16"/>
        <v>arCOG00797</v>
      </c>
      <c r="H499">
        <f t="shared" si="17"/>
        <v>1</v>
      </c>
      <c r="I499" s="13" t="s">
        <v>2559</v>
      </c>
      <c r="J499" s="13" t="s">
        <v>2560</v>
      </c>
      <c r="K499" s="13" t="s">
        <v>5</v>
      </c>
    </row>
    <row r="500" spans="3:11">
      <c r="C500" s="13" t="s">
        <v>7195</v>
      </c>
      <c r="D500" s="13">
        <v>1.16E-32</v>
      </c>
      <c r="E500" s="13">
        <v>112</v>
      </c>
      <c r="F500" s="13" t="s">
        <v>7196</v>
      </c>
      <c r="G500" t="str">
        <f t="shared" si="16"/>
        <v>arCOG06428</v>
      </c>
      <c r="H500">
        <f t="shared" si="17"/>
        <v>1</v>
      </c>
      <c r="I500" s="13" t="s">
        <v>540</v>
      </c>
      <c r="J500" s="13" t="s">
        <v>540</v>
      </c>
      <c r="K500" s="13" t="s">
        <v>540</v>
      </c>
    </row>
    <row r="501" spans="3:11">
      <c r="C501" s="13" t="s">
        <v>7197</v>
      </c>
      <c r="D501" s="13">
        <v>2.9399999999999999E-34</v>
      </c>
      <c r="E501" s="13">
        <v>117</v>
      </c>
      <c r="F501" s="13" t="s">
        <v>7198</v>
      </c>
      <c r="G501" t="str">
        <f t="shared" si="16"/>
        <v>arCOG06423</v>
      </c>
      <c r="H501">
        <f t="shared" si="17"/>
        <v>1</v>
      </c>
      <c r="I501" s="13" t="s">
        <v>540</v>
      </c>
      <c r="J501" s="13" t="s">
        <v>2563</v>
      </c>
      <c r="K501" s="13" t="s">
        <v>5</v>
      </c>
    </row>
    <row r="502" spans="3:11">
      <c r="C502" s="13" t="s">
        <v>8965</v>
      </c>
      <c r="D502" s="13">
        <v>3.2199999999999999E-110</v>
      </c>
      <c r="E502" s="13">
        <v>318</v>
      </c>
      <c r="F502" s="13" t="s">
        <v>8966</v>
      </c>
      <c r="G502" t="str">
        <f t="shared" si="16"/>
        <v>arCOG04106</v>
      </c>
      <c r="H502">
        <f t="shared" si="17"/>
        <v>1</v>
      </c>
      <c r="I502" s="13" t="s">
        <v>1022</v>
      </c>
      <c r="J502" s="13" t="s">
        <v>1023</v>
      </c>
      <c r="K502" s="13" t="s">
        <v>25</v>
      </c>
    </row>
    <row r="503" spans="3:11">
      <c r="C503" s="13" t="s">
        <v>8967</v>
      </c>
      <c r="D503" s="13">
        <v>3.3599999999999999E-186</v>
      </c>
      <c r="E503" s="13">
        <v>519</v>
      </c>
      <c r="F503" s="13" t="s">
        <v>8968</v>
      </c>
      <c r="G503" t="str">
        <f t="shared" si="16"/>
        <v>arCOG06322</v>
      </c>
      <c r="H503">
        <f t="shared" si="17"/>
        <v>1</v>
      </c>
      <c r="I503" s="13" t="s">
        <v>540</v>
      </c>
      <c r="J503" s="13" t="s">
        <v>8969</v>
      </c>
      <c r="K503" s="13" t="s">
        <v>19</v>
      </c>
    </row>
    <row r="504" spans="3:11">
      <c r="C504" s="13" t="s">
        <v>8970</v>
      </c>
      <c r="D504" s="13">
        <v>9.85E-149</v>
      </c>
      <c r="E504" s="13">
        <v>421</v>
      </c>
      <c r="F504" s="13" t="s">
        <v>8971</v>
      </c>
      <c r="G504" t="str">
        <f t="shared" si="16"/>
        <v>arCOG04755</v>
      </c>
      <c r="H504">
        <f t="shared" si="17"/>
        <v>1</v>
      </c>
      <c r="I504" s="13" t="s">
        <v>540</v>
      </c>
      <c r="J504" s="13" t="s">
        <v>1858</v>
      </c>
      <c r="K504" s="13" t="s">
        <v>2881</v>
      </c>
    </row>
    <row r="505" spans="3:11">
      <c r="C505" s="13" t="s">
        <v>8972</v>
      </c>
      <c r="D505" s="13">
        <v>2.7899999999999998E-225</v>
      </c>
      <c r="E505" s="13">
        <v>620</v>
      </c>
      <c r="F505" s="13" t="s">
        <v>8973</v>
      </c>
      <c r="G505" t="str">
        <f t="shared" si="16"/>
        <v>arCOG02297</v>
      </c>
      <c r="H505">
        <f t="shared" si="17"/>
        <v>6</v>
      </c>
      <c r="I505" s="13" t="s">
        <v>8974</v>
      </c>
      <c r="J505" s="13" t="s">
        <v>2814</v>
      </c>
      <c r="K505" s="13" t="s">
        <v>19</v>
      </c>
    </row>
    <row r="506" spans="3:11">
      <c r="C506" s="13" t="s">
        <v>8975</v>
      </c>
      <c r="D506" s="13">
        <v>1.46E-156</v>
      </c>
      <c r="E506" s="13">
        <v>442</v>
      </c>
      <c r="F506" s="13" t="s">
        <v>8976</v>
      </c>
      <c r="G506" t="str">
        <f t="shared" si="16"/>
        <v>arCOG01320</v>
      </c>
      <c r="H506">
        <f t="shared" si="17"/>
        <v>1</v>
      </c>
      <c r="I506" s="13" t="s">
        <v>8977</v>
      </c>
      <c r="J506" s="13" t="s">
        <v>3558</v>
      </c>
      <c r="K506" s="13" t="s">
        <v>23</v>
      </c>
    </row>
    <row r="507" spans="3:11">
      <c r="C507" s="13" t="s">
        <v>8978</v>
      </c>
      <c r="D507" s="13">
        <v>3.7500000000000001E-165</v>
      </c>
      <c r="E507" s="13">
        <v>463</v>
      </c>
      <c r="F507" s="13" t="s">
        <v>8979</v>
      </c>
      <c r="G507" t="str">
        <f t="shared" si="16"/>
        <v>arCOG01904</v>
      </c>
      <c r="H507">
        <f t="shared" si="17"/>
        <v>1</v>
      </c>
      <c r="I507" s="13" t="s">
        <v>8980</v>
      </c>
      <c r="J507" s="13" t="s">
        <v>8981</v>
      </c>
      <c r="K507" s="13" t="s">
        <v>23</v>
      </c>
    </row>
    <row r="508" spans="3:11">
      <c r="C508" s="13" t="s">
        <v>8982</v>
      </c>
      <c r="D508" s="13">
        <v>4.6799999999999997E-49</v>
      </c>
      <c r="E508" s="13">
        <v>164</v>
      </c>
      <c r="F508" s="13" t="s">
        <v>8983</v>
      </c>
      <c r="G508" t="str">
        <f t="shared" si="16"/>
        <v>arCOG01154</v>
      </c>
      <c r="H508">
        <f t="shared" si="17"/>
        <v>1</v>
      </c>
      <c r="I508" s="13" t="s">
        <v>540</v>
      </c>
      <c r="J508" s="13" t="s">
        <v>8984</v>
      </c>
      <c r="K508" s="13" t="s">
        <v>2881</v>
      </c>
    </row>
    <row r="509" spans="3:11">
      <c r="C509" s="13" t="s">
        <v>8985</v>
      </c>
      <c r="D509" s="13">
        <v>7.9899999999999999E-237</v>
      </c>
      <c r="E509" s="13">
        <v>659</v>
      </c>
      <c r="F509" s="13" t="s">
        <v>8986</v>
      </c>
      <c r="G509" t="str">
        <f t="shared" si="16"/>
        <v>arCOG00130</v>
      </c>
      <c r="H509">
        <f t="shared" si="17"/>
        <v>2</v>
      </c>
      <c r="I509" s="13" t="s">
        <v>540</v>
      </c>
      <c r="J509" s="13" t="s">
        <v>1750</v>
      </c>
      <c r="K509" s="13" t="s">
        <v>17</v>
      </c>
    </row>
    <row r="510" spans="3:11">
      <c r="C510" s="13" t="s">
        <v>8987</v>
      </c>
      <c r="D510" s="13">
        <v>0</v>
      </c>
      <c r="E510" s="13">
        <v>842</v>
      </c>
      <c r="F510" s="13" t="s">
        <v>7949</v>
      </c>
      <c r="G510" t="str">
        <f t="shared" si="16"/>
        <v>arCOG04686</v>
      </c>
      <c r="H510">
        <f t="shared" si="17"/>
        <v>1</v>
      </c>
      <c r="I510" s="13" t="s">
        <v>2796</v>
      </c>
      <c r="J510" s="13" t="s">
        <v>2797</v>
      </c>
      <c r="K510" s="13" t="s">
        <v>3</v>
      </c>
    </row>
    <row r="511" spans="3:11">
      <c r="C511" s="13" t="s">
        <v>8988</v>
      </c>
      <c r="D511" s="13">
        <v>3.9000000000000002E-131</v>
      </c>
      <c r="E511" s="13">
        <v>380</v>
      </c>
      <c r="F511" s="13" t="s">
        <v>5168</v>
      </c>
      <c r="G511" t="str">
        <f t="shared" si="16"/>
        <v>arCOG06218</v>
      </c>
      <c r="H511">
        <f t="shared" si="17"/>
        <v>1</v>
      </c>
      <c r="I511" s="13" t="s">
        <v>540</v>
      </c>
      <c r="J511" s="13" t="s">
        <v>540</v>
      </c>
      <c r="K511" s="13" t="s">
        <v>540</v>
      </c>
    </row>
    <row r="512" spans="3:11">
      <c r="C512" s="13" t="s">
        <v>8989</v>
      </c>
      <c r="D512" s="13">
        <v>1.6400000000000001E-56</v>
      </c>
      <c r="E512" s="13">
        <v>178</v>
      </c>
      <c r="F512" s="13" t="s">
        <v>8990</v>
      </c>
      <c r="G512" t="str">
        <f t="shared" si="16"/>
        <v>arCOG06272</v>
      </c>
      <c r="H512">
        <f t="shared" si="17"/>
        <v>1</v>
      </c>
      <c r="I512" s="13" t="s">
        <v>540</v>
      </c>
      <c r="J512" s="13" t="s">
        <v>540</v>
      </c>
      <c r="K512" s="13" t="s">
        <v>540</v>
      </c>
    </row>
    <row r="513" spans="1:11">
      <c r="C513" s="13" t="s">
        <v>8991</v>
      </c>
      <c r="D513" s="13">
        <v>3.4900000000000001E-95</v>
      </c>
      <c r="E513" s="13">
        <v>279</v>
      </c>
      <c r="F513" s="13" t="s">
        <v>8992</v>
      </c>
      <c r="G513" t="str">
        <f t="shared" si="16"/>
        <v>arCOG01970</v>
      </c>
      <c r="H513">
        <f t="shared" si="17"/>
        <v>1</v>
      </c>
      <c r="I513" s="13" t="s">
        <v>540</v>
      </c>
      <c r="J513" s="13" t="s">
        <v>8993</v>
      </c>
      <c r="K513" s="13" t="s">
        <v>27</v>
      </c>
    </row>
    <row r="514" spans="1:11">
      <c r="C514" s="13" t="s">
        <v>8994</v>
      </c>
      <c r="D514" s="13">
        <v>3.3699999999999999E-216</v>
      </c>
      <c r="E514" s="13">
        <v>606</v>
      </c>
      <c r="F514" s="13" t="s">
        <v>8995</v>
      </c>
      <c r="G514" t="str">
        <f t="shared" si="16"/>
        <v>arCOG01955</v>
      </c>
      <c r="H514">
        <f t="shared" si="17"/>
        <v>1</v>
      </c>
      <c r="I514" s="13" t="s">
        <v>540</v>
      </c>
      <c r="J514" s="13" t="s">
        <v>8996</v>
      </c>
      <c r="K514" s="13" t="s">
        <v>27</v>
      </c>
    </row>
    <row r="515" spans="1:11">
      <c r="C515" s="13" t="s">
        <v>8997</v>
      </c>
      <c r="D515" s="13">
        <v>1.11E-49</v>
      </c>
      <c r="E515" s="13">
        <v>159</v>
      </c>
      <c r="F515" s="13" t="s">
        <v>6839</v>
      </c>
      <c r="G515" t="str">
        <f t="shared" si="16"/>
        <v>arCOG06212</v>
      </c>
      <c r="H515">
        <f t="shared" si="17"/>
        <v>6</v>
      </c>
      <c r="I515" s="13" t="s">
        <v>540</v>
      </c>
      <c r="J515" s="13" t="s">
        <v>540</v>
      </c>
      <c r="K515" s="13" t="s">
        <v>540</v>
      </c>
    </row>
    <row r="516" spans="1:11">
      <c r="C516" s="13"/>
      <c r="D516" s="13"/>
      <c r="E516" s="13"/>
      <c r="F516" s="13"/>
      <c r="G516" t="e">
        <f t="shared" si="16"/>
        <v>#VALUE!</v>
      </c>
      <c r="H516">
        <f t="shared" si="17"/>
        <v>68</v>
      </c>
      <c r="I516" s="13"/>
      <c r="J516" s="13"/>
      <c r="K516" s="13"/>
    </row>
    <row r="517" spans="1:11">
      <c r="C517" s="13"/>
      <c r="D517" s="13"/>
      <c r="E517" s="13"/>
      <c r="F517" s="13"/>
      <c r="G517" t="e">
        <f t="shared" ref="G517:G580" si="18">LEFT(RIGHT(F517,(LEN(F517)-FIND("arCOG",F517)+1)),10)</f>
        <v>#VALUE!</v>
      </c>
      <c r="H517">
        <f t="shared" ref="H517:H580" si="19">COUNTIF($G:$G,G517)</f>
        <v>68</v>
      </c>
      <c r="I517" s="13"/>
      <c r="J517" s="13"/>
      <c r="K517" s="13"/>
    </row>
    <row r="518" spans="1:11">
      <c r="C518" s="13"/>
      <c r="D518" s="13"/>
      <c r="E518" s="13"/>
      <c r="F518" s="13"/>
      <c r="G518" t="e">
        <f t="shared" si="18"/>
        <v>#VALUE!</v>
      </c>
      <c r="H518">
        <f t="shared" si="19"/>
        <v>68</v>
      </c>
      <c r="I518" s="13"/>
      <c r="J518" s="13"/>
      <c r="K518" s="13"/>
    </row>
    <row r="519" spans="1:11">
      <c r="G519" t="e">
        <f t="shared" si="18"/>
        <v>#VALUE!</v>
      </c>
      <c r="H519">
        <f t="shared" si="19"/>
        <v>68</v>
      </c>
    </row>
    <row r="520" spans="1:11">
      <c r="A520" t="str">
        <f>VLOOKUP(B520,vLOOKUP!$A:$B,2,FALSE)</f>
        <v>Natrialbales</v>
      </c>
      <c r="B520" t="s">
        <v>321</v>
      </c>
      <c r="C520" s="13" t="s">
        <v>8998</v>
      </c>
      <c r="D520" s="13">
        <v>3.0500000000000001E-161</v>
      </c>
      <c r="E520" s="13">
        <v>451</v>
      </c>
      <c r="F520" s="13" t="s">
        <v>8999</v>
      </c>
      <c r="G520" t="str">
        <f t="shared" si="18"/>
        <v>arCOG02291</v>
      </c>
      <c r="H520">
        <f t="shared" si="19"/>
        <v>1</v>
      </c>
      <c r="I520" s="13" t="s">
        <v>540</v>
      </c>
      <c r="J520" s="13" t="s">
        <v>2660</v>
      </c>
      <c r="K520" s="13" t="s">
        <v>2881</v>
      </c>
    </row>
    <row r="521" spans="1:11">
      <c r="C521" s="13" t="s">
        <v>9000</v>
      </c>
      <c r="D521" s="13">
        <v>1.4399999999999999E-122</v>
      </c>
      <c r="E521" s="13">
        <v>350</v>
      </c>
      <c r="F521" s="13" t="s">
        <v>9001</v>
      </c>
      <c r="G521" t="str">
        <f t="shared" si="18"/>
        <v>arCOG08899</v>
      </c>
      <c r="H521">
        <f t="shared" si="19"/>
        <v>1</v>
      </c>
      <c r="I521" s="13" t="s">
        <v>540</v>
      </c>
      <c r="J521" s="13" t="s">
        <v>540</v>
      </c>
      <c r="K521" s="13" t="s">
        <v>540</v>
      </c>
    </row>
    <row r="522" spans="1:11">
      <c r="C522" s="13" t="s">
        <v>9002</v>
      </c>
      <c r="D522" s="13">
        <v>6.3000000000000001E-140</v>
      </c>
      <c r="E522" s="13">
        <v>394</v>
      </c>
      <c r="F522" s="13" t="s">
        <v>9003</v>
      </c>
      <c r="G522" t="str">
        <f t="shared" si="18"/>
        <v>arCOG08163</v>
      </c>
      <c r="H522">
        <f t="shared" si="19"/>
        <v>1</v>
      </c>
      <c r="I522" s="13" t="s">
        <v>540</v>
      </c>
      <c r="J522" s="13" t="s">
        <v>1716</v>
      </c>
      <c r="K522" s="13" t="s">
        <v>19</v>
      </c>
    </row>
    <row r="523" spans="1:11">
      <c r="C523" s="13" t="s">
        <v>9004</v>
      </c>
      <c r="D523" s="13">
        <v>1.7200000000000001E-148</v>
      </c>
      <c r="E523" s="13">
        <v>417</v>
      </c>
      <c r="F523" s="13" t="s">
        <v>9005</v>
      </c>
      <c r="G523" t="str">
        <f t="shared" si="18"/>
        <v>arCOG00468</v>
      </c>
      <c r="H523">
        <f t="shared" si="19"/>
        <v>1</v>
      </c>
      <c r="I523" s="13" t="s">
        <v>540</v>
      </c>
      <c r="J523" s="13" t="s">
        <v>9006</v>
      </c>
      <c r="K523" s="13" t="s">
        <v>5</v>
      </c>
    </row>
    <row r="524" spans="1:11">
      <c r="C524" s="13" t="s">
        <v>9007</v>
      </c>
      <c r="D524" s="13">
        <v>3.3200000000000002E-216</v>
      </c>
      <c r="E524" s="13">
        <v>598</v>
      </c>
      <c r="F524" s="13" t="s">
        <v>9008</v>
      </c>
      <c r="G524" t="str">
        <f t="shared" si="18"/>
        <v>arCOG01477</v>
      </c>
      <c r="H524">
        <f t="shared" si="19"/>
        <v>1</v>
      </c>
      <c r="I524" s="13" t="s">
        <v>540</v>
      </c>
      <c r="J524" s="13" t="s">
        <v>9009</v>
      </c>
      <c r="K524" s="13" t="s">
        <v>27</v>
      </c>
    </row>
    <row r="525" spans="1:11">
      <c r="C525" s="13" t="s">
        <v>9010</v>
      </c>
      <c r="D525" s="13">
        <v>1.56E-184</v>
      </c>
      <c r="E525" s="13">
        <v>513</v>
      </c>
      <c r="F525" s="13" t="s">
        <v>7428</v>
      </c>
      <c r="G525" t="str">
        <f t="shared" si="18"/>
        <v>arCOG04044</v>
      </c>
      <c r="H525">
        <f t="shared" si="19"/>
        <v>1</v>
      </c>
      <c r="I525" s="13" t="s">
        <v>7429</v>
      </c>
      <c r="J525" s="13" t="s">
        <v>7430</v>
      </c>
      <c r="K525" s="13" t="s">
        <v>19</v>
      </c>
    </row>
    <row r="526" spans="1:11">
      <c r="C526" s="13" t="s">
        <v>9011</v>
      </c>
      <c r="D526" s="13">
        <v>2.09E-215</v>
      </c>
      <c r="E526" s="13">
        <v>595</v>
      </c>
      <c r="F526" s="13" t="s">
        <v>7432</v>
      </c>
      <c r="G526" t="str">
        <f t="shared" si="18"/>
        <v>arCOG01086</v>
      </c>
      <c r="H526">
        <f t="shared" si="19"/>
        <v>1</v>
      </c>
      <c r="I526" s="13" t="s">
        <v>2610</v>
      </c>
      <c r="J526" s="13" t="s">
        <v>2611</v>
      </c>
      <c r="K526" s="13" t="s">
        <v>19</v>
      </c>
    </row>
    <row r="527" spans="1:11">
      <c r="C527" s="13" t="s">
        <v>9012</v>
      </c>
      <c r="D527" s="13">
        <v>2.9799999999999998E-306</v>
      </c>
      <c r="E527" s="13">
        <v>835</v>
      </c>
      <c r="F527" s="13" t="s">
        <v>7435</v>
      </c>
      <c r="G527" t="str">
        <f t="shared" si="18"/>
        <v>arCOG01433</v>
      </c>
      <c r="H527">
        <f t="shared" si="19"/>
        <v>1</v>
      </c>
      <c r="I527" s="13" t="s">
        <v>2613</v>
      </c>
      <c r="J527" s="13" t="s">
        <v>2614</v>
      </c>
      <c r="K527" s="13" t="s">
        <v>19</v>
      </c>
    </row>
    <row r="528" spans="1:11">
      <c r="C528" s="13" t="s">
        <v>9013</v>
      </c>
      <c r="D528" s="13">
        <v>1.3100000000000001E-177</v>
      </c>
      <c r="E528" s="13">
        <v>496</v>
      </c>
      <c r="F528" s="13" t="s">
        <v>7437</v>
      </c>
      <c r="G528" t="str">
        <f t="shared" si="18"/>
        <v>arCOG01088</v>
      </c>
      <c r="H528">
        <f t="shared" si="19"/>
        <v>1</v>
      </c>
      <c r="I528" s="13" t="s">
        <v>2616</v>
      </c>
      <c r="J528" s="13" t="s">
        <v>2617</v>
      </c>
      <c r="K528" s="13" t="s">
        <v>19</v>
      </c>
    </row>
    <row r="529" spans="3:11">
      <c r="C529" s="13" t="s">
        <v>9014</v>
      </c>
      <c r="D529" s="13">
        <v>1.6900000000000001E-107</v>
      </c>
      <c r="E529" s="13">
        <v>310</v>
      </c>
      <c r="F529" s="13" t="s">
        <v>7439</v>
      </c>
      <c r="G529" t="str">
        <f t="shared" si="18"/>
        <v>arCOG02724</v>
      </c>
      <c r="H529">
        <f t="shared" si="19"/>
        <v>2</v>
      </c>
      <c r="I529" s="13" t="s">
        <v>2619</v>
      </c>
      <c r="J529" s="13" t="s">
        <v>2620</v>
      </c>
      <c r="K529" s="13" t="s">
        <v>5</v>
      </c>
    </row>
    <row r="530" spans="3:11">
      <c r="C530" s="13" t="s">
        <v>9015</v>
      </c>
      <c r="D530" s="13">
        <v>4.0199999999999998E-48</v>
      </c>
      <c r="E530" s="13">
        <v>153</v>
      </c>
      <c r="F530" s="13" t="s">
        <v>9016</v>
      </c>
      <c r="G530" t="str">
        <f t="shared" si="18"/>
        <v>arCOG10139</v>
      </c>
      <c r="H530">
        <f t="shared" si="19"/>
        <v>1</v>
      </c>
      <c r="I530" s="13" t="s">
        <v>540</v>
      </c>
      <c r="J530" s="13" t="s">
        <v>540</v>
      </c>
      <c r="K530" s="13" t="s">
        <v>540</v>
      </c>
    </row>
    <row r="531" spans="3:11">
      <c r="C531" s="13" t="s">
        <v>9017</v>
      </c>
      <c r="D531" s="13">
        <v>2.26E-141</v>
      </c>
      <c r="E531" s="13">
        <v>399</v>
      </c>
      <c r="F531" s="13" t="s">
        <v>6644</v>
      </c>
      <c r="G531" t="str">
        <f t="shared" si="18"/>
        <v>arCOG01072</v>
      </c>
      <c r="H531">
        <f t="shared" si="19"/>
        <v>8</v>
      </c>
      <c r="I531" s="13" t="s">
        <v>540</v>
      </c>
      <c r="J531" s="13" t="s">
        <v>1666</v>
      </c>
      <c r="K531" s="13" t="s">
        <v>5</v>
      </c>
    </row>
    <row r="532" spans="3:11">
      <c r="C532" s="13" t="s">
        <v>9018</v>
      </c>
      <c r="D532" s="13">
        <v>1.25E-114</v>
      </c>
      <c r="E532" s="13">
        <v>329</v>
      </c>
      <c r="F532" s="13" t="s">
        <v>6640</v>
      </c>
      <c r="G532" t="str">
        <f t="shared" si="18"/>
        <v>arCOG04675</v>
      </c>
      <c r="H532">
        <f t="shared" si="19"/>
        <v>8</v>
      </c>
      <c r="I532" s="13" t="s">
        <v>540</v>
      </c>
      <c r="J532" s="13" t="s">
        <v>540</v>
      </c>
      <c r="K532" s="13" t="s">
        <v>540</v>
      </c>
    </row>
    <row r="533" spans="3:11">
      <c r="C533" s="13" t="s">
        <v>9019</v>
      </c>
      <c r="D533" s="13">
        <v>6.0399999999999999E-291</v>
      </c>
      <c r="E533" s="13">
        <v>794</v>
      </c>
      <c r="F533" s="13" t="s">
        <v>6637</v>
      </c>
      <c r="G533" t="str">
        <f t="shared" si="18"/>
        <v>arCOG04794</v>
      </c>
      <c r="H533">
        <f t="shared" si="19"/>
        <v>8</v>
      </c>
      <c r="I533" s="13" t="s">
        <v>2186</v>
      </c>
      <c r="J533" s="13" t="s">
        <v>2187</v>
      </c>
      <c r="K533" s="13" t="s">
        <v>9</v>
      </c>
    </row>
    <row r="534" spans="3:11">
      <c r="C534" s="13" t="s">
        <v>9020</v>
      </c>
      <c r="D534" s="13">
        <v>5.4600000000000001E-280</v>
      </c>
      <c r="E534" s="13">
        <v>768</v>
      </c>
      <c r="F534" s="13" t="s">
        <v>6875</v>
      </c>
      <c r="G534" t="str">
        <f t="shared" si="18"/>
        <v>arCOG00134</v>
      </c>
      <c r="H534">
        <f t="shared" si="19"/>
        <v>9</v>
      </c>
      <c r="I534" s="13" t="s">
        <v>540</v>
      </c>
      <c r="J534" s="13" t="s">
        <v>1750</v>
      </c>
      <c r="K534" s="13" t="s">
        <v>17</v>
      </c>
    </row>
    <row r="535" spans="3:11">
      <c r="C535" s="13" t="s">
        <v>9021</v>
      </c>
      <c r="D535" s="13">
        <v>8.0600000000000001E-37</v>
      </c>
      <c r="E535" s="13">
        <v>123</v>
      </c>
      <c r="F535" s="13" t="s">
        <v>6634</v>
      </c>
      <c r="G535" t="str">
        <f t="shared" si="18"/>
        <v>arCOG08125</v>
      </c>
      <c r="H535">
        <f t="shared" si="19"/>
        <v>9</v>
      </c>
      <c r="I535" s="13" t="s">
        <v>540</v>
      </c>
      <c r="J535" s="13" t="s">
        <v>540</v>
      </c>
      <c r="K535" s="13" t="s">
        <v>540</v>
      </c>
    </row>
    <row r="536" spans="3:11">
      <c r="C536" s="13" t="s">
        <v>9022</v>
      </c>
      <c r="D536" s="13">
        <v>1.32E-248</v>
      </c>
      <c r="E536" s="13">
        <v>684</v>
      </c>
      <c r="F536" s="13" t="s">
        <v>9023</v>
      </c>
      <c r="G536" t="str">
        <f t="shared" si="18"/>
        <v>arCOG00014</v>
      </c>
      <c r="H536">
        <f t="shared" si="19"/>
        <v>1</v>
      </c>
      <c r="I536" s="13" t="s">
        <v>540</v>
      </c>
      <c r="J536" s="13" t="s">
        <v>2800</v>
      </c>
      <c r="K536" s="13" t="s">
        <v>17</v>
      </c>
    </row>
    <row r="537" spans="3:11">
      <c r="C537" s="13" t="s">
        <v>9024</v>
      </c>
      <c r="D537" s="13">
        <v>7.5899999999999998E-288</v>
      </c>
      <c r="E537" s="13">
        <v>786</v>
      </c>
      <c r="F537" s="13" t="s">
        <v>6630</v>
      </c>
      <c r="G537" t="str">
        <f t="shared" si="18"/>
        <v>arCOG01566</v>
      </c>
      <c r="H537">
        <f t="shared" si="19"/>
        <v>14</v>
      </c>
      <c r="I537" s="13" t="s">
        <v>540</v>
      </c>
      <c r="J537" s="13" t="s">
        <v>2224</v>
      </c>
      <c r="K537" s="13" t="s">
        <v>2881</v>
      </c>
    </row>
    <row r="538" spans="3:11">
      <c r="C538" s="13" t="s">
        <v>9025</v>
      </c>
      <c r="D538" s="13">
        <v>2.1000000000000002E-216</v>
      </c>
      <c r="E538" s="13">
        <v>597</v>
      </c>
      <c r="F538" s="13" t="s">
        <v>6623</v>
      </c>
      <c r="G538" t="str">
        <f t="shared" si="18"/>
        <v>arCOG03095</v>
      </c>
      <c r="H538">
        <f t="shared" si="19"/>
        <v>16</v>
      </c>
      <c r="I538" s="13" t="s">
        <v>540</v>
      </c>
      <c r="J538" s="13" t="s">
        <v>1530</v>
      </c>
      <c r="K538" s="13" t="s">
        <v>9</v>
      </c>
    </row>
    <row r="539" spans="3:11">
      <c r="C539" s="13" t="s">
        <v>9026</v>
      </c>
      <c r="D539" s="13">
        <v>0</v>
      </c>
      <c r="E539" s="13">
        <v>899</v>
      </c>
      <c r="F539" s="13" t="s">
        <v>9027</v>
      </c>
      <c r="G539" t="str">
        <f t="shared" si="18"/>
        <v>arCOG00266</v>
      </c>
      <c r="H539">
        <f t="shared" si="19"/>
        <v>1</v>
      </c>
      <c r="I539" s="13" t="s">
        <v>540</v>
      </c>
      <c r="J539" s="13" t="s">
        <v>9028</v>
      </c>
      <c r="K539" s="13" t="s">
        <v>2881</v>
      </c>
    </row>
    <row r="540" spans="3:11">
      <c r="C540" s="13" t="s">
        <v>9029</v>
      </c>
      <c r="D540" s="13">
        <v>1.14E-91</v>
      </c>
      <c r="E540" s="13">
        <v>268</v>
      </c>
      <c r="F540" s="13" t="s">
        <v>6620</v>
      </c>
      <c r="G540" t="str">
        <f t="shared" si="18"/>
        <v>arCOG04674</v>
      </c>
      <c r="H540">
        <f t="shared" si="19"/>
        <v>15</v>
      </c>
      <c r="I540" s="13" t="s">
        <v>540</v>
      </c>
      <c r="J540" s="13" t="s">
        <v>1706</v>
      </c>
      <c r="K540" s="13" t="s">
        <v>13</v>
      </c>
    </row>
    <row r="541" spans="3:11">
      <c r="C541" s="13" t="s">
        <v>9030</v>
      </c>
      <c r="D541" s="13">
        <v>0</v>
      </c>
      <c r="E541" s="13">
        <v>914</v>
      </c>
      <c r="F541" s="13" t="s">
        <v>9031</v>
      </c>
      <c r="G541" t="str">
        <f t="shared" si="18"/>
        <v>arCOG02010</v>
      </c>
      <c r="H541">
        <f t="shared" si="19"/>
        <v>2</v>
      </c>
      <c r="I541" s="13" t="s">
        <v>9032</v>
      </c>
      <c r="J541" s="13" t="s">
        <v>9033</v>
      </c>
      <c r="K541" s="13" t="s">
        <v>15</v>
      </c>
    </row>
    <row r="542" spans="3:11">
      <c r="C542" s="13" t="s">
        <v>9034</v>
      </c>
      <c r="D542" s="13">
        <v>7.0499999999999994E-251</v>
      </c>
      <c r="E542" s="13">
        <v>691</v>
      </c>
      <c r="F542" s="13" t="s">
        <v>6616</v>
      </c>
      <c r="G542" t="str">
        <f t="shared" si="18"/>
        <v>arCOG02202</v>
      </c>
      <c r="H542">
        <f t="shared" si="19"/>
        <v>19</v>
      </c>
      <c r="I542" s="13" t="s">
        <v>2223</v>
      </c>
      <c r="J542" s="13" t="s">
        <v>536</v>
      </c>
      <c r="K542" s="13" t="s">
        <v>2898</v>
      </c>
    </row>
    <row r="543" spans="3:11">
      <c r="C543" s="13" t="s">
        <v>9035</v>
      </c>
      <c r="D543" s="13">
        <v>0</v>
      </c>
      <c r="E543" s="13">
        <v>1321</v>
      </c>
      <c r="F543" s="13" t="s">
        <v>7238</v>
      </c>
      <c r="G543" t="str">
        <f t="shared" si="18"/>
        <v>arCOG07337</v>
      </c>
      <c r="H543">
        <f t="shared" si="19"/>
        <v>3</v>
      </c>
      <c r="I543" s="13" t="s">
        <v>540</v>
      </c>
      <c r="J543" s="13" t="s">
        <v>2343</v>
      </c>
      <c r="K543" s="13" t="s">
        <v>17</v>
      </c>
    </row>
    <row r="544" spans="3:11">
      <c r="C544" s="13" t="s">
        <v>9036</v>
      </c>
      <c r="D544" s="13">
        <v>4.71E-68</v>
      </c>
      <c r="E544" s="13">
        <v>220</v>
      </c>
      <c r="F544" s="13" t="s">
        <v>6612</v>
      </c>
      <c r="G544" t="str">
        <f t="shared" si="18"/>
        <v>arCOG01159</v>
      </c>
      <c r="H544">
        <f t="shared" si="19"/>
        <v>7</v>
      </c>
      <c r="I544" s="13" t="s">
        <v>540</v>
      </c>
      <c r="J544" s="13" t="s">
        <v>2180</v>
      </c>
      <c r="K544" s="13" t="s">
        <v>2881</v>
      </c>
    </row>
    <row r="545" spans="3:11">
      <c r="C545" s="13" t="s">
        <v>9037</v>
      </c>
      <c r="D545" s="13">
        <v>0</v>
      </c>
      <c r="E545" s="13">
        <v>911</v>
      </c>
      <c r="F545" s="13" t="s">
        <v>9038</v>
      </c>
      <c r="G545" t="str">
        <f t="shared" si="18"/>
        <v>arCOG06897</v>
      </c>
      <c r="H545">
        <f t="shared" si="19"/>
        <v>5</v>
      </c>
      <c r="I545" s="13" t="s">
        <v>540</v>
      </c>
      <c r="J545" s="13" t="s">
        <v>2633</v>
      </c>
      <c r="K545" s="13" t="s">
        <v>2881</v>
      </c>
    </row>
    <row r="546" spans="3:11">
      <c r="C546" s="13" t="s">
        <v>9039</v>
      </c>
      <c r="D546" s="13">
        <v>3.9500000000000001E-227</v>
      </c>
      <c r="E546" s="13">
        <v>627</v>
      </c>
      <c r="F546" s="13" t="s">
        <v>6609</v>
      </c>
      <c r="G546" t="str">
        <f t="shared" si="18"/>
        <v>arCOG01311</v>
      </c>
      <c r="H546">
        <f t="shared" si="19"/>
        <v>6</v>
      </c>
      <c r="I546" s="13" t="s">
        <v>1760</v>
      </c>
      <c r="J546" s="13" t="s">
        <v>1761</v>
      </c>
      <c r="K546" s="13" t="s">
        <v>2920</v>
      </c>
    </row>
    <row r="547" spans="3:11">
      <c r="C547" s="13" t="s">
        <v>9040</v>
      </c>
      <c r="D547" s="13">
        <v>3.0699999999999998E-300</v>
      </c>
      <c r="E547" s="13">
        <v>821</v>
      </c>
      <c r="F547" s="13" t="s">
        <v>6605</v>
      </c>
      <c r="G547" t="str">
        <f t="shared" si="18"/>
        <v>arCOG04151</v>
      </c>
      <c r="H547">
        <f t="shared" si="19"/>
        <v>8</v>
      </c>
      <c r="I547" s="13" t="s">
        <v>540</v>
      </c>
      <c r="J547" s="13" t="s">
        <v>2079</v>
      </c>
      <c r="K547" s="13" t="s">
        <v>2881</v>
      </c>
    </row>
    <row r="548" spans="3:11">
      <c r="C548" s="13" t="s">
        <v>9041</v>
      </c>
      <c r="D548" s="13">
        <v>7.7400000000000006E-173</v>
      </c>
      <c r="E548" s="13">
        <v>482</v>
      </c>
      <c r="F548" s="13" t="s">
        <v>6603</v>
      </c>
      <c r="G548" t="str">
        <f t="shared" si="18"/>
        <v>arCOG00035</v>
      </c>
      <c r="H548">
        <f t="shared" si="19"/>
        <v>8</v>
      </c>
      <c r="I548" s="13" t="s">
        <v>2177</v>
      </c>
      <c r="J548" s="13" t="s">
        <v>2178</v>
      </c>
      <c r="K548" s="13" t="s">
        <v>2881</v>
      </c>
    </row>
    <row r="549" spans="3:11">
      <c r="C549" s="13" t="s">
        <v>9042</v>
      </c>
      <c r="D549" s="13">
        <v>1.6200000000000001E-100</v>
      </c>
      <c r="E549" s="13">
        <v>292</v>
      </c>
      <c r="F549" s="13" t="s">
        <v>7244</v>
      </c>
      <c r="G549" t="str">
        <f t="shared" si="18"/>
        <v>arCOG10787</v>
      </c>
      <c r="H549">
        <f t="shared" si="19"/>
        <v>4</v>
      </c>
      <c r="I549" s="13" t="s">
        <v>540</v>
      </c>
      <c r="J549" s="13" t="s">
        <v>2279</v>
      </c>
      <c r="K549" s="13" t="s">
        <v>2881</v>
      </c>
    </row>
    <row r="550" spans="3:11">
      <c r="C550" s="13" t="s">
        <v>9043</v>
      </c>
      <c r="D550" s="13">
        <v>5.0700000000000002E-235</v>
      </c>
      <c r="E550" s="13">
        <v>646</v>
      </c>
      <c r="F550" s="13" t="s">
        <v>7892</v>
      </c>
      <c r="G550" t="str">
        <f t="shared" si="18"/>
        <v>arCOG00666</v>
      </c>
      <c r="H550">
        <f t="shared" si="19"/>
        <v>6</v>
      </c>
      <c r="I550" s="13" t="s">
        <v>2418</v>
      </c>
      <c r="J550" s="13" t="s">
        <v>2419</v>
      </c>
      <c r="K550" s="13" t="s">
        <v>9</v>
      </c>
    </row>
    <row r="551" spans="3:11">
      <c r="C551" s="13" t="s">
        <v>9044</v>
      </c>
      <c r="D551" s="13">
        <v>2.3700000000000002E-65</v>
      </c>
      <c r="E551" s="13">
        <v>198</v>
      </c>
      <c r="F551" s="13" t="s">
        <v>7890</v>
      </c>
      <c r="G551" t="str">
        <f t="shared" si="18"/>
        <v>arCOG04479</v>
      </c>
      <c r="H551">
        <f t="shared" si="19"/>
        <v>5</v>
      </c>
      <c r="I551" s="13" t="s">
        <v>540</v>
      </c>
      <c r="J551" s="13" t="s">
        <v>2417</v>
      </c>
      <c r="K551" s="13" t="s">
        <v>3</v>
      </c>
    </row>
    <row r="552" spans="3:11">
      <c r="C552" s="13" t="s">
        <v>9045</v>
      </c>
      <c r="D552" s="13">
        <v>2.04E-79</v>
      </c>
      <c r="E552" s="13">
        <v>236</v>
      </c>
      <c r="F552" s="13" t="s">
        <v>7989</v>
      </c>
      <c r="G552" t="str">
        <f t="shared" si="18"/>
        <v>arCOG03828</v>
      </c>
      <c r="H552">
        <f t="shared" si="19"/>
        <v>7</v>
      </c>
      <c r="I552" s="13" t="s">
        <v>540</v>
      </c>
      <c r="J552" s="13" t="s">
        <v>951</v>
      </c>
      <c r="K552" s="13" t="s">
        <v>2881</v>
      </c>
    </row>
    <row r="553" spans="3:11">
      <c r="C553" s="13" t="s">
        <v>9046</v>
      </c>
      <c r="D553" s="13">
        <v>8.2000000000000001E-123</v>
      </c>
      <c r="E553" s="13">
        <v>349</v>
      </c>
      <c r="F553" s="13" t="s">
        <v>7886</v>
      </c>
      <c r="G553" t="str">
        <f t="shared" si="18"/>
        <v>arCOG02851</v>
      </c>
      <c r="H553">
        <f t="shared" si="19"/>
        <v>6</v>
      </c>
      <c r="I553" s="13" t="s">
        <v>540</v>
      </c>
      <c r="J553" s="13" t="s">
        <v>2415</v>
      </c>
      <c r="K553" s="13" t="s">
        <v>27</v>
      </c>
    </row>
    <row r="554" spans="3:11">
      <c r="C554" s="13" t="s">
        <v>9047</v>
      </c>
      <c r="D554" s="13">
        <v>2.0899999999999999E-267</v>
      </c>
      <c r="E554" s="13">
        <v>732</v>
      </c>
      <c r="F554" s="13" t="s">
        <v>7986</v>
      </c>
      <c r="G554" t="str">
        <f t="shared" si="18"/>
        <v>arCOG00244</v>
      </c>
      <c r="H554">
        <f t="shared" si="19"/>
        <v>4</v>
      </c>
      <c r="I554" s="13" t="s">
        <v>540</v>
      </c>
      <c r="J554" s="13" t="s">
        <v>2817</v>
      </c>
      <c r="K554" s="13" t="s">
        <v>2881</v>
      </c>
    </row>
    <row r="555" spans="3:11">
      <c r="C555" s="13" t="s">
        <v>9048</v>
      </c>
      <c r="D555" s="13">
        <v>6.2500000000000005E-213</v>
      </c>
      <c r="E555" s="13">
        <v>587</v>
      </c>
      <c r="F555" s="13" t="s">
        <v>7982</v>
      </c>
      <c r="G555" t="str">
        <f t="shared" si="18"/>
        <v>arCOG02297</v>
      </c>
      <c r="H555">
        <f t="shared" si="19"/>
        <v>6</v>
      </c>
      <c r="I555" s="13" t="s">
        <v>2813</v>
      </c>
      <c r="J555" s="13" t="s">
        <v>2814</v>
      </c>
      <c r="K555" s="13" t="s">
        <v>19</v>
      </c>
    </row>
    <row r="556" spans="3:11">
      <c r="C556" s="13" t="s">
        <v>9049</v>
      </c>
      <c r="D556" s="13">
        <v>2.0500000000000001E-42</v>
      </c>
      <c r="E556" s="13">
        <v>138</v>
      </c>
      <c r="F556" s="13" t="s">
        <v>9050</v>
      </c>
      <c r="G556" t="str">
        <f t="shared" si="18"/>
        <v>arCOG03953</v>
      </c>
      <c r="H556">
        <f t="shared" si="19"/>
        <v>1</v>
      </c>
      <c r="I556" s="13" t="s">
        <v>540</v>
      </c>
      <c r="J556" s="13" t="s">
        <v>9051</v>
      </c>
      <c r="K556" s="13" t="s">
        <v>2881</v>
      </c>
    </row>
    <row r="557" spans="3:11">
      <c r="C557" s="13" t="s">
        <v>9052</v>
      </c>
      <c r="D557" s="13">
        <v>1.0999999999999999E-216</v>
      </c>
      <c r="E557" s="13">
        <v>601</v>
      </c>
      <c r="F557" s="13" t="s">
        <v>5569</v>
      </c>
      <c r="G557" t="str">
        <f t="shared" si="18"/>
        <v>arCOG08131</v>
      </c>
      <c r="H557">
        <f t="shared" si="19"/>
        <v>1</v>
      </c>
      <c r="I557" s="13" t="s">
        <v>540</v>
      </c>
      <c r="J557" s="13" t="s">
        <v>540</v>
      </c>
      <c r="K557" s="13" t="s">
        <v>540</v>
      </c>
    </row>
    <row r="558" spans="3:11">
      <c r="C558" s="13" t="s">
        <v>9053</v>
      </c>
      <c r="D558" s="13">
        <v>5.48E-151</v>
      </c>
      <c r="E558" s="13">
        <v>426</v>
      </c>
      <c r="F558" s="13" t="s">
        <v>9054</v>
      </c>
      <c r="G558" t="str">
        <f t="shared" si="18"/>
        <v>arCOG02942</v>
      </c>
      <c r="H558">
        <f t="shared" si="19"/>
        <v>8</v>
      </c>
      <c r="I558" s="13" t="s">
        <v>540</v>
      </c>
      <c r="J558" s="13" t="s">
        <v>2236</v>
      </c>
      <c r="K558" s="13" t="s">
        <v>5</v>
      </c>
    </row>
    <row r="559" spans="3:11">
      <c r="C559" s="13" t="s">
        <v>9055</v>
      </c>
      <c r="D559" s="13">
        <v>2.9200000000000002E-46</v>
      </c>
      <c r="E559" s="13">
        <v>148</v>
      </c>
      <c r="F559" s="13" t="s">
        <v>9056</v>
      </c>
      <c r="G559" t="str">
        <f t="shared" si="18"/>
        <v>arCOG08980</v>
      </c>
      <c r="H559">
        <f t="shared" si="19"/>
        <v>2</v>
      </c>
      <c r="I559" s="13" t="s">
        <v>540</v>
      </c>
      <c r="J559" s="13" t="s">
        <v>2687</v>
      </c>
      <c r="K559" s="13" t="s">
        <v>7</v>
      </c>
    </row>
    <row r="560" spans="3:11">
      <c r="C560" s="13" t="s">
        <v>9057</v>
      </c>
      <c r="D560" s="13">
        <v>6.1500000000000003E-161</v>
      </c>
      <c r="E560" s="13">
        <v>450</v>
      </c>
      <c r="F560" s="13" t="s">
        <v>7980</v>
      </c>
      <c r="G560" t="str">
        <f t="shared" si="18"/>
        <v>arCOG00086</v>
      </c>
      <c r="H560">
        <f t="shared" si="19"/>
        <v>5</v>
      </c>
      <c r="I560" s="13" t="s">
        <v>1564</v>
      </c>
      <c r="J560" s="13" t="s">
        <v>1850</v>
      </c>
      <c r="K560" s="13" t="s">
        <v>19</v>
      </c>
    </row>
    <row r="561" spans="1:11">
      <c r="C561" s="13" t="s">
        <v>9058</v>
      </c>
      <c r="D561" s="13">
        <v>0</v>
      </c>
      <c r="E561" s="13">
        <v>1122</v>
      </c>
      <c r="F561" s="13" t="s">
        <v>7978</v>
      </c>
      <c r="G561" t="str">
        <f t="shared" si="18"/>
        <v>arCOG02014</v>
      </c>
      <c r="H561">
        <f t="shared" si="19"/>
        <v>5</v>
      </c>
      <c r="I561" s="13" t="s">
        <v>540</v>
      </c>
      <c r="J561" s="13" t="s">
        <v>2811</v>
      </c>
      <c r="K561" s="13" t="s">
        <v>19</v>
      </c>
    </row>
    <row r="562" spans="1:11">
      <c r="C562" s="13"/>
      <c r="D562" s="13"/>
      <c r="E562" s="13"/>
      <c r="F562" s="13"/>
      <c r="G562" t="e">
        <f t="shared" si="18"/>
        <v>#VALUE!</v>
      </c>
      <c r="H562">
        <f t="shared" si="19"/>
        <v>68</v>
      </c>
      <c r="I562" s="13"/>
      <c r="J562" s="13"/>
      <c r="K562" s="13"/>
    </row>
    <row r="563" spans="1:11">
      <c r="C563" s="13"/>
      <c r="D563" s="13"/>
      <c r="E563" s="13"/>
      <c r="F563" s="13"/>
      <c r="G563" t="e">
        <f t="shared" si="18"/>
        <v>#VALUE!</v>
      </c>
      <c r="H563">
        <f t="shared" si="19"/>
        <v>68</v>
      </c>
      <c r="I563" s="13"/>
      <c r="J563" s="13"/>
      <c r="K563" s="13"/>
    </row>
    <row r="564" spans="1:11">
      <c r="C564" s="13"/>
      <c r="D564" s="13"/>
      <c r="E564" s="13"/>
      <c r="F564" s="13"/>
      <c r="G564" t="e">
        <f t="shared" si="18"/>
        <v>#VALUE!</v>
      </c>
      <c r="H564">
        <f t="shared" si="19"/>
        <v>68</v>
      </c>
      <c r="I564" s="13"/>
      <c r="J564" s="13"/>
      <c r="K564" s="13"/>
    </row>
    <row r="565" spans="1:11">
      <c r="G565" t="e">
        <f t="shared" si="18"/>
        <v>#VALUE!</v>
      </c>
      <c r="H565">
        <f t="shared" si="19"/>
        <v>68</v>
      </c>
    </row>
    <row r="566" spans="1:11">
      <c r="A566" t="str">
        <f>VLOOKUP(B566,vLOOKUP!$A:$B,2,FALSE)</f>
        <v>Halobacteriales</v>
      </c>
      <c r="B566" t="s">
        <v>267</v>
      </c>
      <c r="C566" s="13" t="s">
        <v>9059</v>
      </c>
      <c r="D566" s="13">
        <v>1E-142</v>
      </c>
      <c r="E566" s="13">
        <v>402</v>
      </c>
      <c r="F566" s="13" t="s">
        <v>9060</v>
      </c>
      <c r="G566" t="str">
        <f t="shared" si="18"/>
        <v>arCOG07571</v>
      </c>
      <c r="H566">
        <f t="shared" si="19"/>
        <v>1</v>
      </c>
      <c r="I566" s="13" t="s">
        <v>540</v>
      </c>
      <c r="J566" s="13" t="s">
        <v>540</v>
      </c>
      <c r="K566" s="13" t="s">
        <v>540</v>
      </c>
    </row>
    <row r="567" spans="1:11">
      <c r="C567" s="13" t="s">
        <v>9061</v>
      </c>
      <c r="D567" s="13">
        <v>0</v>
      </c>
      <c r="E567" s="13">
        <v>1036</v>
      </c>
      <c r="F567" s="13" t="s">
        <v>8184</v>
      </c>
      <c r="G567" t="str">
        <f t="shared" si="18"/>
        <v>arCOG01981</v>
      </c>
      <c r="H567">
        <f t="shared" si="19"/>
        <v>11</v>
      </c>
      <c r="I567" s="13" t="s">
        <v>540</v>
      </c>
      <c r="J567" s="13" t="s">
        <v>1054</v>
      </c>
      <c r="K567" s="13" t="s">
        <v>3</v>
      </c>
    </row>
    <row r="568" spans="1:11">
      <c r="C568" s="13" t="s">
        <v>9062</v>
      </c>
      <c r="D568" s="13">
        <v>2.2099999999999999E-275</v>
      </c>
      <c r="E568" s="13">
        <v>753</v>
      </c>
      <c r="F568" s="13" t="s">
        <v>7426</v>
      </c>
      <c r="G568" t="str">
        <f t="shared" si="18"/>
        <v>arCOG04353</v>
      </c>
      <c r="H568">
        <f t="shared" si="19"/>
        <v>2</v>
      </c>
      <c r="I568" s="13" t="s">
        <v>2382</v>
      </c>
      <c r="J568" s="13" t="s">
        <v>2383</v>
      </c>
      <c r="K568" s="13" t="s">
        <v>19</v>
      </c>
    </row>
    <row r="569" spans="1:11">
      <c r="C569" s="13" t="s">
        <v>9063</v>
      </c>
      <c r="D569" s="13">
        <v>1.5600000000000001E-93</v>
      </c>
      <c r="E569" s="13">
        <v>273</v>
      </c>
      <c r="F569" s="13" t="s">
        <v>7424</v>
      </c>
      <c r="G569" t="str">
        <f t="shared" si="18"/>
        <v>arCOG03295</v>
      </c>
      <c r="H569">
        <f t="shared" si="19"/>
        <v>2</v>
      </c>
      <c r="I569" s="13" t="s">
        <v>540</v>
      </c>
      <c r="J569" s="13" t="s">
        <v>540</v>
      </c>
      <c r="K569" s="13" t="s">
        <v>540</v>
      </c>
    </row>
    <row r="570" spans="1:11">
      <c r="C570" s="13" t="s">
        <v>9064</v>
      </c>
      <c r="D570" s="13">
        <v>9.3500000000000007E-152</v>
      </c>
      <c r="E570" s="13">
        <v>427</v>
      </c>
      <c r="F570" s="13" t="s">
        <v>7422</v>
      </c>
      <c r="G570" t="str">
        <f t="shared" si="18"/>
        <v>arCOG02097</v>
      </c>
      <c r="H570">
        <f t="shared" si="19"/>
        <v>2</v>
      </c>
      <c r="I570" s="13" t="s">
        <v>2378</v>
      </c>
      <c r="J570" s="13" t="s">
        <v>2379</v>
      </c>
      <c r="K570" s="13" t="s">
        <v>19</v>
      </c>
    </row>
    <row r="571" spans="1:11">
      <c r="C571" s="13" t="s">
        <v>9065</v>
      </c>
      <c r="D571" s="13">
        <v>1.1E-71</v>
      </c>
      <c r="E571" s="13">
        <v>215</v>
      </c>
      <c r="F571" s="13" t="s">
        <v>8189</v>
      </c>
      <c r="G571" t="str">
        <f t="shared" si="18"/>
        <v>arCOG02749</v>
      </c>
      <c r="H571">
        <f t="shared" si="19"/>
        <v>2</v>
      </c>
      <c r="I571" s="13" t="s">
        <v>540</v>
      </c>
      <c r="J571" s="13" t="s">
        <v>1674</v>
      </c>
      <c r="K571" s="13" t="s">
        <v>3</v>
      </c>
    </row>
    <row r="572" spans="1:11">
      <c r="C572" s="13" t="s">
        <v>9066</v>
      </c>
      <c r="D572" s="13">
        <v>1.3799999999999999E-254</v>
      </c>
      <c r="E572" s="13">
        <v>697</v>
      </c>
      <c r="F572" s="13" t="s">
        <v>7518</v>
      </c>
      <c r="G572" t="str">
        <f t="shared" si="18"/>
        <v>arCOG00115</v>
      </c>
      <c r="H572">
        <f t="shared" si="19"/>
        <v>2</v>
      </c>
      <c r="I572" s="13" t="s">
        <v>2636</v>
      </c>
      <c r="J572" s="13" t="s">
        <v>2637</v>
      </c>
      <c r="K572" s="13" t="s">
        <v>5</v>
      </c>
    </row>
    <row r="573" spans="1:11">
      <c r="C573" s="13" t="s">
        <v>9067</v>
      </c>
      <c r="D573" s="13">
        <v>1.0100000000000001E-51</v>
      </c>
      <c r="E573" s="13">
        <v>179</v>
      </c>
      <c r="F573" s="13" t="s">
        <v>8194</v>
      </c>
      <c r="G573" t="str">
        <f t="shared" si="18"/>
        <v>arCOG02318</v>
      </c>
      <c r="H573">
        <f t="shared" si="19"/>
        <v>2</v>
      </c>
      <c r="I573" s="13" t="s">
        <v>540</v>
      </c>
      <c r="J573" s="13" t="s">
        <v>1587</v>
      </c>
      <c r="K573" s="13" t="s">
        <v>7</v>
      </c>
    </row>
    <row r="574" spans="1:11">
      <c r="C574" s="13" t="s">
        <v>9068</v>
      </c>
      <c r="D574" s="13">
        <v>9.6700000000000002E-225</v>
      </c>
      <c r="E574" s="13">
        <v>620</v>
      </c>
      <c r="F574" s="13" t="s">
        <v>7520</v>
      </c>
      <c r="G574" t="str">
        <f t="shared" si="18"/>
        <v>arCOG01981</v>
      </c>
      <c r="H574">
        <f t="shared" si="19"/>
        <v>11</v>
      </c>
      <c r="I574" s="13" t="s">
        <v>7521</v>
      </c>
      <c r="J574" s="13" t="s">
        <v>1054</v>
      </c>
      <c r="K574" s="13" t="s">
        <v>3</v>
      </c>
    </row>
    <row r="575" spans="1:11">
      <c r="C575" s="13" t="s">
        <v>9069</v>
      </c>
      <c r="D575" s="13">
        <v>0</v>
      </c>
      <c r="E575" s="13">
        <v>1135</v>
      </c>
      <c r="F575" s="13" t="s">
        <v>7525</v>
      </c>
      <c r="G575" t="str">
        <f t="shared" si="18"/>
        <v>arCOG00897</v>
      </c>
      <c r="H575">
        <f t="shared" si="19"/>
        <v>3</v>
      </c>
      <c r="I575" s="13" t="s">
        <v>2639</v>
      </c>
      <c r="J575" s="13" t="s">
        <v>2187</v>
      </c>
      <c r="K575" s="13" t="s">
        <v>9</v>
      </c>
    </row>
    <row r="576" spans="1:11">
      <c r="C576" s="13" t="s">
        <v>9070</v>
      </c>
      <c r="D576" s="13">
        <v>2.27E-270</v>
      </c>
      <c r="E576" s="13">
        <v>742</v>
      </c>
      <c r="F576" s="13" t="s">
        <v>8198</v>
      </c>
      <c r="G576" t="str">
        <f t="shared" si="18"/>
        <v>arCOG00134</v>
      </c>
      <c r="H576">
        <f t="shared" si="19"/>
        <v>9</v>
      </c>
      <c r="I576" s="13" t="s">
        <v>540</v>
      </c>
      <c r="J576" s="13" t="s">
        <v>1750</v>
      </c>
      <c r="K576" s="13" t="s">
        <v>17</v>
      </c>
    </row>
    <row r="577" spans="3:11">
      <c r="C577" s="13" t="s">
        <v>9071</v>
      </c>
      <c r="D577" s="13">
        <v>0</v>
      </c>
      <c r="E577" s="13">
        <v>1196</v>
      </c>
      <c r="F577" s="13" t="s">
        <v>6888</v>
      </c>
      <c r="G577" t="str">
        <f t="shared" si="18"/>
        <v>arCOG01359</v>
      </c>
      <c r="H577">
        <f t="shared" si="19"/>
        <v>2</v>
      </c>
      <c r="I577" s="13" t="s">
        <v>540</v>
      </c>
      <c r="J577" s="13" t="s">
        <v>2250</v>
      </c>
      <c r="K577" s="13" t="s">
        <v>15</v>
      </c>
    </row>
    <row r="578" spans="3:11">
      <c r="C578" s="13" t="s">
        <v>9072</v>
      </c>
      <c r="D578" s="13">
        <v>3.5699999999999998E-97</v>
      </c>
      <c r="E578" s="13">
        <v>284</v>
      </c>
      <c r="F578" s="13" t="s">
        <v>6884</v>
      </c>
      <c r="G578" t="str">
        <f t="shared" si="18"/>
        <v>arCOG01836</v>
      </c>
      <c r="H578">
        <f t="shared" si="19"/>
        <v>3</v>
      </c>
      <c r="I578" s="13" t="s">
        <v>2243</v>
      </c>
      <c r="J578" s="13" t="s">
        <v>916</v>
      </c>
      <c r="K578" s="13" t="s">
        <v>2920</v>
      </c>
    </row>
    <row r="579" spans="3:11">
      <c r="C579" s="13" t="s">
        <v>9073</v>
      </c>
      <c r="D579" s="13">
        <v>1.8E-142</v>
      </c>
      <c r="E579" s="13">
        <v>401</v>
      </c>
      <c r="F579" s="13" t="s">
        <v>6644</v>
      </c>
      <c r="G579" t="str">
        <f t="shared" si="18"/>
        <v>arCOG01072</v>
      </c>
      <c r="H579">
        <f t="shared" si="19"/>
        <v>8</v>
      </c>
      <c r="I579" s="13" t="s">
        <v>540</v>
      </c>
      <c r="J579" s="13" t="s">
        <v>1666</v>
      </c>
      <c r="K579" s="13" t="s">
        <v>5</v>
      </c>
    </row>
    <row r="580" spans="3:11">
      <c r="C580" s="13" t="s">
        <v>9074</v>
      </c>
      <c r="D580" s="13">
        <v>3.9699999999999998E-107</v>
      </c>
      <c r="E580" s="13">
        <v>309</v>
      </c>
      <c r="F580" s="13" t="s">
        <v>6640</v>
      </c>
      <c r="G580" t="str">
        <f t="shared" si="18"/>
        <v>arCOG04675</v>
      </c>
      <c r="H580">
        <f t="shared" si="19"/>
        <v>8</v>
      </c>
      <c r="I580" s="13" t="s">
        <v>540</v>
      </c>
      <c r="J580" s="13" t="s">
        <v>540</v>
      </c>
      <c r="K580" s="13" t="s">
        <v>540</v>
      </c>
    </row>
    <row r="581" spans="3:11">
      <c r="C581" s="13" t="s">
        <v>9075</v>
      </c>
      <c r="D581" s="13">
        <v>5.0900000000000003E-263</v>
      </c>
      <c r="E581" s="13">
        <v>720</v>
      </c>
      <c r="F581" s="13" t="s">
        <v>6637</v>
      </c>
      <c r="G581" t="str">
        <f t="shared" ref="G581:G644" si="20">LEFT(RIGHT(F581,(LEN(F581)-FIND("arCOG",F581)+1)),10)</f>
        <v>arCOG04794</v>
      </c>
      <c r="H581">
        <f t="shared" ref="H581:H644" si="21">COUNTIF($G:$G,G581)</f>
        <v>8</v>
      </c>
      <c r="I581" s="13" t="s">
        <v>2186</v>
      </c>
      <c r="J581" s="13" t="s">
        <v>2187</v>
      </c>
      <c r="K581" s="13" t="s">
        <v>9</v>
      </c>
    </row>
    <row r="582" spans="3:11">
      <c r="C582" s="13" t="s">
        <v>9076</v>
      </c>
      <c r="D582" s="13">
        <v>2.8099999999999999E-37</v>
      </c>
      <c r="E582" s="13">
        <v>124</v>
      </c>
      <c r="F582" s="13" t="s">
        <v>6634</v>
      </c>
      <c r="G582" t="str">
        <f t="shared" si="20"/>
        <v>arCOG08125</v>
      </c>
      <c r="H582">
        <f t="shared" si="21"/>
        <v>9</v>
      </c>
      <c r="I582" s="13" t="s">
        <v>540</v>
      </c>
      <c r="J582" s="13" t="s">
        <v>540</v>
      </c>
      <c r="K582" s="13" t="s">
        <v>540</v>
      </c>
    </row>
    <row r="583" spans="3:11">
      <c r="C583" s="13" t="s">
        <v>9077</v>
      </c>
      <c r="D583" s="13">
        <v>3.4999999999999999E-271</v>
      </c>
      <c r="E583" s="13">
        <v>743</v>
      </c>
      <c r="F583" s="13" t="s">
        <v>6630</v>
      </c>
      <c r="G583" t="str">
        <f t="shared" si="20"/>
        <v>arCOG01566</v>
      </c>
      <c r="H583">
        <f t="shared" si="21"/>
        <v>14</v>
      </c>
      <c r="I583" s="13" t="s">
        <v>540</v>
      </c>
      <c r="J583" s="13" t="s">
        <v>2224</v>
      </c>
      <c r="K583" s="13" t="s">
        <v>2881</v>
      </c>
    </row>
    <row r="584" spans="3:11">
      <c r="C584" s="13" t="s">
        <v>9078</v>
      </c>
      <c r="D584" s="13">
        <v>3.24E-219</v>
      </c>
      <c r="E584" s="13">
        <v>604</v>
      </c>
      <c r="F584" s="13" t="s">
        <v>6623</v>
      </c>
      <c r="G584" t="str">
        <f t="shared" si="20"/>
        <v>arCOG03095</v>
      </c>
      <c r="H584">
        <f t="shared" si="21"/>
        <v>16</v>
      </c>
      <c r="I584" s="13" t="s">
        <v>540</v>
      </c>
      <c r="J584" s="13" t="s">
        <v>1530</v>
      </c>
      <c r="K584" s="13" t="s">
        <v>9</v>
      </c>
    </row>
    <row r="585" spans="3:11">
      <c r="C585" s="13" t="s">
        <v>9079</v>
      </c>
      <c r="D585" s="13">
        <v>1.0900000000000001E-85</v>
      </c>
      <c r="E585" s="13">
        <v>253</v>
      </c>
      <c r="F585" s="13" t="s">
        <v>6620</v>
      </c>
      <c r="G585" t="str">
        <f t="shared" si="20"/>
        <v>arCOG04674</v>
      </c>
      <c r="H585">
        <f t="shared" si="21"/>
        <v>15</v>
      </c>
      <c r="I585" s="13" t="s">
        <v>540</v>
      </c>
      <c r="J585" s="13" t="s">
        <v>1706</v>
      </c>
      <c r="K585" s="13" t="s">
        <v>13</v>
      </c>
    </row>
    <row r="586" spans="3:11">
      <c r="C586" s="13" t="s">
        <v>7042</v>
      </c>
      <c r="D586" s="13">
        <v>1.31E-230</v>
      </c>
      <c r="E586" s="13">
        <v>638</v>
      </c>
      <c r="F586" s="13" t="s">
        <v>6616</v>
      </c>
      <c r="G586" t="str">
        <f t="shared" si="20"/>
        <v>arCOG02202</v>
      </c>
      <c r="H586">
        <f t="shared" si="21"/>
        <v>19</v>
      </c>
      <c r="I586" s="13" t="s">
        <v>2223</v>
      </c>
      <c r="J586" s="13" t="s">
        <v>536</v>
      </c>
      <c r="K586" s="13" t="s">
        <v>2898</v>
      </c>
    </row>
    <row r="587" spans="3:11">
      <c r="C587" s="13" t="s">
        <v>9080</v>
      </c>
      <c r="D587" s="13">
        <v>0</v>
      </c>
      <c r="E587" s="13">
        <v>890</v>
      </c>
      <c r="F587" s="13" t="s">
        <v>6849</v>
      </c>
      <c r="G587" t="str">
        <f t="shared" si="20"/>
        <v>arCOG01377</v>
      </c>
      <c r="H587">
        <f t="shared" si="21"/>
        <v>8</v>
      </c>
      <c r="I587" s="13" t="s">
        <v>540</v>
      </c>
      <c r="J587" s="13" t="s">
        <v>2118</v>
      </c>
      <c r="K587" s="13" t="s">
        <v>2881</v>
      </c>
    </row>
    <row r="588" spans="3:11">
      <c r="C588" s="13" t="s">
        <v>9081</v>
      </c>
      <c r="D588" s="13">
        <v>1.8999999999999999E-126</v>
      </c>
      <c r="E588" s="13">
        <v>359</v>
      </c>
      <c r="F588" s="13" t="s">
        <v>6820</v>
      </c>
      <c r="G588" t="str">
        <f t="shared" si="20"/>
        <v>arCOG01711</v>
      </c>
      <c r="H588">
        <f t="shared" si="21"/>
        <v>7</v>
      </c>
      <c r="I588" s="13" t="s">
        <v>592</v>
      </c>
      <c r="J588" s="13" t="s">
        <v>593</v>
      </c>
      <c r="K588" s="13" t="s">
        <v>15</v>
      </c>
    </row>
    <row r="589" spans="3:11">
      <c r="C589" s="13" t="s">
        <v>9082</v>
      </c>
      <c r="D589" s="13">
        <v>2.7900000000000001E-77</v>
      </c>
      <c r="E589" s="13">
        <v>230</v>
      </c>
      <c r="F589" s="13" t="s">
        <v>6822</v>
      </c>
      <c r="G589" t="str">
        <f t="shared" si="20"/>
        <v>arCOG00006</v>
      </c>
      <c r="H589">
        <f t="shared" si="21"/>
        <v>7</v>
      </c>
      <c r="I589" s="13" t="s">
        <v>2232</v>
      </c>
      <c r="J589" s="13" t="s">
        <v>1674</v>
      </c>
      <c r="K589" s="13" t="s">
        <v>3</v>
      </c>
    </row>
    <row r="590" spans="3:11">
      <c r="C590" s="13" t="s">
        <v>9083</v>
      </c>
      <c r="D590" s="13">
        <v>2.4999999999999998E-146</v>
      </c>
      <c r="E590" s="13">
        <v>412</v>
      </c>
      <c r="F590" s="13" t="s">
        <v>6824</v>
      </c>
      <c r="G590" t="str">
        <f t="shared" si="20"/>
        <v>arCOG04769</v>
      </c>
      <c r="H590">
        <f t="shared" si="21"/>
        <v>7</v>
      </c>
      <c r="I590" s="13" t="s">
        <v>540</v>
      </c>
      <c r="J590" s="13" t="s">
        <v>540</v>
      </c>
      <c r="K590" s="13" t="s">
        <v>540</v>
      </c>
    </row>
    <row r="591" spans="3:11">
      <c r="C591" s="13" t="s">
        <v>9084</v>
      </c>
      <c r="D591" s="13">
        <v>4.06E-140</v>
      </c>
      <c r="E591" s="13">
        <v>395</v>
      </c>
      <c r="F591" s="13" t="s">
        <v>6826</v>
      </c>
      <c r="G591" t="str">
        <f t="shared" si="20"/>
        <v>arCOG02942</v>
      </c>
      <c r="H591">
        <f t="shared" si="21"/>
        <v>8</v>
      </c>
      <c r="I591" s="13" t="s">
        <v>2235</v>
      </c>
      <c r="J591" s="13" t="s">
        <v>2236</v>
      </c>
      <c r="K591" s="13" t="s">
        <v>5</v>
      </c>
    </row>
    <row r="592" spans="3:11">
      <c r="C592" s="13" t="s">
        <v>9085</v>
      </c>
      <c r="D592" s="13">
        <v>8.3899999999999998E-155</v>
      </c>
      <c r="E592" s="13">
        <v>437</v>
      </c>
      <c r="F592" s="13" t="s">
        <v>8219</v>
      </c>
      <c r="G592" t="str">
        <f t="shared" si="20"/>
        <v>arCOG01584</v>
      </c>
      <c r="H592">
        <f t="shared" si="21"/>
        <v>2</v>
      </c>
      <c r="I592" s="13" t="s">
        <v>540</v>
      </c>
      <c r="J592" s="13" t="s">
        <v>1527</v>
      </c>
      <c r="K592" s="13" t="s">
        <v>3</v>
      </c>
    </row>
    <row r="593" spans="3:11">
      <c r="C593" s="13" t="s">
        <v>9086</v>
      </c>
      <c r="D593" s="13">
        <v>1.5499999999999999E-157</v>
      </c>
      <c r="E593" s="13">
        <v>442</v>
      </c>
      <c r="F593" s="13" t="s">
        <v>8225</v>
      </c>
      <c r="G593" t="str">
        <f t="shared" si="20"/>
        <v>arCOG01957</v>
      </c>
      <c r="H593">
        <f t="shared" si="21"/>
        <v>5</v>
      </c>
      <c r="I593" s="13" t="s">
        <v>540</v>
      </c>
      <c r="J593" s="13" t="s">
        <v>1547</v>
      </c>
      <c r="K593" s="13" t="s">
        <v>27</v>
      </c>
    </row>
    <row r="594" spans="3:11">
      <c r="C594" s="13" t="s">
        <v>9087</v>
      </c>
      <c r="D594" s="13">
        <v>0</v>
      </c>
      <c r="E594" s="13">
        <v>996</v>
      </c>
      <c r="F594" s="13" t="s">
        <v>8234</v>
      </c>
      <c r="G594" t="str">
        <f t="shared" si="20"/>
        <v>arCOG04145</v>
      </c>
      <c r="H594">
        <f t="shared" si="21"/>
        <v>5</v>
      </c>
      <c r="I594" s="13" t="s">
        <v>540</v>
      </c>
      <c r="J594" s="13" t="s">
        <v>2091</v>
      </c>
      <c r="K594" s="13" t="s">
        <v>27</v>
      </c>
    </row>
    <row r="595" spans="3:11">
      <c r="C595" s="13" t="s">
        <v>9088</v>
      </c>
      <c r="D595" s="13">
        <v>1.1399999999999999E-152</v>
      </c>
      <c r="E595" s="13">
        <v>429</v>
      </c>
      <c r="F595" s="13" t="s">
        <v>9089</v>
      </c>
      <c r="G595" t="str">
        <f t="shared" si="20"/>
        <v>arCOG01957</v>
      </c>
      <c r="H595">
        <f t="shared" si="21"/>
        <v>5</v>
      </c>
      <c r="I595" s="13" t="s">
        <v>540</v>
      </c>
      <c r="J595" s="13" t="s">
        <v>1547</v>
      </c>
      <c r="K595" s="13" t="s">
        <v>27</v>
      </c>
    </row>
    <row r="596" spans="3:11">
      <c r="C596" s="13" t="s">
        <v>9090</v>
      </c>
      <c r="D596" s="13">
        <v>2.1499999999999998E-261</v>
      </c>
      <c r="E596" s="13">
        <v>717</v>
      </c>
      <c r="F596" s="13" t="s">
        <v>9091</v>
      </c>
      <c r="G596" t="str">
        <f t="shared" si="20"/>
        <v>arCOG00451</v>
      </c>
      <c r="H596">
        <f t="shared" si="21"/>
        <v>1</v>
      </c>
      <c r="I596" s="13" t="s">
        <v>540</v>
      </c>
      <c r="J596" s="13" t="s">
        <v>1571</v>
      </c>
      <c r="K596" s="13" t="s">
        <v>7</v>
      </c>
    </row>
    <row r="597" spans="3:11">
      <c r="C597" s="13" t="s">
        <v>9092</v>
      </c>
      <c r="D597" s="13">
        <v>1.01E-30</v>
      </c>
      <c r="E597" s="13">
        <v>108</v>
      </c>
      <c r="F597" s="13" t="s">
        <v>8234</v>
      </c>
      <c r="G597" t="str">
        <f t="shared" si="20"/>
        <v>arCOG04145</v>
      </c>
      <c r="H597">
        <f t="shared" si="21"/>
        <v>5</v>
      </c>
      <c r="I597" s="13" t="s">
        <v>9093</v>
      </c>
      <c r="J597" s="13" t="s">
        <v>2091</v>
      </c>
      <c r="K597" s="13" t="s">
        <v>27</v>
      </c>
    </row>
    <row r="598" spans="3:11">
      <c r="C598" s="13" t="s">
        <v>9094</v>
      </c>
      <c r="D598" s="13">
        <v>2.69E-158</v>
      </c>
      <c r="E598" s="13">
        <v>444</v>
      </c>
      <c r="F598" s="13" t="s">
        <v>8225</v>
      </c>
      <c r="G598" t="str">
        <f t="shared" si="20"/>
        <v>arCOG01957</v>
      </c>
      <c r="H598">
        <f t="shared" si="21"/>
        <v>5</v>
      </c>
      <c r="I598" s="13" t="s">
        <v>8232</v>
      </c>
      <c r="J598" s="13" t="s">
        <v>1547</v>
      </c>
      <c r="K598" s="13" t="s">
        <v>27</v>
      </c>
    </row>
    <row r="599" spans="3:11">
      <c r="C599" s="13" t="s">
        <v>9095</v>
      </c>
      <c r="D599" s="13">
        <v>0</v>
      </c>
      <c r="E599" s="13">
        <v>1010</v>
      </c>
      <c r="F599" s="13" t="s">
        <v>8234</v>
      </c>
      <c r="G599" t="str">
        <f t="shared" si="20"/>
        <v>arCOG04145</v>
      </c>
      <c r="H599">
        <f t="shared" si="21"/>
        <v>5</v>
      </c>
      <c r="I599" s="13" t="s">
        <v>2090</v>
      </c>
      <c r="J599" s="13" t="s">
        <v>2091</v>
      </c>
      <c r="K599" s="13" t="s">
        <v>27</v>
      </c>
    </row>
    <row r="600" spans="3:11">
      <c r="C600" s="13" t="s">
        <v>9096</v>
      </c>
      <c r="D600" s="13">
        <v>5.2900000000000003E-40</v>
      </c>
      <c r="E600" s="13">
        <v>132</v>
      </c>
      <c r="F600" s="13" t="s">
        <v>8236</v>
      </c>
      <c r="G600" t="str">
        <f t="shared" si="20"/>
        <v>arCOG08206</v>
      </c>
      <c r="H600">
        <f t="shared" si="21"/>
        <v>2</v>
      </c>
      <c r="I600" s="13" t="s">
        <v>540</v>
      </c>
      <c r="J600" s="13" t="s">
        <v>540</v>
      </c>
      <c r="K600" s="13" t="s">
        <v>540</v>
      </c>
    </row>
    <row r="601" spans="3:11">
      <c r="C601" s="13" t="s">
        <v>7504</v>
      </c>
      <c r="D601" s="13">
        <v>2.0900000000000001E-217</v>
      </c>
      <c r="E601" s="13">
        <v>601</v>
      </c>
      <c r="F601" s="13" t="s">
        <v>6828</v>
      </c>
      <c r="G601" t="str">
        <f t="shared" si="20"/>
        <v>arCOG01981</v>
      </c>
      <c r="H601">
        <f t="shared" si="21"/>
        <v>11</v>
      </c>
      <c r="I601" s="13" t="s">
        <v>540</v>
      </c>
      <c r="J601" s="13" t="s">
        <v>1054</v>
      </c>
      <c r="K601" s="13" t="s">
        <v>3</v>
      </c>
    </row>
    <row r="602" spans="3:11">
      <c r="C602" s="13" t="s">
        <v>9097</v>
      </c>
      <c r="D602" s="13">
        <v>4.6799999999999999E-56</v>
      </c>
      <c r="E602" s="13">
        <v>175</v>
      </c>
      <c r="F602" s="13" t="s">
        <v>8238</v>
      </c>
      <c r="G602" t="str">
        <f t="shared" si="20"/>
        <v>arCOG03916</v>
      </c>
      <c r="H602">
        <f t="shared" si="21"/>
        <v>2</v>
      </c>
      <c r="I602" s="13" t="s">
        <v>540</v>
      </c>
      <c r="J602" s="13" t="s">
        <v>540</v>
      </c>
      <c r="K602" s="13" t="s">
        <v>540</v>
      </c>
    </row>
    <row r="603" spans="3:11">
      <c r="C603" s="13" t="s">
        <v>9098</v>
      </c>
      <c r="D603" s="13">
        <v>7.1799999999999994E-79</v>
      </c>
      <c r="E603" s="13">
        <v>234</v>
      </c>
      <c r="F603" s="13" t="s">
        <v>8240</v>
      </c>
      <c r="G603" t="str">
        <f t="shared" si="20"/>
        <v>arCOG03065</v>
      </c>
      <c r="H603">
        <f t="shared" si="21"/>
        <v>2</v>
      </c>
      <c r="I603" s="13" t="s">
        <v>540</v>
      </c>
      <c r="J603" s="13" t="s">
        <v>1674</v>
      </c>
      <c r="K603" s="13" t="s">
        <v>3</v>
      </c>
    </row>
    <row r="604" spans="3:11">
      <c r="C604" s="13" t="s">
        <v>9099</v>
      </c>
      <c r="D604" s="13">
        <v>0</v>
      </c>
      <c r="E604" s="13">
        <v>1273</v>
      </c>
      <c r="F604" s="13" t="s">
        <v>8242</v>
      </c>
      <c r="G604" t="str">
        <f t="shared" si="20"/>
        <v>arCOG03031</v>
      </c>
      <c r="H604">
        <f t="shared" si="21"/>
        <v>2</v>
      </c>
      <c r="I604" s="13" t="s">
        <v>8243</v>
      </c>
      <c r="J604" s="13" t="s">
        <v>8244</v>
      </c>
      <c r="K604" s="13" t="s">
        <v>2881</v>
      </c>
    </row>
    <row r="605" spans="3:11">
      <c r="C605" s="13" t="s">
        <v>9100</v>
      </c>
      <c r="D605" s="13">
        <v>2.1100000000000001E-86</v>
      </c>
      <c r="E605" s="13">
        <v>253</v>
      </c>
      <c r="F605" s="13" t="s">
        <v>6804</v>
      </c>
      <c r="G605" t="str">
        <f t="shared" si="20"/>
        <v>arCOG06440</v>
      </c>
      <c r="H605">
        <f t="shared" si="21"/>
        <v>1</v>
      </c>
      <c r="I605" s="13" t="s">
        <v>540</v>
      </c>
      <c r="J605" s="13" t="s">
        <v>540</v>
      </c>
      <c r="K605" s="13" t="s">
        <v>540</v>
      </c>
    </row>
    <row r="606" spans="3:11">
      <c r="C606" s="13" t="s">
        <v>9101</v>
      </c>
      <c r="D606" s="13">
        <v>3.0999999999999997E-101</v>
      </c>
      <c r="E606" s="13">
        <v>293</v>
      </c>
      <c r="F606" s="13" t="s">
        <v>9102</v>
      </c>
      <c r="G606" t="str">
        <f t="shared" si="20"/>
        <v>arCOG02077</v>
      </c>
      <c r="H606">
        <f t="shared" si="21"/>
        <v>1</v>
      </c>
      <c r="I606" s="13" t="s">
        <v>9103</v>
      </c>
      <c r="J606" s="13" t="s">
        <v>9104</v>
      </c>
      <c r="K606" s="13" t="s">
        <v>15</v>
      </c>
    </row>
    <row r="607" spans="3:11">
      <c r="C607" s="13" t="s">
        <v>9105</v>
      </c>
      <c r="D607" s="13">
        <v>2.63E-261</v>
      </c>
      <c r="E607" s="13">
        <v>720</v>
      </c>
      <c r="F607" s="13" t="s">
        <v>9106</v>
      </c>
      <c r="G607" t="str">
        <f t="shared" si="20"/>
        <v>arCOG09167</v>
      </c>
      <c r="H607">
        <f t="shared" si="21"/>
        <v>1</v>
      </c>
      <c r="I607" s="13" t="s">
        <v>540</v>
      </c>
      <c r="J607" s="13" t="s">
        <v>9107</v>
      </c>
      <c r="K607" s="13" t="s">
        <v>27</v>
      </c>
    </row>
    <row r="608" spans="3:11">
      <c r="C608" s="13"/>
      <c r="D608" s="13"/>
      <c r="E608" s="13"/>
      <c r="F608" s="13"/>
      <c r="G608" t="e">
        <f t="shared" si="20"/>
        <v>#VALUE!</v>
      </c>
      <c r="H608">
        <f t="shared" si="21"/>
        <v>68</v>
      </c>
      <c r="I608" s="13"/>
      <c r="J608" s="13"/>
      <c r="K608" s="13"/>
    </row>
    <row r="609" spans="1:11">
      <c r="C609" s="13"/>
      <c r="D609" s="13"/>
      <c r="E609" s="13"/>
      <c r="F609" s="13"/>
      <c r="G609" t="e">
        <f t="shared" si="20"/>
        <v>#VALUE!</v>
      </c>
      <c r="H609">
        <f t="shared" si="21"/>
        <v>68</v>
      </c>
      <c r="I609" s="13"/>
      <c r="J609" s="13"/>
      <c r="K609" s="13"/>
    </row>
    <row r="610" spans="1:11">
      <c r="C610" s="13"/>
      <c r="D610" s="13"/>
      <c r="E610" s="13"/>
      <c r="F610" s="13"/>
      <c r="G610" t="e">
        <f t="shared" si="20"/>
        <v>#VALUE!</v>
      </c>
      <c r="H610">
        <f t="shared" si="21"/>
        <v>68</v>
      </c>
      <c r="I610" s="13"/>
      <c r="J610" s="13"/>
      <c r="K610" s="13"/>
    </row>
    <row r="611" spans="1:11">
      <c r="G611" t="e">
        <f t="shared" si="20"/>
        <v>#VALUE!</v>
      </c>
      <c r="H611">
        <f t="shared" si="21"/>
        <v>68</v>
      </c>
    </row>
    <row r="612" spans="1:11">
      <c r="A612" t="str">
        <f>VLOOKUP(B612,vLOOKUP!$A:$B,2,FALSE)</f>
        <v>Natrialbales</v>
      </c>
      <c r="B612" t="s">
        <v>357</v>
      </c>
      <c r="C612" s="13" t="s">
        <v>9108</v>
      </c>
      <c r="D612" s="13">
        <v>7.5E-202</v>
      </c>
      <c r="E612" s="13">
        <v>559</v>
      </c>
      <c r="F612" s="13" t="s">
        <v>8029</v>
      </c>
      <c r="G612" t="str">
        <f t="shared" si="20"/>
        <v>arCOG01267</v>
      </c>
      <c r="H612">
        <f t="shared" si="21"/>
        <v>1</v>
      </c>
      <c r="I612" s="13" t="s">
        <v>2835</v>
      </c>
      <c r="J612" s="13" t="s">
        <v>701</v>
      </c>
      <c r="K612" s="13"/>
    </row>
    <row r="613" spans="1:11">
      <c r="C613" s="13" t="s">
        <v>9109</v>
      </c>
      <c r="D613" s="13">
        <v>1.9700000000000001E-170</v>
      </c>
      <c r="E613" s="13">
        <v>476</v>
      </c>
      <c r="F613" s="13" t="s">
        <v>8027</v>
      </c>
      <c r="G613" t="str">
        <f t="shared" si="20"/>
        <v>arCOG02271</v>
      </c>
      <c r="H613">
        <f t="shared" si="21"/>
        <v>1</v>
      </c>
      <c r="I613" s="13" t="s">
        <v>540</v>
      </c>
      <c r="J613" s="13" t="s">
        <v>1624</v>
      </c>
      <c r="K613" s="13"/>
    </row>
    <row r="614" spans="1:11">
      <c r="C614" s="13" t="s">
        <v>9110</v>
      </c>
      <c r="D614" s="13">
        <v>1.48E-215</v>
      </c>
      <c r="E614" s="13">
        <v>595</v>
      </c>
      <c r="F614" s="13" t="s">
        <v>8025</v>
      </c>
      <c r="G614" t="str">
        <f t="shared" si="20"/>
        <v>arCOG02256</v>
      </c>
      <c r="H614">
        <f t="shared" si="21"/>
        <v>3</v>
      </c>
      <c r="I614" s="13" t="s">
        <v>2831</v>
      </c>
      <c r="J614" s="13" t="s">
        <v>2832</v>
      </c>
      <c r="K614" s="13"/>
    </row>
    <row r="615" spans="1:11">
      <c r="C615" s="13" t="s">
        <v>9111</v>
      </c>
      <c r="D615" s="13">
        <v>0</v>
      </c>
      <c r="E615" s="13">
        <v>968</v>
      </c>
      <c r="F615" s="13" t="s">
        <v>8021</v>
      </c>
      <c r="G615" t="str">
        <f t="shared" si="20"/>
        <v>arCOG02741</v>
      </c>
      <c r="H615">
        <f t="shared" si="21"/>
        <v>3</v>
      </c>
      <c r="I615" s="13" t="s">
        <v>635</v>
      </c>
      <c r="J615" s="13" t="s">
        <v>636</v>
      </c>
      <c r="K615" s="13"/>
    </row>
    <row r="616" spans="1:11">
      <c r="C616" s="13" t="s">
        <v>9112</v>
      </c>
      <c r="D616" s="13">
        <v>1.2E-64</v>
      </c>
      <c r="E616" s="13">
        <v>197</v>
      </c>
      <c r="F616" s="13" t="s">
        <v>9113</v>
      </c>
      <c r="G616" t="str">
        <f t="shared" si="20"/>
        <v>arCOG08928</v>
      </c>
      <c r="H616">
        <f t="shared" si="21"/>
        <v>2</v>
      </c>
      <c r="I616" s="13" t="s">
        <v>540</v>
      </c>
      <c r="J616" s="13" t="s">
        <v>540</v>
      </c>
      <c r="K616" s="13"/>
    </row>
    <row r="617" spans="1:11">
      <c r="C617" s="13" t="s">
        <v>9114</v>
      </c>
      <c r="D617" s="13">
        <v>3.1699999999999998E-172</v>
      </c>
      <c r="E617" s="13">
        <v>479</v>
      </c>
      <c r="F617" s="13" t="s">
        <v>8019</v>
      </c>
      <c r="G617" t="str">
        <f t="shared" si="20"/>
        <v>arCOG00040</v>
      </c>
      <c r="H617">
        <f t="shared" si="21"/>
        <v>3</v>
      </c>
      <c r="I617" s="13" t="s">
        <v>2828</v>
      </c>
      <c r="J617" s="13" t="s">
        <v>2753</v>
      </c>
      <c r="K617" s="13"/>
    </row>
    <row r="618" spans="1:11">
      <c r="C618" s="13" t="s">
        <v>9115</v>
      </c>
      <c r="D618" s="13">
        <v>2.0699999999999999E-147</v>
      </c>
      <c r="E618" s="13">
        <v>415</v>
      </c>
      <c r="F618" s="13" t="s">
        <v>9116</v>
      </c>
      <c r="G618" t="str">
        <f t="shared" si="20"/>
        <v>arCOG01782</v>
      </c>
      <c r="H618">
        <f t="shared" si="21"/>
        <v>1</v>
      </c>
      <c r="I618" s="13" t="s">
        <v>540</v>
      </c>
      <c r="J618" s="13" t="s">
        <v>1814</v>
      </c>
      <c r="K618" s="13"/>
    </row>
    <row r="619" spans="1:11">
      <c r="C619" s="13" t="s">
        <v>9117</v>
      </c>
      <c r="D619" s="13">
        <v>1.15E-39</v>
      </c>
      <c r="E619" s="13">
        <v>131</v>
      </c>
      <c r="F619" s="13" t="s">
        <v>9118</v>
      </c>
      <c r="G619" t="str">
        <f t="shared" si="20"/>
        <v>arCOG08923</v>
      </c>
      <c r="H619">
        <f t="shared" si="21"/>
        <v>3</v>
      </c>
      <c r="I619" s="13" t="s">
        <v>540</v>
      </c>
      <c r="J619" s="13" t="s">
        <v>540</v>
      </c>
      <c r="K619" s="13"/>
    </row>
    <row r="620" spans="1:11">
      <c r="C620" s="13" t="s">
        <v>9119</v>
      </c>
      <c r="D620" s="13">
        <v>8.6700000000000007E-170</v>
      </c>
      <c r="E620" s="13">
        <v>474</v>
      </c>
      <c r="F620" s="13" t="s">
        <v>9120</v>
      </c>
      <c r="G620" t="str">
        <f t="shared" si="20"/>
        <v>arCOG10193</v>
      </c>
      <c r="H620">
        <f t="shared" si="21"/>
        <v>1</v>
      </c>
      <c r="I620" s="13" t="s">
        <v>540</v>
      </c>
      <c r="J620" s="13" t="s">
        <v>9121</v>
      </c>
      <c r="K620" s="13"/>
    </row>
    <row r="621" spans="1:11">
      <c r="C621" s="13" t="s">
        <v>9122</v>
      </c>
      <c r="D621" s="13">
        <v>0</v>
      </c>
      <c r="E621" s="13">
        <v>897</v>
      </c>
      <c r="F621" s="13" t="s">
        <v>8014</v>
      </c>
      <c r="G621" t="str">
        <f t="shared" si="20"/>
        <v>arCOG01731</v>
      </c>
      <c r="H621">
        <f t="shared" si="21"/>
        <v>7</v>
      </c>
      <c r="I621" s="13" t="s">
        <v>540</v>
      </c>
      <c r="J621" s="13" t="s">
        <v>2413</v>
      </c>
      <c r="K621" s="13"/>
    </row>
    <row r="622" spans="1:11">
      <c r="C622" s="13" t="s">
        <v>9123</v>
      </c>
      <c r="D622" s="13">
        <v>4.3199999999999999E-172</v>
      </c>
      <c r="E622" s="13">
        <v>479</v>
      </c>
      <c r="F622" s="13" t="s">
        <v>9124</v>
      </c>
      <c r="G622" t="str">
        <f t="shared" si="20"/>
        <v>arCOG06375</v>
      </c>
      <c r="H622">
        <f t="shared" si="21"/>
        <v>3</v>
      </c>
      <c r="I622" s="13" t="s">
        <v>540</v>
      </c>
      <c r="J622" s="13" t="s">
        <v>540</v>
      </c>
      <c r="K622" s="13"/>
    </row>
    <row r="623" spans="1:11">
      <c r="C623" s="13" t="s">
        <v>9125</v>
      </c>
      <c r="D623" s="13">
        <v>1.7599999999999999E-244</v>
      </c>
      <c r="E623" s="13">
        <v>675</v>
      </c>
      <c r="F623" s="13" t="s">
        <v>8010</v>
      </c>
      <c r="G623" t="str">
        <f t="shared" si="20"/>
        <v>arCOG02610</v>
      </c>
      <c r="H623">
        <f t="shared" si="21"/>
        <v>3</v>
      </c>
      <c r="I623" s="13" t="s">
        <v>2823</v>
      </c>
      <c r="J623" s="13" t="s">
        <v>2824</v>
      </c>
      <c r="K623" s="13"/>
    </row>
    <row r="624" spans="1:11">
      <c r="C624" s="13" t="s">
        <v>9126</v>
      </c>
      <c r="D624" s="13">
        <v>0</v>
      </c>
      <c r="E624" s="13">
        <v>1208</v>
      </c>
      <c r="F624" s="13" t="s">
        <v>8008</v>
      </c>
      <c r="G624" t="str">
        <f t="shared" si="20"/>
        <v>arCOG00371</v>
      </c>
      <c r="H624">
        <f t="shared" si="21"/>
        <v>3</v>
      </c>
      <c r="I624" s="13" t="s">
        <v>1136</v>
      </c>
      <c r="J624" s="13" t="s">
        <v>1825</v>
      </c>
      <c r="K624" s="13"/>
    </row>
    <row r="625" spans="3:11">
      <c r="C625" s="13" t="s">
        <v>9127</v>
      </c>
      <c r="D625" s="13">
        <v>3.22E-46</v>
      </c>
      <c r="E625" s="13">
        <v>150</v>
      </c>
      <c r="F625" s="13" t="s">
        <v>8006</v>
      </c>
      <c r="G625" t="str">
        <f t="shared" si="20"/>
        <v>arCOG06890</v>
      </c>
      <c r="H625">
        <f t="shared" si="21"/>
        <v>3</v>
      </c>
      <c r="I625" s="13" t="s">
        <v>540</v>
      </c>
      <c r="J625" s="13" t="s">
        <v>540</v>
      </c>
      <c r="K625" s="13"/>
    </row>
    <row r="626" spans="3:11">
      <c r="C626" s="13" t="s">
        <v>9128</v>
      </c>
      <c r="D626" s="13">
        <v>6.2900000000000003E-75</v>
      </c>
      <c r="E626" s="13">
        <v>223</v>
      </c>
      <c r="F626" s="13" t="s">
        <v>7776</v>
      </c>
      <c r="G626" t="str">
        <f t="shared" si="20"/>
        <v>arCOG00579</v>
      </c>
      <c r="H626">
        <f t="shared" si="21"/>
        <v>3</v>
      </c>
      <c r="I626" s="13" t="s">
        <v>2410</v>
      </c>
      <c r="J626" s="13" t="s">
        <v>2411</v>
      </c>
      <c r="K626" s="13"/>
    </row>
    <row r="627" spans="3:11">
      <c r="C627" s="13" t="s">
        <v>9129</v>
      </c>
      <c r="D627" s="13" t="s">
        <v>9130</v>
      </c>
      <c r="E627" s="13">
        <v>863</v>
      </c>
      <c r="F627" s="13" t="s">
        <v>8003</v>
      </c>
      <c r="G627" t="str">
        <f t="shared" si="20"/>
        <v>arCOG00767</v>
      </c>
      <c r="H627">
        <f t="shared" si="21"/>
        <v>3</v>
      </c>
      <c r="I627" s="13" t="s">
        <v>540</v>
      </c>
      <c r="J627" s="13" t="s">
        <v>2819</v>
      </c>
      <c r="K627" s="13"/>
    </row>
    <row r="628" spans="3:11">
      <c r="C628" s="13" t="s">
        <v>9131</v>
      </c>
      <c r="D628" s="13">
        <v>3.0799999999999999E-285</v>
      </c>
      <c r="E628" s="13">
        <v>779</v>
      </c>
      <c r="F628" s="13" t="s">
        <v>6630</v>
      </c>
      <c r="G628" t="str">
        <f t="shared" si="20"/>
        <v>arCOG01566</v>
      </c>
      <c r="H628">
        <f t="shared" si="21"/>
        <v>14</v>
      </c>
      <c r="I628" s="13" t="s">
        <v>540</v>
      </c>
      <c r="J628" s="13" t="s">
        <v>2224</v>
      </c>
      <c r="K628" s="13"/>
    </row>
    <row r="629" spans="3:11">
      <c r="C629" s="13" t="s">
        <v>9132</v>
      </c>
      <c r="D629" s="13">
        <v>3.92E-216</v>
      </c>
      <c r="E629" s="13">
        <v>596</v>
      </c>
      <c r="F629" s="13" t="s">
        <v>6623</v>
      </c>
      <c r="G629" t="str">
        <f t="shared" si="20"/>
        <v>arCOG03095</v>
      </c>
      <c r="H629">
        <f t="shared" si="21"/>
        <v>16</v>
      </c>
      <c r="I629" s="13" t="s">
        <v>540</v>
      </c>
      <c r="J629" s="13" t="s">
        <v>1530</v>
      </c>
      <c r="K629" s="13"/>
    </row>
    <row r="630" spans="3:11">
      <c r="C630" s="13" t="s">
        <v>8369</v>
      </c>
      <c r="D630" s="13">
        <v>5.9300000000000004E-93</v>
      </c>
      <c r="E630" s="13">
        <v>272</v>
      </c>
      <c r="F630" s="13" t="s">
        <v>6620</v>
      </c>
      <c r="G630" t="str">
        <f t="shared" si="20"/>
        <v>arCOG04674</v>
      </c>
      <c r="H630">
        <f t="shared" si="21"/>
        <v>15</v>
      </c>
      <c r="I630" s="13" t="s">
        <v>540</v>
      </c>
      <c r="J630" s="13" t="s">
        <v>1706</v>
      </c>
      <c r="K630" s="13"/>
    </row>
    <row r="631" spans="3:11">
      <c r="C631" s="13" t="s">
        <v>9133</v>
      </c>
      <c r="D631" s="13">
        <v>1.1700000000000001E-246</v>
      </c>
      <c r="E631" s="13">
        <v>679</v>
      </c>
      <c r="F631" s="13" t="s">
        <v>6616</v>
      </c>
      <c r="G631" t="str">
        <f t="shared" si="20"/>
        <v>arCOG02202</v>
      </c>
      <c r="H631">
        <f t="shared" si="21"/>
        <v>19</v>
      </c>
      <c r="I631" s="13" t="s">
        <v>2223</v>
      </c>
      <c r="J631" s="13" t="s">
        <v>536</v>
      </c>
      <c r="K631" s="13"/>
    </row>
    <row r="632" spans="3:11">
      <c r="C632" s="13" t="s">
        <v>9134</v>
      </c>
      <c r="D632" s="13">
        <v>2.0899999999999998E-90</v>
      </c>
      <c r="E632" s="13">
        <v>277</v>
      </c>
      <c r="F632" s="13" t="s">
        <v>6612</v>
      </c>
      <c r="G632" t="str">
        <f t="shared" si="20"/>
        <v>arCOG01159</v>
      </c>
      <c r="H632">
        <f t="shared" si="21"/>
        <v>7</v>
      </c>
      <c r="I632" s="13" t="s">
        <v>540</v>
      </c>
      <c r="J632" s="13" t="s">
        <v>2180</v>
      </c>
      <c r="K632" s="13"/>
    </row>
    <row r="633" spans="3:11">
      <c r="C633" s="13" t="s">
        <v>9135</v>
      </c>
      <c r="D633" s="13">
        <v>0</v>
      </c>
      <c r="E633" s="13">
        <v>887</v>
      </c>
      <c r="F633" s="13" t="s">
        <v>9038</v>
      </c>
      <c r="G633" t="str">
        <f t="shared" si="20"/>
        <v>arCOG06897</v>
      </c>
      <c r="H633">
        <f t="shared" si="21"/>
        <v>5</v>
      </c>
      <c r="I633" s="13" t="s">
        <v>540</v>
      </c>
      <c r="J633" s="13" t="s">
        <v>2633</v>
      </c>
      <c r="K633" s="13"/>
    </row>
    <row r="634" spans="3:11">
      <c r="C634" s="13" t="s">
        <v>9136</v>
      </c>
      <c r="D634" s="13">
        <v>3.7799999999999998E-225</v>
      </c>
      <c r="E634" s="13">
        <v>622</v>
      </c>
      <c r="F634" s="13" t="s">
        <v>6609</v>
      </c>
      <c r="G634" t="str">
        <f t="shared" si="20"/>
        <v>arCOG01311</v>
      </c>
      <c r="H634">
        <f t="shared" si="21"/>
        <v>6</v>
      </c>
      <c r="I634" s="13" t="s">
        <v>1760</v>
      </c>
      <c r="J634" s="13" t="s">
        <v>1761</v>
      </c>
      <c r="K634" s="13"/>
    </row>
    <row r="635" spans="3:11">
      <c r="C635" s="13" t="s">
        <v>9137</v>
      </c>
      <c r="D635" s="13">
        <v>1.13E-290</v>
      </c>
      <c r="E635" s="13">
        <v>796</v>
      </c>
      <c r="F635" s="13" t="s">
        <v>6605</v>
      </c>
      <c r="G635" t="str">
        <f t="shared" si="20"/>
        <v>arCOG04151</v>
      </c>
      <c r="H635">
        <f t="shared" si="21"/>
        <v>8</v>
      </c>
      <c r="I635" s="13" t="s">
        <v>540</v>
      </c>
      <c r="J635" s="13" t="s">
        <v>2079</v>
      </c>
      <c r="K635" s="13"/>
    </row>
    <row r="636" spans="3:11">
      <c r="C636" s="13" t="s">
        <v>9138</v>
      </c>
      <c r="D636" s="13">
        <v>2.1299999999999999E-170</v>
      </c>
      <c r="E636" s="13">
        <v>476</v>
      </c>
      <c r="F636" s="13" t="s">
        <v>6603</v>
      </c>
      <c r="G636" t="str">
        <f t="shared" si="20"/>
        <v>arCOG00035</v>
      </c>
      <c r="H636">
        <f t="shared" si="21"/>
        <v>8</v>
      </c>
      <c r="I636" s="13" t="s">
        <v>2177</v>
      </c>
      <c r="J636" s="13" t="s">
        <v>2178</v>
      </c>
      <c r="K636" s="13"/>
    </row>
    <row r="637" spans="3:11">
      <c r="C637" s="13" t="s">
        <v>9139</v>
      </c>
      <c r="D637" s="13">
        <v>1.72E-22</v>
      </c>
      <c r="E637" s="13">
        <v>87.4</v>
      </c>
      <c r="F637" s="13" t="s">
        <v>9140</v>
      </c>
      <c r="G637" t="str">
        <f t="shared" si="20"/>
        <v>arCOG10787</v>
      </c>
      <c r="H637">
        <f t="shared" si="21"/>
        <v>4</v>
      </c>
      <c r="I637" s="13" t="s">
        <v>540</v>
      </c>
      <c r="J637" s="13" t="s">
        <v>1716</v>
      </c>
      <c r="K637" s="13"/>
    </row>
    <row r="638" spans="3:11">
      <c r="C638" s="13" t="s">
        <v>9141</v>
      </c>
      <c r="D638" s="13">
        <v>1.9100000000000001E-199</v>
      </c>
      <c r="E638" s="13">
        <v>555</v>
      </c>
      <c r="F638" s="13" t="s">
        <v>9142</v>
      </c>
      <c r="G638" t="str">
        <f t="shared" si="20"/>
        <v>arCOG09132</v>
      </c>
      <c r="H638">
        <f t="shared" si="21"/>
        <v>1</v>
      </c>
      <c r="I638" s="13" t="s">
        <v>540</v>
      </c>
      <c r="J638" s="13" t="s">
        <v>540</v>
      </c>
      <c r="K638" s="13"/>
    </row>
    <row r="639" spans="3:11">
      <c r="C639" s="13" t="s">
        <v>9143</v>
      </c>
      <c r="D639" s="13">
        <v>1.01E-168</v>
      </c>
      <c r="E639" s="13">
        <v>471</v>
      </c>
      <c r="F639" s="13" t="s">
        <v>7246</v>
      </c>
      <c r="G639" t="str">
        <f t="shared" si="20"/>
        <v>arCOG10315</v>
      </c>
      <c r="H639">
        <f t="shared" si="21"/>
        <v>3</v>
      </c>
      <c r="I639" s="13" t="s">
        <v>540</v>
      </c>
      <c r="J639" s="13" t="s">
        <v>540</v>
      </c>
      <c r="K639" s="13"/>
    </row>
    <row r="640" spans="3:11">
      <c r="C640" s="13" t="s">
        <v>9144</v>
      </c>
      <c r="D640" s="13">
        <v>1.64E-236</v>
      </c>
      <c r="E640" s="13">
        <v>650</v>
      </c>
      <c r="F640" s="13" t="s">
        <v>7892</v>
      </c>
      <c r="G640" t="str">
        <f t="shared" si="20"/>
        <v>arCOG00666</v>
      </c>
      <c r="H640">
        <f t="shared" si="21"/>
        <v>6</v>
      </c>
      <c r="I640" s="13" t="s">
        <v>2418</v>
      </c>
      <c r="J640" s="13" t="s">
        <v>2419</v>
      </c>
      <c r="K640" s="13"/>
    </row>
    <row r="641" spans="3:11">
      <c r="C641" s="13" t="s">
        <v>9145</v>
      </c>
      <c r="D641" s="13">
        <v>1.12E-64</v>
      </c>
      <c r="E641" s="13">
        <v>197</v>
      </c>
      <c r="F641" s="13" t="s">
        <v>7890</v>
      </c>
      <c r="G641" t="str">
        <f t="shared" si="20"/>
        <v>arCOG04479</v>
      </c>
      <c r="H641">
        <f t="shared" si="21"/>
        <v>5</v>
      </c>
      <c r="I641" s="13" t="s">
        <v>540</v>
      </c>
      <c r="J641" s="13" t="s">
        <v>2417</v>
      </c>
      <c r="K641" s="13"/>
    </row>
    <row r="642" spans="3:11">
      <c r="C642" s="13" t="s">
        <v>9146</v>
      </c>
      <c r="D642" s="13">
        <v>9.3199999999999991E-81</v>
      </c>
      <c r="E642" s="13">
        <v>239</v>
      </c>
      <c r="F642" s="13" t="s">
        <v>7989</v>
      </c>
      <c r="G642" t="str">
        <f t="shared" si="20"/>
        <v>arCOG03828</v>
      </c>
      <c r="H642">
        <f t="shared" si="21"/>
        <v>7</v>
      </c>
      <c r="I642" s="13" t="s">
        <v>540</v>
      </c>
      <c r="J642" s="13" t="s">
        <v>951</v>
      </c>
      <c r="K642" s="13"/>
    </row>
    <row r="643" spans="3:11">
      <c r="C643" s="13" t="s">
        <v>9147</v>
      </c>
      <c r="D643" s="13">
        <v>6.9699999999999996E-109</v>
      </c>
      <c r="E643" s="13">
        <v>313</v>
      </c>
      <c r="F643" s="13" t="s">
        <v>7886</v>
      </c>
      <c r="G643" t="str">
        <f t="shared" si="20"/>
        <v>arCOG02851</v>
      </c>
      <c r="H643">
        <f t="shared" si="21"/>
        <v>6</v>
      </c>
      <c r="I643" s="13" t="s">
        <v>540</v>
      </c>
      <c r="J643" s="13" t="s">
        <v>2415</v>
      </c>
      <c r="K643" s="13"/>
    </row>
    <row r="644" spans="3:11">
      <c r="C644" s="13" t="s">
        <v>9148</v>
      </c>
      <c r="D644" s="13">
        <v>9.2099999999999996E-267</v>
      </c>
      <c r="E644" s="13">
        <v>731</v>
      </c>
      <c r="F644" s="13" t="s">
        <v>7986</v>
      </c>
      <c r="G644" t="str">
        <f t="shared" si="20"/>
        <v>arCOG00244</v>
      </c>
      <c r="H644">
        <f t="shared" si="21"/>
        <v>4</v>
      </c>
      <c r="I644" s="13" t="s">
        <v>540</v>
      </c>
      <c r="J644" s="13" t="s">
        <v>2817</v>
      </c>
      <c r="K644" s="13"/>
    </row>
    <row r="645" spans="3:11">
      <c r="C645" s="13" t="s">
        <v>9149</v>
      </c>
      <c r="D645" s="13">
        <v>4.1099999999999998E-308</v>
      </c>
      <c r="E645" s="13">
        <v>842</v>
      </c>
      <c r="F645" s="13" t="s">
        <v>9150</v>
      </c>
      <c r="G645" t="str">
        <f t="shared" ref="G645" si="22">LEFT(RIGHT(F645,(LEN(F645)-FIND("arCOG",F645)+1)),10)</f>
        <v>arCOG01731</v>
      </c>
      <c r="H645">
        <f t="shared" ref="H645:H708" si="23">COUNTIF($G:$G,G645)</f>
        <v>7</v>
      </c>
      <c r="I645" s="13" t="s">
        <v>540</v>
      </c>
      <c r="J645" s="13" t="s">
        <v>2413</v>
      </c>
    </row>
    <row r="646" spans="3:11">
      <c r="C646" s="13" t="s">
        <v>9151</v>
      </c>
      <c r="D646" s="13">
        <v>1.88E-39</v>
      </c>
      <c r="E646" s="13">
        <v>130</v>
      </c>
      <c r="F646" s="13" t="s">
        <v>9152</v>
      </c>
      <c r="G646" t="s">
        <v>540</v>
      </c>
      <c r="H646">
        <f t="shared" si="23"/>
        <v>5</v>
      </c>
      <c r="I646" s="13" t="s">
        <v>540</v>
      </c>
      <c r="J646" s="13" t="s">
        <v>540</v>
      </c>
      <c r="K646" s="13"/>
    </row>
    <row r="647" spans="3:11">
      <c r="C647" s="13" t="s">
        <v>9153</v>
      </c>
      <c r="D647" s="13">
        <v>3.9600000000000002E-224</v>
      </c>
      <c r="E647" s="13">
        <v>617</v>
      </c>
      <c r="F647" s="13" t="s">
        <v>7982</v>
      </c>
      <c r="G647" t="str">
        <f t="shared" ref="G647:G710" si="24">LEFT(RIGHT(F647,(LEN(F647)-FIND("arCOG",F647)+1)),10)</f>
        <v>arCOG02297</v>
      </c>
      <c r="H647">
        <f t="shared" si="23"/>
        <v>6</v>
      </c>
      <c r="I647" s="13" t="s">
        <v>2813</v>
      </c>
      <c r="J647" s="13" t="s">
        <v>2814</v>
      </c>
      <c r="K647" s="13"/>
    </row>
    <row r="648" spans="3:11">
      <c r="C648" s="13" t="s">
        <v>9154</v>
      </c>
      <c r="D648" s="13">
        <v>5.8500000000000002E-154</v>
      </c>
      <c r="E648" s="13">
        <v>432</v>
      </c>
      <c r="F648" s="13" t="s">
        <v>7980</v>
      </c>
      <c r="G648" t="str">
        <f t="shared" si="24"/>
        <v>arCOG00086</v>
      </c>
      <c r="H648">
        <f t="shared" si="23"/>
        <v>5</v>
      </c>
      <c r="I648" s="13" t="s">
        <v>1564</v>
      </c>
      <c r="J648" s="13" t="s">
        <v>1850</v>
      </c>
      <c r="K648" s="13"/>
    </row>
    <row r="649" spans="3:11">
      <c r="C649" s="13" t="s">
        <v>9155</v>
      </c>
      <c r="D649" s="13">
        <v>0</v>
      </c>
      <c r="E649" s="13">
        <v>1053</v>
      </c>
      <c r="F649" s="13" t="s">
        <v>7978</v>
      </c>
      <c r="G649" t="str">
        <f t="shared" si="24"/>
        <v>arCOG02014</v>
      </c>
      <c r="H649">
        <f t="shared" si="23"/>
        <v>5</v>
      </c>
      <c r="I649" s="13" t="s">
        <v>540</v>
      </c>
      <c r="J649" s="13" t="s">
        <v>2811</v>
      </c>
      <c r="K649" s="13"/>
    </row>
    <row r="650" spans="3:11">
      <c r="C650" s="13" t="s">
        <v>9156</v>
      </c>
      <c r="D650" s="13">
        <v>7.3900000000000005E-110</v>
      </c>
      <c r="E650" s="13">
        <v>325</v>
      </c>
      <c r="F650" s="13" t="s">
        <v>7975</v>
      </c>
      <c r="G650" t="str">
        <f t="shared" si="24"/>
        <v>arCOG06234</v>
      </c>
      <c r="H650">
        <f t="shared" si="23"/>
        <v>3</v>
      </c>
      <c r="I650" s="13" t="s">
        <v>540</v>
      </c>
      <c r="J650" s="13" t="s">
        <v>1180</v>
      </c>
      <c r="K650" s="13"/>
    </row>
    <row r="651" spans="3:11">
      <c r="C651" s="13" t="s">
        <v>9157</v>
      </c>
      <c r="D651" s="13">
        <v>8.6500000000000007E-189</v>
      </c>
      <c r="E651" s="13">
        <v>525</v>
      </c>
      <c r="F651" s="13" t="s">
        <v>7973</v>
      </c>
      <c r="G651" t="str">
        <f t="shared" si="24"/>
        <v>arCOG01033</v>
      </c>
      <c r="H651">
        <f t="shared" si="23"/>
        <v>3</v>
      </c>
      <c r="I651" s="13" t="s">
        <v>2808</v>
      </c>
      <c r="J651" s="13" t="s">
        <v>2809</v>
      </c>
      <c r="K651" s="13"/>
    </row>
    <row r="652" spans="3:11">
      <c r="C652" s="13" t="s">
        <v>9158</v>
      </c>
      <c r="D652" s="13">
        <v>9.1799999999999993E-186</v>
      </c>
      <c r="E652" s="13">
        <v>521</v>
      </c>
      <c r="F652" s="13" t="s">
        <v>9159</v>
      </c>
      <c r="G652" t="str">
        <f t="shared" si="24"/>
        <v>arCOG02881</v>
      </c>
      <c r="H652">
        <f t="shared" si="23"/>
        <v>2</v>
      </c>
      <c r="I652" s="13" t="s">
        <v>540</v>
      </c>
      <c r="J652" s="13" t="s">
        <v>1578</v>
      </c>
      <c r="K652" s="13"/>
    </row>
    <row r="653" spans="3:11">
      <c r="C653" s="13"/>
      <c r="D653" s="13"/>
      <c r="E653" s="13"/>
      <c r="F653" s="13"/>
      <c r="G653" t="e">
        <f t="shared" si="24"/>
        <v>#VALUE!</v>
      </c>
      <c r="H653">
        <f t="shared" si="23"/>
        <v>68</v>
      </c>
      <c r="I653" s="13"/>
      <c r="J653" s="13"/>
      <c r="K653" s="13"/>
    </row>
    <row r="654" spans="3:11">
      <c r="C654" s="13"/>
      <c r="D654" s="13"/>
      <c r="E654" s="13"/>
      <c r="F654" s="13"/>
      <c r="G654" t="e">
        <f t="shared" si="24"/>
        <v>#VALUE!</v>
      </c>
      <c r="H654">
        <f t="shared" si="23"/>
        <v>68</v>
      </c>
      <c r="I654" s="13"/>
      <c r="J654" s="13"/>
      <c r="K654" s="13"/>
    </row>
    <row r="655" spans="3:11">
      <c r="C655" s="13"/>
      <c r="D655" s="13"/>
      <c r="E655" s="13"/>
      <c r="F655" s="13"/>
      <c r="G655" t="e">
        <f t="shared" si="24"/>
        <v>#VALUE!</v>
      </c>
      <c r="H655">
        <f t="shared" si="23"/>
        <v>68</v>
      </c>
      <c r="I655" s="13"/>
      <c r="J655" s="13"/>
      <c r="K655" s="13"/>
    </row>
    <row r="656" spans="3:11">
      <c r="G656" t="e">
        <f t="shared" si="24"/>
        <v>#VALUE!</v>
      </c>
      <c r="H656">
        <f t="shared" si="23"/>
        <v>68</v>
      </c>
      <c r="K656" s="13"/>
    </row>
    <row r="657" spans="1:11">
      <c r="A657" t="str">
        <f>VLOOKUP(B657,vLOOKUP!$A:$B,2,FALSE)</f>
        <v>Natrialbales</v>
      </c>
      <c r="B657" t="s">
        <v>327</v>
      </c>
      <c r="C657" s="13" t="s">
        <v>9160</v>
      </c>
      <c r="D657" s="13">
        <v>0</v>
      </c>
      <c r="E657" s="13">
        <v>890</v>
      </c>
      <c r="F657" s="13" t="s">
        <v>9161</v>
      </c>
      <c r="G657" t="str">
        <f t="shared" si="24"/>
        <v>arCOG02025</v>
      </c>
      <c r="H657">
        <f t="shared" si="23"/>
        <v>1</v>
      </c>
      <c r="I657" s="13" t="s">
        <v>9162</v>
      </c>
      <c r="J657" s="13" t="s">
        <v>9163</v>
      </c>
      <c r="K657" s="13" t="s">
        <v>15</v>
      </c>
    </row>
    <row r="658" spans="1:11">
      <c r="C658" s="13" t="s">
        <v>9164</v>
      </c>
      <c r="D658" s="13">
        <v>1.2000000000000001E-187</v>
      </c>
      <c r="E658" s="13">
        <v>520</v>
      </c>
      <c r="F658" s="13" t="s">
        <v>9165</v>
      </c>
      <c r="G658" t="str">
        <f t="shared" si="24"/>
        <v>arCOG01500</v>
      </c>
      <c r="H658">
        <f t="shared" si="23"/>
        <v>1</v>
      </c>
      <c r="I658" s="13" t="s">
        <v>540</v>
      </c>
      <c r="J658" s="13" t="s">
        <v>9166</v>
      </c>
      <c r="K658" s="13" t="s">
        <v>15</v>
      </c>
    </row>
    <row r="659" spans="1:11">
      <c r="C659" s="13" t="s">
        <v>9167</v>
      </c>
      <c r="D659" s="13">
        <v>0</v>
      </c>
      <c r="E659" s="13">
        <v>1705</v>
      </c>
      <c r="F659" s="13" t="s">
        <v>7151</v>
      </c>
      <c r="G659" t="str">
        <f t="shared" si="24"/>
        <v>arCOG01491</v>
      </c>
      <c r="H659">
        <f t="shared" si="23"/>
        <v>1</v>
      </c>
      <c r="I659" s="13" t="s">
        <v>2549</v>
      </c>
      <c r="J659" s="13" t="s">
        <v>2550</v>
      </c>
      <c r="K659" s="13" t="s">
        <v>15</v>
      </c>
    </row>
    <row r="660" spans="1:11">
      <c r="C660" s="13" t="s">
        <v>9168</v>
      </c>
      <c r="D660" s="13">
        <v>7.84E-55</v>
      </c>
      <c r="E660" s="13">
        <v>171</v>
      </c>
      <c r="F660" s="13" t="s">
        <v>7149</v>
      </c>
      <c r="G660" t="str">
        <f t="shared" si="24"/>
        <v>arCOG06257</v>
      </c>
      <c r="H660">
        <f t="shared" si="23"/>
        <v>1</v>
      </c>
      <c r="I660" s="13" t="s">
        <v>540</v>
      </c>
      <c r="J660" s="13" t="s">
        <v>2548</v>
      </c>
      <c r="K660" s="13" t="s">
        <v>15</v>
      </c>
    </row>
    <row r="661" spans="1:11">
      <c r="C661" s="13" t="s">
        <v>9169</v>
      </c>
      <c r="D661" s="13">
        <v>6.9300000000000002E-140</v>
      </c>
      <c r="E661" s="13">
        <v>395</v>
      </c>
      <c r="F661" s="13" t="s">
        <v>7147</v>
      </c>
      <c r="G661" t="str">
        <f t="shared" si="24"/>
        <v>arCOG02281</v>
      </c>
      <c r="H661">
        <f t="shared" si="23"/>
        <v>1</v>
      </c>
      <c r="I661" s="13" t="s">
        <v>540</v>
      </c>
      <c r="J661" s="13" t="s">
        <v>1624</v>
      </c>
      <c r="K661" s="13" t="s">
        <v>3</v>
      </c>
    </row>
    <row r="662" spans="1:11">
      <c r="C662" s="13" t="s">
        <v>9170</v>
      </c>
      <c r="D662" s="13">
        <v>1.6900000000000001E-107</v>
      </c>
      <c r="E662" s="13">
        <v>310</v>
      </c>
      <c r="F662" s="13" t="s">
        <v>7439</v>
      </c>
      <c r="G662" t="str">
        <f t="shared" si="24"/>
        <v>arCOG02724</v>
      </c>
      <c r="H662">
        <f t="shared" si="23"/>
        <v>2</v>
      </c>
      <c r="I662" s="13" t="s">
        <v>2619</v>
      </c>
      <c r="J662" s="13" t="s">
        <v>2620</v>
      </c>
      <c r="K662" s="13" t="s">
        <v>5</v>
      </c>
    </row>
    <row r="663" spans="1:11">
      <c r="C663" s="13" t="s">
        <v>9171</v>
      </c>
      <c r="D663" s="13">
        <v>1.86E-140</v>
      </c>
      <c r="E663" s="13">
        <v>396</v>
      </c>
      <c r="F663" s="13" t="s">
        <v>6644</v>
      </c>
      <c r="G663" t="str">
        <f t="shared" si="24"/>
        <v>arCOG01072</v>
      </c>
      <c r="H663">
        <f t="shared" si="23"/>
        <v>8</v>
      </c>
      <c r="I663" s="13" t="s">
        <v>540</v>
      </c>
      <c r="J663" s="13" t="s">
        <v>1666</v>
      </c>
      <c r="K663" s="13" t="s">
        <v>5</v>
      </c>
    </row>
    <row r="664" spans="1:11">
      <c r="C664" s="13" t="s">
        <v>9172</v>
      </c>
      <c r="D664" s="13">
        <v>2.47E-101</v>
      </c>
      <c r="E664" s="13">
        <v>294</v>
      </c>
      <c r="F664" s="13" t="s">
        <v>6640</v>
      </c>
      <c r="G664" t="str">
        <f t="shared" si="24"/>
        <v>arCOG04675</v>
      </c>
      <c r="H664">
        <f t="shared" si="23"/>
        <v>8</v>
      </c>
      <c r="I664" s="13" t="s">
        <v>540</v>
      </c>
      <c r="J664" s="13" t="s">
        <v>540</v>
      </c>
      <c r="K664" s="13" t="s">
        <v>540</v>
      </c>
    </row>
    <row r="665" spans="1:11">
      <c r="C665" s="13" t="s">
        <v>9173</v>
      </c>
      <c r="D665" s="13">
        <v>3.2800000000000001E-278</v>
      </c>
      <c r="E665" s="13">
        <v>760</v>
      </c>
      <c r="F665" s="13" t="s">
        <v>6637</v>
      </c>
      <c r="G665" t="str">
        <f t="shared" si="24"/>
        <v>arCOG04794</v>
      </c>
      <c r="H665">
        <f t="shared" si="23"/>
        <v>8</v>
      </c>
      <c r="I665" s="13" t="s">
        <v>2186</v>
      </c>
      <c r="J665" s="13" t="s">
        <v>2187</v>
      </c>
      <c r="K665" s="13" t="s">
        <v>9</v>
      </c>
    </row>
    <row r="666" spans="1:11">
      <c r="C666" s="13" t="s">
        <v>7802</v>
      </c>
      <c r="D666" s="13">
        <v>1.3900000000000001E-37</v>
      </c>
      <c r="E666" s="13">
        <v>125</v>
      </c>
      <c r="F666" s="13" t="s">
        <v>6634</v>
      </c>
      <c r="G666" t="str">
        <f t="shared" si="24"/>
        <v>arCOG08125</v>
      </c>
      <c r="H666">
        <f t="shared" si="23"/>
        <v>9</v>
      </c>
      <c r="I666" s="13" t="s">
        <v>540</v>
      </c>
      <c r="J666" s="13" t="s">
        <v>540</v>
      </c>
      <c r="K666" s="13" t="s">
        <v>540</v>
      </c>
    </row>
    <row r="667" spans="1:11">
      <c r="C667" s="13" t="s">
        <v>9174</v>
      </c>
      <c r="D667" s="13">
        <v>9.9700000000000007E-288</v>
      </c>
      <c r="E667" s="13">
        <v>785</v>
      </c>
      <c r="F667" s="13" t="s">
        <v>6630</v>
      </c>
      <c r="G667" t="str">
        <f t="shared" si="24"/>
        <v>arCOG01566</v>
      </c>
      <c r="H667">
        <f t="shared" si="23"/>
        <v>14</v>
      </c>
      <c r="I667" s="13" t="s">
        <v>540</v>
      </c>
      <c r="J667" s="13" t="s">
        <v>2224</v>
      </c>
      <c r="K667" s="13" t="s">
        <v>2881</v>
      </c>
    </row>
    <row r="668" spans="1:11">
      <c r="C668" s="13" t="s">
        <v>9175</v>
      </c>
      <c r="D668" s="13">
        <v>5.5599999999999996E-214</v>
      </c>
      <c r="E668" s="13">
        <v>590</v>
      </c>
      <c r="F668" s="13" t="s">
        <v>6623</v>
      </c>
      <c r="G668" t="str">
        <f t="shared" si="24"/>
        <v>arCOG03095</v>
      </c>
      <c r="H668">
        <f t="shared" si="23"/>
        <v>16</v>
      </c>
      <c r="I668" s="13" t="s">
        <v>540</v>
      </c>
      <c r="J668" s="13" t="s">
        <v>1530</v>
      </c>
      <c r="K668" s="13" t="s">
        <v>9</v>
      </c>
    </row>
    <row r="669" spans="1:11">
      <c r="C669" s="13" t="s">
        <v>9176</v>
      </c>
      <c r="D669" s="13">
        <v>5.6500000000000003E-92</v>
      </c>
      <c r="E669" s="13">
        <v>269</v>
      </c>
      <c r="F669" s="13" t="s">
        <v>6620</v>
      </c>
      <c r="G669" t="str">
        <f t="shared" si="24"/>
        <v>arCOG04674</v>
      </c>
      <c r="H669">
        <f t="shared" si="23"/>
        <v>15</v>
      </c>
      <c r="I669" s="13" t="s">
        <v>540</v>
      </c>
      <c r="J669" s="13" t="s">
        <v>1706</v>
      </c>
      <c r="K669" s="13" t="s">
        <v>13</v>
      </c>
    </row>
    <row r="670" spans="1:11">
      <c r="C670" s="13" t="s">
        <v>9177</v>
      </c>
      <c r="D670" s="13" t="s">
        <v>9178</v>
      </c>
      <c r="E670" s="13">
        <v>857</v>
      </c>
      <c r="F670" s="13" t="s">
        <v>9031</v>
      </c>
      <c r="G670" t="str">
        <f t="shared" si="24"/>
        <v>arCOG02010</v>
      </c>
      <c r="H670">
        <f t="shared" si="23"/>
        <v>2</v>
      </c>
      <c r="I670" s="13" t="s">
        <v>9032</v>
      </c>
      <c r="J670" s="13" t="s">
        <v>9033</v>
      </c>
      <c r="K670" s="13" t="s">
        <v>15</v>
      </c>
    </row>
    <row r="671" spans="1:11">
      <c r="C671" s="13" t="s">
        <v>9179</v>
      </c>
      <c r="D671" s="13">
        <v>0</v>
      </c>
      <c r="E671" s="13">
        <v>991</v>
      </c>
      <c r="F671" s="13" t="s">
        <v>9180</v>
      </c>
      <c r="G671" t="str">
        <f t="shared" si="24"/>
        <v>arCOG04671</v>
      </c>
      <c r="H671">
        <f t="shared" si="23"/>
        <v>1</v>
      </c>
      <c r="I671" s="13" t="s">
        <v>9181</v>
      </c>
      <c r="J671" s="13" t="s">
        <v>9182</v>
      </c>
      <c r="K671" s="13" t="s">
        <v>19</v>
      </c>
    </row>
    <row r="672" spans="1:11">
      <c r="C672" s="13" t="s">
        <v>9183</v>
      </c>
      <c r="D672" s="13">
        <v>9.5699999999999998E-286</v>
      </c>
      <c r="E672" s="13">
        <v>781</v>
      </c>
      <c r="F672" s="13" t="s">
        <v>9184</v>
      </c>
      <c r="G672" t="str">
        <f t="shared" si="24"/>
        <v>arCOG00696</v>
      </c>
      <c r="H672">
        <f t="shared" si="23"/>
        <v>1</v>
      </c>
      <c r="I672" s="13" t="s">
        <v>9185</v>
      </c>
      <c r="J672" s="13" t="s">
        <v>9186</v>
      </c>
      <c r="K672" s="13" t="s">
        <v>21</v>
      </c>
    </row>
    <row r="673" spans="3:11">
      <c r="C673" s="13" t="s">
        <v>9187</v>
      </c>
      <c r="D673" s="13">
        <v>5.5800000000000003E-218</v>
      </c>
      <c r="E673" s="13">
        <v>601</v>
      </c>
      <c r="F673" s="13" t="s">
        <v>9188</v>
      </c>
      <c r="G673" t="str">
        <f t="shared" si="24"/>
        <v>arCOG01700</v>
      </c>
      <c r="H673">
        <f t="shared" si="23"/>
        <v>1</v>
      </c>
      <c r="I673" s="13" t="s">
        <v>9189</v>
      </c>
      <c r="J673" s="13" t="s">
        <v>2537</v>
      </c>
      <c r="K673" s="13" t="s">
        <v>19</v>
      </c>
    </row>
    <row r="674" spans="3:11">
      <c r="C674" s="13" t="s">
        <v>9190</v>
      </c>
      <c r="D674" s="13">
        <v>0</v>
      </c>
      <c r="E674" s="13">
        <v>1164</v>
      </c>
      <c r="F674" s="13" t="s">
        <v>9191</v>
      </c>
      <c r="G674" t="str">
        <f t="shared" si="24"/>
        <v>arCOG04670</v>
      </c>
      <c r="H674">
        <f t="shared" si="23"/>
        <v>1</v>
      </c>
      <c r="I674" s="13" t="s">
        <v>9192</v>
      </c>
      <c r="J674" s="13" t="s">
        <v>9193</v>
      </c>
      <c r="K674" s="13" t="s">
        <v>19</v>
      </c>
    </row>
    <row r="675" spans="3:11">
      <c r="C675" s="13" t="s">
        <v>9194</v>
      </c>
      <c r="D675" s="13">
        <v>3.5699999999999999E-151</v>
      </c>
      <c r="E675" s="13">
        <v>425</v>
      </c>
      <c r="F675" s="13" t="s">
        <v>9195</v>
      </c>
      <c r="G675" t="str">
        <f t="shared" si="24"/>
        <v>arCOG02274</v>
      </c>
      <c r="H675">
        <f t="shared" si="23"/>
        <v>1</v>
      </c>
      <c r="I675" s="13" t="s">
        <v>540</v>
      </c>
      <c r="J675" s="13" t="s">
        <v>2107</v>
      </c>
      <c r="K675" s="13" t="s">
        <v>3</v>
      </c>
    </row>
    <row r="676" spans="3:11">
      <c r="C676" s="13" t="s">
        <v>9196</v>
      </c>
      <c r="D676" s="13">
        <v>9.9800000000000001E-247</v>
      </c>
      <c r="E676" s="13">
        <v>679</v>
      </c>
      <c r="F676" s="13" t="s">
        <v>6616</v>
      </c>
      <c r="G676" t="str">
        <f t="shared" si="24"/>
        <v>arCOG02202</v>
      </c>
      <c r="H676">
        <f t="shared" si="23"/>
        <v>19</v>
      </c>
      <c r="I676" s="13" t="s">
        <v>2223</v>
      </c>
      <c r="J676" s="13" t="s">
        <v>536</v>
      </c>
      <c r="K676" s="13" t="s">
        <v>2898</v>
      </c>
    </row>
    <row r="677" spans="3:11">
      <c r="C677" s="13" t="s">
        <v>9197</v>
      </c>
      <c r="D677" s="13">
        <v>1.37E-88</v>
      </c>
      <c r="E677" s="13">
        <v>273</v>
      </c>
      <c r="F677" s="13" t="s">
        <v>6612</v>
      </c>
      <c r="G677" t="str">
        <f t="shared" si="24"/>
        <v>arCOG01159</v>
      </c>
      <c r="H677">
        <f t="shared" si="23"/>
        <v>7</v>
      </c>
      <c r="I677" s="13" t="s">
        <v>540</v>
      </c>
      <c r="J677" s="13" t="s">
        <v>2180</v>
      </c>
      <c r="K677" s="13" t="s">
        <v>2881</v>
      </c>
    </row>
    <row r="678" spans="3:11">
      <c r="C678" s="13" t="s">
        <v>9198</v>
      </c>
      <c r="D678" s="13">
        <v>1.3800000000000001E-98</v>
      </c>
      <c r="E678" s="13">
        <v>286</v>
      </c>
      <c r="F678" s="13" t="s">
        <v>9199</v>
      </c>
      <c r="G678" t="str">
        <f t="shared" si="24"/>
        <v>arCOG06513</v>
      </c>
      <c r="H678">
        <f t="shared" si="23"/>
        <v>3</v>
      </c>
      <c r="I678" s="13" t="s">
        <v>540</v>
      </c>
      <c r="J678" s="13" t="s">
        <v>9200</v>
      </c>
      <c r="K678" s="13" t="s">
        <v>2881</v>
      </c>
    </row>
    <row r="679" spans="3:11">
      <c r="C679" s="13" t="s">
        <v>9201</v>
      </c>
      <c r="D679" s="13">
        <v>0</v>
      </c>
      <c r="E679" s="13">
        <v>925</v>
      </c>
      <c r="F679" s="13" t="s">
        <v>9038</v>
      </c>
      <c r="G679" t="str">
        <f t="shared" si="24"/>
        <v>arCOG06897</v>
      </c>
      <c r="H679">
        <f t="shared" si="23"/>
        <v>5</v>
      </c>
      <c r="I679" s="13" t="s">
        <v>540</v>
      </c>
      <c r="J679" s="13" t="s">
        <v>2633</v>
      </c>
      <c r="K679" s="13" t="s">
        <v>2881</v>
      </c>
    </row>
    <row r="680" spans="3:11">
      <c r="C680" s="13" t="s">
        <v>9202</v>
      </c>
      <c r="D680" s="13">
        <v>2.78E-221</v>
      </c>
      <c r="E680" s="13">
        <v>612</v>
      </c>
      <c r="F680" s="13" t="s">
        <v>6609</v>
      </c>
      <c r="G680" t="str">
        <f t="shared" si="24"/>
        <v>arCOG01311</v>
      </c>
      <c r="H680">
        <f t="shared" si="23"/>
        <v>6</v>
      </c>
      <c r="I680" s="13" t="s">
        <v>1760</v>
      </c>
      <c r="J680" s="13" t="s">
        <v>1761</v>
      </c>
      <c r="K680" s="13" t="s">
        <v>2920</v>
      </c>
    </row>
    <row r="681" spans="3:11">
      <c r="C681" s="13" t="s">
        <v>9203</v>
      </c>
      <c r="D681" s="13">
        <v>5.6399999999999997E-294</v>
      </c>
      <c r="E681" s="13">
        <v>805</v>
      </c>
      <c r="F681" s="13" t="s">
        <v>6605</v>
      </c>
      <c r="G681" t="str">
        <f t="shared" si="24"/>
        <v>arCOG04151</v>
      </c>
      <c r="H681">
        <f t="shared" si="23"/>
        <v>8</v>
      </c>
      <c r="I681" s="13" t="s">
        <v>540</v>
      </c>
      <c r="J681" s="13" t="s">
        <v>2079</v>
      </c>
      <c r="K681" s="13" t="s">
        <v>2881</v>
      </c>
    </row>
    <row r="682" spans="3:11">
      <c r="C682" s="13" t="s">
        <v>9204</v>
      </c>
      <c r="D682" s="13">
        <v>3.1500000000000002E-172</v>
      </c>
      <c r="E682" s="13">
        <v>480</v>
      </c>
      <c r="F682" s="13" t="s">
        <v>6603</v>
      </c>
      <c r="G682" t="str">
        <f t="shared" si="24"/>
        <v>arCOG00035</v>
      </c>
      <c r="H682">
        <f t="shared" si="23"/>
        <v>8</v>
      </c>
      <c r="I682" s="13" t="s">
        <v>2177</v>
      </c>
      <c r="J682" s="13" t="s">
        <v>2178</v>
      </c>
      <c r="K682" s="13" t="s">
        <v>2881</v>
      </c>
    </row>
    <row r="683" spans="3:11">
      <c r="C683" s="13" t="s">
        <v>9205</v>
      </c>
      <c r="D683" s="13">
        <v>1.3500000000000001E-235</v>
      </c>
      <c r="E683" s="13">
        <v>647</v>
      </c>
      <c r="F683" s="13" t="s">
        <v>7892</v>
      </c>
      <c r="G683" t="str">
        <f t="shared" si="24"/>
        <v>arCOG00666</v>
      </c>
      <c r="H683">
        <f t="shared" si="23"/>
        <v>6</v>
      </c>
      <c r="I683" s="13" t="s">
        <v>2418</v>
      </c>
      <c r="J683" s="13" t="s">
        <v>2419</v>
      </c>
      <c r="K683" s="13" t="s">
        <v>9</v>
      </c>
    </row>
    <row r="684" spans="3:11">
      <c r="C684" s="13" t="s">
        <v>9206</v>
      </c>
      <c r="D684" s="13">
        <v>1.1699999999999999E-65</v>
      </c>
      <c r="E684" s="13">
        <v>199</v>
      </c>
      <c r="F684" s="13" t="s">
        <v>7890</v>
      </c>
      <c r="G684" t="str">
        <f t="shared" si="24"/>
        <v>arCOG04479</v>
      </c>
      <c r="H684">
        <f t="shared" si="23"/>
        <v>5</v>
      </c>
      <c r="I684" s="13" t="s">
        <v>540</v>
      </c>
      <c r="J684" s="13" t="s">
        <v>2417</v>
      </c>
      <c r="K684" s="13" t="s">
        <v>3</v>
      </c>
    </row>
    <row r="685" spans="3:11">
      <c r="C685" s="13" t="s">
        <v>9207</v>
      </c>
      <c r="D685" s="13">
        <v>2.9499999999999997E-79</v>
      </c>
      <c r="E685" s="13">
        <v>236</v>
      </c>
      <c r="F685" s="13" t="s">
        <v>7989</v>
      </c>
      <c r="G685" t="str">
        <f t="shared" si="24"/>
        <v>arCOG03828</v>
      </c>
      <c r="H685">
        <f t="shared" si="23"/>
        <v>7</v>
      </c>
      <c r="I685" s="13" t="s">
        <v>540</v>
      </c>
      <c r="J685" s="13" t="s">
        <v>951</v>
      </c>
      <c r="K685" s="13" t="s">
        <v>2881</v>
      </c>
    </row>
    <row r="686" spans="3:11">
      <c r="C686" s="13" t="s">
        <v>9208</v>
      </c>
      <c r="D686" s="13">
        <v>1.45E-112</v>
      </c>
      <c r="E686" s="13">
        <v>322</v>
      </c>
      <c r="F686" s="13" t="s">
        <v>7886</v>
      </c>
      <c r="G686" t="str">
        <f t="shared" si="24"/>
        <v>arCOG02851</v>
      </c>
      <c r="H686">
        <f t="shared" si="23"/>
        <v>6</v>
      </c>
      <c r="I686" s="13" t="s">
        <v>540</v>
      </c>
      <c r="J686" s="13" t="s">
        <v>2415</v>
      </c>
      <c r="K686" s="13" t="s">
        <v>27</v>
      </c>
    </row>
    <row r="687" spans="3:11">
      <c r="C687" s="13"/>
      <c r="D687" s="13"/>
      <c r="E687" s="13"/>
      <c r="F687" s="13"/>
      <c r="G687" t="e">
        <f t="shared" si="24"/>
        <v>#VALUE!</v>
      </c>
      <c r="H687">
        <f t="shared" si="23"/>
        <v>68</v>
      </c>
      <c r="I687" s="13"/>
      <c r="J687" s="13"/>
      <c r="K687" s="13"/>
    </row>
    <row r="688" spans="3:11">
      <c r="C688" s="13"/>
      <c r="D688" s="13"/>
      <c r="E688" s="13"/>
      <c r="F688" s="13"/>
      <c r="G688" t="e">
        <f t="shared" si="24"/>
        <v>#VALUE!</v>
      </c>
      <c r="H688">
        <f t="shared" si="23"/>
        <v>68</v>
      </c>
      <c r="I688" s="13"/>
      <c r="J688" s="13"/>
      <c r="K688" s="13"/>
    </row>
    <row r="689" spans="1:11">
      <c r="C689" s="13"/>
      <c r="D689" s="13"/>
      <c r="E689" s="13"/>
      <c r="F689" s="13"/>
      <c r="G689" t="e">
        <f t="shared" si="24"/>
        <v>#VALUE!</v>
      </c>
      <c r="H689">
        <f t="shared" si="23"/>
        <v>68</v>
      </c>
      <c r="I689" s="13"/>
      <c r="J689" s="13"/>
      <c r="K689" s="13"/>
    </row>
    <row r="690" spans="1:11">
      <c r="G690" t="e">
        <f t="shared" si="24"/>
        <v>#VALUE!</v>
      </c>
      <c r="H690">
        <f t="shared" si="23"/>
        <v>68</v>
      </c>
    </row>
    <row r="691" spans="1:11">
      <c r="A691" t="str">
        <f>VLOOKUP(B691,vLOOKUP!$A:$B,2,FALSE)</f>
        <v>Natrialbales</v>
      </c>
      <c r="B691" t="s">
        <v>339</v>
      </c>
      <c r="C691" s="13" t="s">
        <v>9209</v>
      </c>
      <c r="D691" s="13">
        <v>7.1399999999999995E-142</v>
      </c>
      <c r="E691" s="13">
        <v>405</v>
      </c>
      <c r="F691" s="13" t="s">
        <v>6816</v>
      </c>
      <c r="G691" t="str">
        <f t="shared" si="24"/>
        <v>arCOG00929</v>
      </c>
      <c r="H691">
        <f t="shared" si="23"/>
        <v>5</v>
      </c>
      <c r="I691" s="13" t="s">
        <v>2259</v>
      </c>
      <c r="J691" s="13" t="s">
        <v>2260</v>
      </c>
      <c r="K691" s="13" t="s">
        <v>5</v>
      </c>
    </row>
    <row r="692" spans="1:11">
      <c r="C692" s="13" t="s">
        <v>9210</v>
      </c>
      <c r="D692" s="13">
        <v>1.57E-166</v>
      </c>
      <c r="E692" s="13">
        <v>470</v>
      </c>
      <c r="F692" s="13" t="s">
        <v>7321</v>
      </c>
      <c r="G692" t="str">
        <f t="shared" si="24"/>
        <v>arCOG01259</v>
      </c>
      <c r="H692">
        <f t="shared" si="23"/>
        <v>5</v>
      </c>
      <c r="I692" s="13" t="s">
        <v>2280</v>
      </c>
      <c r="J692" s="13" t="s">
        <v>2008</v>
      </c>
      <c r="K692" s="13" t="s">
        <v>25</v>
      </c>
    </row>
    <row r="693" spans="1:11">
      <c r="C693" s="13" t="s">
        <v>9211</v>
      </c>
      <c r="D693" s="13">
        <v>4.9200000000000003E-60</v>
      </c>
      <c r="E693" s="13">
        <v>192</v>
      </c>
      <c r="F693" s="13" t="s">
        <v>9212</v>
      </c>
      <c r="G693" t="str">
        <f t="shared" si="24"/>
        <v>arCOG09569</v>
      </c>
      <c r="H693">
        <f t="shared" si="23"/>
        <v>1</v>
      </c>
      <c r="I693" s="13" t="s">
        <v>540</v>
      </c>
      <c r="J693" s="13" t="s">
        <v>540</v>
      </c>
      <c r="K693" s="13" t="s">
        <v>540</v>
      </c>
    </row>
    <row r="694" spans="1:11">
      <c r="C694" s="13" t="s">
        <v>9213</v>
      </c>
      <c r="D694" s="13">
        <v>0</v>
      </c>
      <c r="E694" s="13">
        <v>986</v>
      </c>
      <c r="F694" s="13" t="s">
        <v>9214</v>
      </c>
      <c r="G694" t="str">
        <f t="shared" si="24"/>
        <v>arCOG00238</v>
      </c>
      <c r="H694">
        <f t="shared" si="23"/>
        <v>1</v>
      </c>
      <c r="I694" s="13" t="s">
        <v>540</v>
      </c>
      <c r="J694" s="13" t="s">
        <v>9215</v>
      </c>
      <c r="K694" s="13" t="s">
        <v>27</v>
      </c>
    </row>
    <row r="695" spans="1:11">
      <c r="C695" s="13" t="s">
        <v>9216</v>
      </c>
      <c r="D695" s="13">
        <v>4.7699999999999999E-70</v>
      </c>
      <c r="E695" s="13">
        <v>213</v>
      </c>
      <c r="F695" s="13" t="s">
        <v>8766</v>
      </c>
      <c r="G695" t="str">
        <f t="shared" si="24"/>
        <v>arCOG02240</v>
      </c>
      <c r="H695">
        <f t="shared" si="23"/>
        <v>2</v>
      </c>
      <c r="I695" s="13" t="s">
        <v>540</v>
      </c>
      <c r="J695" s="13" t="s">
        <v>8767</v>
      </c>
      <c r="K695" s="13" t="s">
        <v>2881</v>
      </c>
    </row>
    <row r="696" spans="1:11">
      <c r="C696" s="13" t="s">
        <v>9217</v>
      </c>
      <c r="D696" s="13">
        <v>1.17E-232</v>
      </c>
      <c r="E696" s="13">
        <v>646</v>
      </c>
      <c r="F696" s="13" t="s">
        <v>9218</v>
      </c>
      <c r="G696" t="str">
        <f t="shared" si="24"/>
        <v>arCOG00134</v>
      </c>
      <c r="H696">
        <f t="shared" si="23"/>
        <v>9</v>
      </c>
      <c r="I696" s="13" t="s">
        <v>540</v>
      </c>
      <c r="J696" s="13" t="s">
        <v>1750</v>
      </c>
      <c r="K696" s="13" t="s">
        <v>17</v>
      </c>
    </row>
    <row r="697" spans="1:11">
      <c r="C697" s="13" t="s">
        <v>9219</v>
      </c>
      <c r="D697" s="13">
        <v>4.2299999999999999E-64</v>
      </c>
      <c r="E697" s="13">
        <v>200</v>
      </c>
      <c r="F697" s="13" t="s">
        <v>9220</v>
      </c>
      <c r="G697" t="str">
        <f t="shared" si="24"/>
        <v>arCOG03050</v>
      </c>
      <c r="H697">
        <f t="shared" si="23"/>
        <v>2</v>
      </c>
      <c r="I697" s="13" t="s">
        <v>540</v>
      </c>
      <c r="J697" s="13" t="s">
        <v>1571</v>
      </c>
      <c r="K697" s="13" t="s">
        <v>7</v>
      </c>
    </row>
    <row r="698" spans="1:11">
      <c r="C698" s="13" t="s">
        <v>9221</v>
      </c>
      <c r="D698" s="13">
        <v>2.4799999999999999E-200</v>
      </c>
      <c r="E698" s="13">
        <v>566</v>
      </c>
      <c r="F698" s="13" t="s">
        <v>7571</v>
      </c>
      <c r="G698" t="str">
        <f t="shared" si="24"/>
        <v>arCOG02849</v>
      </c>
      <c r="H698">
        <f t="shared" si="23"/>
        <v>5</v>
      </c>
      <c r="I698" s="13" t="s">
        <v>2649</v>
      </c>
      <c r="J698" s="13" t="s">
        <v>2650</v>
      </c>
      <c r="K698" s="13" t="s">
        <v>2898</v>
      </c>
    </row>
    <row r="699" spans="1:11">
      <c r="C699" s="13" t="s">
        <v>9222</v>
      </c>
      <c r="D699" s="13">
        <v>3.8999999999999998E-231</v>
      </c>
      <c r="E699" s="13">
        <v>640</v>
      </c>
      <c r="F699" s="13" t="s">
        <v>8333</v>
      </c>
      <c r="G699" t="str">
        <f t="shared" si="24"/>
        <v>arCOG01134</v>
      </c>
      <c r="H699">
        <f t="shared" si="23"/>
        <v>3</v>
      </c>
      <c r="I699" s="13" t="s">
        <v>8334</v>
      </c>
      <c r="J699" s="13" t="s">
        <v>2531</v>
      </c>
      <c r="K699" s="13" t="s">
        <v>19</v>
      </c>
    </row>
    <row r="700" spans="1:11">
      <c r="C700" s="13" t="s">
        <v>9223</v>
      </c>
      <c r="D700" s="13">
        <v>1.0099999999999999E-62</v>
      </c>
      <c r="E700" s="13">
        <v>204</v>
      </c>
      <c r="F700" s="13" t="s">
        <v>9224</v>
      </c>
      <c r="G700" t="str">
        <f t="shared" si="24"/>
        <v>arCOG03085</v>
      </c>
      <c r="H700">
        <f t="shared" si="23"/>
        <v>1</v>
      </c>
      <c r="I700" s="13" t="s">
        <v>540</v>
      </c>
      <c r="J700" s="13" t="s">
        <v>9225</v>
      </c>
      <c r="K700" s="13" t="s">
        <v>7</v>
      </c>
    </row>
    <row r="701" spans="1:11">
      <c r="C701" s="13" t="s">
        <v>9226</v>
      </c>
      <c r="D701" s="13">
        <v>4.4999999999999998E-297</v>
      </c>
      <c r="E701" s="13">
        <v>818</v>
      </c>
      <c r="F701" s="13" t="s">
        <v>9227</v>
      </c>
      <c r="G701" t="str">
        <f t="shared" si="24"/>
        <v>arCOG06073</v>
      </c>
      <c r="H701">
        <f t="shared" si="23"/>
        <v>1</v>
      </c>
      <c r="I701" s="13" t="s">
        <v>540</v>
      </c>
      <c r="J701" s="13" t="s">
        <v>9228</v>
      </c>
      <c r="K701" s="13" t="s">
        <v>15</v>
      </c>
    </row>
    <row r="702" spans="1:11">
      <c r="C702" s="13" t="s">
        <v>9229</v>
      </c>
      <c r="D702" s="13">
        <v>1.3299999999999999E-88</v>
      </c>
      <c r="E702" s="13">
        <v>263</v>
      </c>
      <c r="F702" s="13" t="s">
        <v>8336</v>
      </c>
      <c r="G702" t="str">
        <f t="shared" si="24"/>
        <v>arCOG04589</v>
      </c>
      <c r="H702">
        <f t="shared" si="23"/>
        <v>4</v>
      </c>
      <c r="I702" s="13" t="s">
        <v>8337</v>
      </c>
      <c r="J702" s="13" t="s">
        <v>8338</v>
      </c>
      <c r="K702" s="13" t="s">
        <v>2881</v>
      </c>
    </row>
    <row r="703" spans="1:11">
      <c r="C703" s="13" t="s">
        <v>9230</v>
      </c>
      <c r="D703" s="13">
        <v>6.6899999999999996E-91</v>
      </c>
      <c r="E703" s="13">
        <v>268</v>
      </c>
      <c r="F703" s="13" t="s">
        <v>8340</v>
      </c>
      <c r="G703" t="str">
        <f t="shared" si="24"/>
        <v>arCOG04590</v>
      </c>
      <c r="H703">
        <f t="shared" si="23"/>
        <v>3</v>
      </c>
      <c r="I703" s="13" t="s">
        <v>540</v>
      </c>
      <c r="J703" s="13" t="s">
        <v>8341</v>
      </c>
      <c r="K703" s="13" t="s">
        <v>2881</v>
      </c>
    </row>
    <row r="704" spans="1:11">
      <c r="C704" s="13" t="s">
        <v>9231</v>
      </c>
      <c r="D704" s="13">
        <v>1.78E-142</v>
      </c>
      <c r="E704" s="13">
        <v>414</v>
      </c>
      <c r="F704" s="13" t="s">
        <v>6841</v>
      </c>
      <c r="G704" t="str">
        <f t="shared" si="24"/>
        <v>arCOG02827</v>
      </c>
      <c r="H704">
        <f t="shared" si="23"/>
        <v>5</v>
      </c>
      <c r="I704" s="13" t="s">
        <v>540</v>
      </c>
      <c r="J704" s="13" t="s">
        <v>2247</v>
      </c>
      <c r="K704" s="13" t="s">
        <v>2881</v>
      </c>
    </row>
    <row r="705" spans="3:11">
      <c r="C705" s="13" t="s">
        <v>8357</v>
      </c>
      <c r="D705" s="13">
        <v>5.6899999999999994E-54</v>
      </c>
      <c r="E705" s="13">
        <v>169</v>
      </c>
      <c r="F705" s="13" t="s">
        <v>6839</v>
      </c>
      <c r="G705" t="str">
        <f t="shared" si="24"/>
        <v>arCOG06212</v>
      </c>
      <c r="H705">
        <f t="shared" si="23"/>
        <v>6</v>
      </c>
      <c r="I705" s="13" t="s">
        <v>540</v>
      </c>
      <c r="J705" s="13" t="s">
        <v>540</v>
      </c>
      <c r="K705" s="13" t="s">
        <v>540</v>
      </c>
    </row>
    <row r="706" spans="3:11">
      <c r="C706" s="13" t="s">
        <v>9232</v>
      </c>
      <c r="D706" s="13">
        <v>3.42E-142</v>
      </c>
      <c r="E706" s="13">
        <v>404</v>
      </c>
      <c r="F706" s="13" t="s">
        <v>6837</v>
      </c>
      <c r="G706" t="str">
        <f t="shared" si="24"/>
        <v>arCOG05750</v>
      </c>
      <c r="H706">
        <f t="shared" si="23"/>
        <v>4</v>
      </c>
      <c r="I706" s="13" t="s">
        <v>540</v>
      </c>
      <c r="J706" s="13" t="s">
        <v>2265</v>
      </c>
      <c r="K706" s="13" t="s">
        <v>2881</v>
      </c>
    </row>
    <row r="707" spans="3:11">
      <c r="C707" s="13" t="s">
        <v>9233</v>
      </c>
      <c r="D707" s="13">
        <v>1.72E-145</v>
      </c>
      <c r="E707" s="13">
        <v>413</v>
      </c>
      <c r="F707" s="13" t="s">
        <v>6603</v>
      </c>
      <c r="G707" t="str">
        <f t="shared" si="24"/>
        <v>arCOG00035</v>
      </c>
      <c r="H707">
        <f t="shared" si="23"/>
        <v>8</v>
      </c>
      <c r="I707" s="13" t="s">
        <v>2177</v>
      </c>
      <c r="J707" s="13" t="s">
        <v>2178</v>
      </c>
      <c r="K707" s="13" t="s">
        <v>2881</v>
      </c>
    </row>
    <row r="708" spans="3:11">
      <c r="C708" s="13" t="s">
        <v>7994</v>
      </c>
      <c r="D708" s="13">
        <v>3.3700000000000002E-211</v>
      </c>
      <c r="E708" s="13">
        <v>594</v>
      </c>
      <c r="F708" s="13" t="s">
        <v>6605</v>
      </c>
      <c r="G708" t="str">
        <f t="shared" si="24"/>
        <v>arCOG04151</v>
      </c>
      <c r="H708">
        <f t="shared" si="23"/>
        <v>8</v>
      </c>
      <c r="I708" s="13" t="s">
        <v>540</v>
      </c>
      <c r="J708" s="13" t="s">
        <v>2079</v>
      </c>
      <c r="K708" s="13" t="s">
        <v>2881</v>
      </c>
    </row>
    <row r="709" spans="3:11">
      <c r="C709" s="13" t="s">
        <v>9234</v>
      </c>
      <c r="D709" s="13">
        <v>3.9599999999999998E-188</v>
      </c>
      <c r="E709" s="13">
        <v>528</v>
      </c>
      <c r="F709" s="13" t="s">
        <v>6609</v>
      </c>
      <c r="G709" t="str">
        <f t="shared" si="24"/>
        <v>arCOG01311</v>
      </c>
      <c r="H709">
        <f t="shared" ref="H709:H772" si="25">COUNTIF($G:$G,G709)</f>
        <v>6</v>
      </c>
      <c r="I709" s="13" t="s">
        <v>1760</v>
      </c>
      <c r="J709" s="13" t="s">
        <v>1761</v>
      </c>
      <c r="K709" s="13" t="s">
        <v>2920</v>
      </c>
    </row>
    <row r="710" spans="3:11">
      <c r="C710" s="13" t="s">
        <v>7857</v>
      </c>
      <c r="D710" s="13">
        <v>8.0800000000000001E-80</v>
      </c>
      <c r="E710" s="13">
        <v>250</v>
      </c>
      <c r="F710" s="13" t="s">
        <v>6612</v>
      </c>
      <c r="G710" t="str">
        <f t="shared" si="24"/>
        <v>arCOG01159</v>
      </c>
      <c r="H710">
        <f t="shared" si="25"/>
        <v>7</v>
      </c>
      <c r="I710" s="13" t="s">
        <v>540</v>
      </c>
      <c r="J710" s="13" t="s">
        <v>2180</v>
      </c>
      <c r="K710" s="13" t="s">
        <v>2881</v>
      </c>
    </row>
    <row r="711" spans="3:11">
      <c r="C711" s="13" t="s">
        <v>9235</v>
      </c>
      <c r="D711" s="13">
        <v>2.0000000000000001E-216</v>
      </c>
      <c r="E711" s="13">
        <v>602</v>
      </c>
      <c r="F711" s="13" t="s">
        <v>6616</v>
      </c>
      <c r="G711" t="str">
        <f t="shared" ref="G711:G774" si="26">LEFT(RIGHT(F711,(LEN(F711)-FIND("arCOG",F711)+1)),10)</f>
        <v>arCOG02202</v>
      </c>
      <c r="H711">
        <f t="shared" si="25"/>
        <v>19</v>
      </c>
      <c r="I711" s="13" t="s">
        <v>2223</v>
      </c>
      <c r="J711" s="13" t="s">
        <v>536</v>
      </c>
      <c r="K711" s="13" t="s">
        <v>2898</v>
      </c>
    </row>
    <row r="712" spans="3:11">
      <c r="C712" s="13" t="s">
        <v>9236</v>
      </c>
      <c r="D712" s="13">
        <v>3.2199999999999997E-244</v>
      </c>
      <c r="E712" s="13">
        <v>674</v>
      </c>
      <c r="F712" s="13" t="s">
        <v>9237</v>
      </c>
      <c r="G712" t="str">
        <f t="shared" si="26"/>
        <v>arCOG01622</v>
      </c>
      <c r="H712">
        <f t="shared" si="25"/>
        <v>1</v>
      </c>
      <c r="I712" s="13" t="s">
        <v>540</v>
      </c>
      <c r="J712" s="13" t="s">
        <v>9238</v>
      </c>
      <c r="K712" s="13" t="s">
        <v>2881</v>
      </c>
    </row>
    <row r="713" spans="3:11">
      <c r="C713" s="13" t="s">
        <v>9239</v>
      </c>
      <c r="D713" s="13">
        <v>3.4500000000000003E-114</v>
      </c>
      <c r="E713" s="13">
        <v>331</v>
      </c>
      <c r="F713" s="13" t="s">
        <v>7047</v>
      </c>
      <c r="G713" t="str">
        <f t="shared" si="26"/>
        <v>arCOG02053</v>
      </c>
      <c r="H713">
        <f t="shared" si="25"/>
        <v>3</v>
      </c>
      <c r="I713" s="13" t="s">
        <v>540</v>
      </c>
      <c r="J713" s="13" t="s">
        <v>1571</v>
      </c>
      <c r="K713" s="13" t="s">
        <v>7</v>
      </c>
    </row>
    <row r="714" spans="3:11">
      <c r="C714" s="13" t="s">
        <v>9240</v>
      </c>
      <c r="D714" s="13">
        <v>1.18E-13</v>
      </c>
      <c r="E714" s="13">
        <v>64.7</v>
      </c>
      <c r="F714" s="13" t="s">
        <v>9241</v>
      </c>
      <c r="G714" t="str">
        <f t="shared" si="26"/>
        <v>arCOG06412</v>
      </c>
      <c r="H714">
        <f t="shared" si="25"/>
        <v>1</v>
      </c>
      <c r="I714" s="13" t="s">
        <v>540</v>
      </c>
      <c r="J714" s="13" t="s">
        <v>540</v>
      </c>
      <c r="K714" s="13" t="s">
        <v>540</v>
      </c>
    </row>
    <row r="715" spans="3:11">
      <c r="C715" s="13" t="s">
        <v>9242</v>
      </c>
      <c r="D715" s="13">
        <v>4.2799999999999998E-69</v>
      </c>
      <c r="E715" s="13">
        <v>210</v>
      </c>
      <c r="F715" s="13" t="s">
        <v>7209</v>
      </c>
      <c r="G715" t="str">
        <f t="shared" si="26"/>
        <v>arCOG02708</v>
      </c>
      <c r="H715">
        <f t="shared" si="25"/>
        <v>1</v>
      </c>
      <c r="I715" s="13" t="s">
        <v>9243</v>
      </c>
      <c r="J715" s="13" t="s">
        <v>2341</v>
      </c>
      <c r="K715" s="13" t="s">
        <v>19</v>
      </c>
    </row>
    <row r="716" spans="3:11">
      <c r="C716" s="13" t="s">
        <v>9244</v>
      </c>
      <c r="D716" s="13">
        <v>9.3099999999999995E-85</v>
      </c>
      <c r="E716" s="13">
        <v>252</v>
      </c>
      <c r="F716" s="13" t="s">
        <v>6441</v>
      </c>
      <c r="G716" t="str">
        <f t="shared" si="26"/>
        <v>arCOG03050</v>
      </c>
      <c r="H716">
        <f t="shared" si="25"/>
        <v>2</v>
      </c>
      <c r="I716" s="13" t="s">
        <v>540</v>
      </c>
      <c r="J716" s="13" t="s">
        <v>1571</v>
      </c>
      <c r="K716" s="13" t="s">
        <v>7</v>
      </c>
    </row>
    <row r="717" spans="3:11">
      <c r="C717" s="13" t="s">
        <v>9245</v>
      </c>
      <c r="D717" s="13">
        <v>1.5200000000000001E-152</v>
      </c>
      <c r="E717" s="13">
        <v>431</v>
      </c>
      <c r="F717" s="13" t="s">
        <v>6438</v>
      </c>
      <c r="G717" t="str">
        <f t="shared" si="26"/>
        <v>arCOG01261</v>
      </c>
      <c r="H717">
        <f t="shared" si="25"/>
        <v>1</v>
      </c>
      <c r="I717" s="13" t="s">
        <v>540</v>
      </c>
      <c r="J717" s="13" t="s">
        <v>701</v>
      </c>
      <c r="K717" s="13" t="s">
        <v>25</v>
      </c>
    </row>
    <row r="718" spans="3:11">
      <c r="C718" s="13" t="s">
        <v>9246</v>
      </c>
      <c r="D718" s="13">
        <v>1.96E-229</v>
      </c>
      <c r="E718" s="13">
        <v>640</v>
      </c>
      <c r="F718" s="13" t="s">
        <v>9247</v>
      </c>
      <c r="G718" t="str">
        <f t="shared" si="26"/>
        <v>arCOG00753</v>
      </c>
      <c r="H718">
        <f t="shared" si="25"/>
        <v>1</v>
      </c>
      <c r="I718" s="13" t="s">
        <v>9248</v>
      </c>
      <c r="J718" s="13" t="s">
        <v>9249</v>
      </c>
      <c r="K718" s="13" t="s">
        <v>15</v>
      </c>
    </row>
    <row r="719" spans="3:11">
      <c r="C719" s="13" t="s">
        <v>9250</v>
      </c>
      <c r="D719" s="13">
        <v>2.6500000000000001E-176</v>
      </c>
      <c r="E719" s="13">
        <v>493</v>
      </c>
      <c r="F719" s="13" t="s">
        <v>9251</v>
      </c>
      <c r="G719" t="str">
        <f t="shared" si="26"/>
        <v>arCOG04691</v>
      </c>
      <c r="H719">
        <f t="shared" si="25"/>
        <v>1</v>
      </c>
      <c r="I719" s="13" t="s">
        <v>540</v>
      </c>
      <c r="J719" s="13" t="s">
        <v>9252</v>
      </c>
      <c r="K719" s="13" t="s">
        <v>2881</v>
      </c>
    </row>
    <row r="720" spans="3:11">
      <c r="C720" s="13" t="s">
        <v>9253</v>
      </c>
      <c r="D720" s="13">
        <v>1.1899999999999999E-96</v>
      </c>
      <c r="E720" s="13">
        <v>285</v>
      </c>
      <c r="F720" s="13" t="s">
        <v>9254</v>
      </c>
      <c r="G720" t="str">
        <f t="shared" si="26"/>
        <v>arCOG01943</v>
      </c>
      <c r="H720">
        <f t="shared" si="25"/>
        <v>1</v>
      </c>
      <c r="I720" s="13" t="s">
        <v>9255</v>
      </c>
      <c r="J720" s="13" t="s">
        <v>9256</v>
      </c>
      <c r="K720" s="13" t="s">
        <v>29</v>
      </c>
    </row>
    <row r="721" spans="1:11">
      <c r="C721" s="13" t="s">
        <v>9257</v>
      </c>
      <c r="D721" s="13">
        <v>2.0900000000000001E-257</v>
      </c>
      <c r="E721" s="13">
        <v>710</v>
      </c>
      <c r="F721" s="13" t="s">
        <v>9258</v>
      </c>
      <c r="G721" t="str">
        <f t="shared" si="26"/>
        <v>arCOG00570</v>
      </c>
      <c r="H721">
        <f t="shared" si="25"/>
        <v>1</v>
      </c>
      <c r="I721" s="13" t="s">
        <v>540</v>
      </c>
      <c r="J721" s="13" t="s">
        <v>9259</v>
      </c>
      <c r="K721" s="13" t="s">
        <v>15</v>
      </c>
    </row>
    <row r="722" spans="1:11">
      <c r="C722" s="13" t="s">
        <v>9260</v>
      </c>
      <c r="D722" s="13">
        <v>3.0999999999999999E-276</v>
      </c>
      <c r="E722" s="13">
        <v>763</v>
      </c>
      <c r="F722" s="13" t="s">
        <v>8014</v>
      </c>
      <c r="G722" t="str">
        <f t="shared" si="26"/>
        <v>arCOG01731</v>
      </c>
      <c r="H722">
        <f t="shared" si="25"/>
        <v>7</v>
      </c>
      <c r="I722" s="13" t="s">
        <v>540</v>
      </c>
      <c r="J722" s="13" t="s">
        <v>2413</v>
      </c>
      <c r="K722" s="13" t="s">
        <v>2876</v>
      </c>
    </row>
    <row r="723" spans="1:11">
      <c r="C723" s="13" t="s">
        <v>9261</v>
      </c>
      <c r="D723" s="13">
        <v>1.5200000000000001E-177</v>
      </c>
      <c r="E723" s="13">
        <v>499</v>
      </c>
      <c r="F723" s="13" t="s">
        <v>8025</v>
      </c>
      <c r="G723" t="str">
        <f t="shared" si="26"/>
        <v>arCOG02256</v>
      </c>
      <c r="H723">
        <f t="shared" si="25"/>
        <v>3</v>
      </c>
      <c r="I723" s="13" t="s">
        <v>2831</v>
      </c>
      <c r="J723" s="13" t="s">
        <v>2832</v>
      </c>
      <c r="K723" s="13" t="s">
        <v>2881</v>
      </c>
    </row>
    <row r="724" spans="1:11">
      <c r="C724" s="13" t="s">
        <v>9262</v>
      </c>
      <c r="D724" s="13">
        <v>0</v>
      </c>
      <c r="E724" s="13">
        <v>1276</v>
      </c>
      <c r="F724" s="13" t="s">
        <v>7265</v>
      </c>
      <c r="G724" t="str">
        <f t="shared" si="26"/>
        <v>arCOG01111</v>
      </c>
      <c r="H724">
        <f t="shared" si="25"/>
        <v>1</v>
      </c>
      <c r="I724" s="13" t="s">
        <v>2587</v>
      </c>
      <c r="J724" s="13" t="s">
        <v>2588</v>
      </c>
      <c r="K724" s="13" t="s">
        <v>17</v>
      </c>
    </row>
    <row r="725" spans="1:11">
      <c r="C725" s="13" t="s">
        <v>9263</v>
      </c>
      <c r="D725" s="13">
        <v>2.3699999999999999E-237</v>
      </c>
      <c r="E725" s="13">
        <v>664</v>
      </c>
      <c r="F725" s="13" t="s">
        <v>5382</v>
      </c>
      <c r="G725" t="str">
        <f t="shared" si="26"/>
        <v>arCOG01005</v>
      </c>
      <c r="H725">
        <f t="shared" si="25"/>
        <v>1</v>
      </c>
      <c r="I725" s="13" t="s">
        <v>540</v>
      </c>
      <c r="J725" s="13" t="s">
        <v>1950</v>
      </c>
      <c r="K725" s="13" t="s">
        <v>27</v>
      </c>
    </row>
    <row r="726" spans="1:11">
      <c r="C726" s="13" t="s">
        <v>9264</v>
      </c>
      <c r="D726" s="13">
        <v>1.5000000000000001E-237</v>
      </c>
      <c r="E726" s="13">
        <v>655</v>
      </c>
      <c r="F726" s="13" t="s">
        <v>7263</v>
      </c>
      <c r="G726" t="str">
        <f t="shared" si="26"/>
        <v>arCOG00027</v>
      </c>
      <c r="H726">
        <f t="shared" si="25"/>
        <v>1</v>
      </c>
      <c r="I726" s="13" t="s">
        <v>2353</v>
      </c>
      <c r="J726" s="13" t="s">
        <v>2354</v>
      </c>
      <c r="K726" s="13" t="s">
        <v>19</v>
      </c>
    </row>
    <row r="727" spans="1:11">
      <c r="C727" s="13" t="s">
        <v>9265</v>
      </c>
      <c r="D727" s="13">
        <v>2.2900000000000001E-38</v>
      </c>
      <c r="E727" s="13">
        <v>131</v>
      </c>
      <c r="F727" s="13" t="s">
        <v>7260</v>
      </c>
      <c r="G727" t="str">
        <f t="shared" si="26"/>
        <v>arCOG11193</v>
      </c>
      <c r="H727">
        <f t="shared" si="25"/>
        <v>1</v>
      </c>
      <c r="I727" s="13" t="s">
        <v>540</v>
      </c>
      <c r="J727" s="13" t="s">
        <v>540</v>
      </c>
      <c r="K727" s="13" t="s">
        <v>540</v>
      </c>
    </row>
    <row r="728" spans="1:11">
      <c r="C728" s="13" t="s">
        <v>9266</v>
      </c>
      <c r="D728" s="13">
        <v>0</v>
      </c>
      <c r="E728" s="13">
        <v>1273</v>
      </c>
      <c r="F728" s="13" t="s">
        <v>7258</v>
      </c>
      <c r="G728" t="str">
        <f t="shared" si="26"/>
        <v>arCOG00810</v>
      </c>
      <c r="H728">
        <f t="shared" si="25"/>
        <v>2</v>
      </c>
      <c r="I728" s="13" t="s">
        <v>1395</v>
      </c>
      <c r="J728" s="13" t="s">
        <v>1396</v>
      </c>
      <c r="K728" s="13" t="s">
        <v>2915</v>
      </c>
    </row>
    <row r="729" spans="1:11">
      <c r="C729" s="13"/>
      <c r="D729" s="13"/>
      <c r="E729" s="13"/>
      <c r="F729" s="13"/>
      <c r="G729" t="e">
        <f t="shared" si="26"/>
        <v>#VALUE!</v>
      </c>
      <c r="H729">
        <f t="shared" si="25"/>
        <v>68</v>
      </c>
      <c r="I729" s="13"/>
      <c r="J729" s="13"/>
      <c r="K729" s="13"/>
    </row>
    <row r="730" spans="1:11">
      <c r="C730" s="13"/>
      <c r="D730" s="13"/>
      <c r="E730" s="13"/>
      <c r="F730" s="13"/>
      <c r="G730" t="e">
        <f t="shared" si="26"/>
        <v>#VALUE!</v>
      </c>
      <c r="H730">
        <f t="shared" si="25"/>
        <v>68</v>
      </c>
      <c r="I730" s="13"/>
      <c r="J730" s="13"/>
      <c r="K730" s="13"/>
    </row>
    <row r="731" spans="1:11">
      <c r="C731" s="13"/>
      <c r="D731" s="13"/>
      <c r="E731" s="13"/>
      <c r="F731" s="13"/>
      <c r="G731" t="e">
        <f t="shared" si="26"/>
        <v>#VALUE!</v>
      </c>
      <c r="H731">
        <f t="shared" si="25"/>
        <v>68</v>
      </c>
      <c r="I731" s="13"/>
      <c r="J731" s="13"/>
      <c r="K731" s="13"/>
    </row>
    <row r="732" spans="1:11">
      <c r="G732" t="e">
        <f t="shared" si="26"/>
        <v>#VALUE!</v>
      </c>
      <c r="H732">
        <f t="shared" si="25"/>
        <v>68</v>
      </c>
    </row>
    <row r="733" spans="1:11">
      <c r="A733" t="str">
        <f>VLOOKUP(B733,vLOOKUP!$A:$B,2,FALSE)</f>
        <v>Natrialbales</v>
      </c>
      <c r="B733" t="s">
        <v>333</v>
      </c>
      <c r="C733" s="13" t="s">
        <v>9267</v>
      </c>
      <c r="D733" s="13">
        <v>0</v>
      </c>
      <c r="E733" s="13">
        <v>1428</v>
      </c>
      <c r="F733" s="13" t="s">
        <v>7258</v>
      </c>
      <c r="G733" t="str">
        <f t="shared" si="26"/>
        <v>arCOG00810</v>
      </c>
      <c r="H733">
        <f t="shared" si="25"/>
        <v>2</v>
      </c>
      <c r="I733" s="13" t="s">
        <v>1395</v>
      </c>
      <c r="J733" s="13" t="s">
        <v>1396</v>
      </c>
      <c r="K733" s="13" t="s">
        <v>2915</v>
      </c>
    </row>
    <row r="734" spans="1:11">
      <c r="C734" s="13" t="s">
        <v>9268</v>
      </c>
      <c r="D734" s="13">
        <v>0</v>
      </c>
      <c r="E734" s="13">
        <v>1395</v>
      </c>
      <c r="F734" s="13" t="s">
        <v>9269</v>
      </c>
      <c r="G734" t="str">
        <f t="shared" si="26"/>
        <v>arCOG10726</v>
      </c>
      <c r="H734">
        <f t="shared" si="25"/>
        <v>1</v>
      </c>
      <c r="I734" s="13" t="s">
        <v>540</v>
      </c>
      <c r="J734" s="13" t="s">
        <v>2837</v>
      </c>
      <c r="K734" s="13" t="s">
        <v>19</v>
      </c>
    </row>
    <row r="735" spans="1:11">
      <c r="C735" s="13" t="s">
        <v>9270</v>
      </c>
      <c r="D735" s="13">
        <v>2.7000000000000002E-231</v>
      </c>
      <c r="E735" s="13">
        <v>635</v>
      </c>
      <c r="F735" s="13" t="s">
        <v>6961</v>
      </c>
      <c r="G735" t="str">
        <f t="shared" si="26"/>
        <v>arCOG03860</v>
      </c>
      <c r="H735">
        <f t="shared" si="25"/>
        <v>3</v>
      </c>
      <c r="I735" s="13" t="s">
        <v>540</v>
      </c>
      <c r="J735" s="13" t="s">
        <v>1686</v>
      </c>
      <c r="K735" s="13" t="s">
        <v>3</v>
      </c>
    </row>
    <row r="736" spans="1:11">
      <c r="C736" s="13" t="s">
        <v>9271</v>
      </c>
      <c r="D736" s="13">
        <v>0</v>
      </c>
      <c r="E736" s="13">
        <v>1120</v>
      </c>
      <c r="F736" s="13" t="s">
        <v>7256</v>
      </c>
      <c r="G736" t="str">
        <f t="shared" si="26"/>
        <v>arCOG04541</v>
      </c>
      <c r="H736">
        <f t="shared" si="25"/>
        <v>1</v>
      </c>
      <c r="I736" s="13" t="s">
        <v>2584</v>
      </c>
      <c r="J736" s="13" t="s">
        <v>2585</v>
      </c>
      <c r="K736" s="13" t="s">
        <v>21</v>
      </c>
    </row>
    <row r="737" spans="3:11">
      <c r="C737" s="13" t="s">
        <v>9272</v>
      </c>
      <c r="D737" s="13">
        <v>0</v>
      </c>
      <c r="E737" s="13">
        <v>1401</v>
      </c>
      <c r="F737" s="13" t="s">
        <v>7254</v>
      </c>
      <c r="G737" t="str">
        <f t="shared" si="26"/>
        <v>arCOG01492</v>
      </c>
      <c r="H737">
        <f t="shared" si="25"/>
        <v>1</v>
      </c>
      <c r="I737" s="13" t="s">
        <v>2581</v>
      </c>
      <c r="J737" s="13" t="s">
        <v>2582</v>
      </c>
      <c r="K737" s="13" t="s">
        <v>15</v>
      </c>
    </row>
    <row r="738" spans="3:11">
      <c r="C738" s="13" t="s">
        <v>9273</v>
      </c>
      <c r="D738" s="13">
        <v>1.01E-61</v>
      </c>
      <c r="E738" s="13">
        <v>189</v>
      </c>
      <c r="F738" s="13" t="s">
        <v>7252</v>
      </c>
      <c r="G738" t="str">
        <f t="shared" si="26"/>
        <v>arCOG01119</v>
      </c>
      <c r="H738">
        <f t="shared" si="25"/>
        <v>1</v>
      </c>
      <c r="I738" s="13" t="s">
        <v>540</v>
      </c>
      <c r="J738" s="13" t="s">
        <v>2350</v>
      </c>
      <c r="K738" s="13" t="s">
        <v>2881</v>
      </c>
    </row>
    <row r="739" spans="3:11">
      <c r="C739" s="13" t="s">
        <v>9274</v>
      </c>
      <c r="D739" s="13">
        <v>0</v>
      </c>
      <c r="E739" s="13">
        <v>1103</v>
      </c>
      <c r="F739" s="13" t="s">
        <v>7250</v>
      </c>
      <c r="G739" t="str">
        <f t="shared" si="26"/>
        <v>arCOG01112</v>
      </c>
      <c r="H739">
        <f t="shared" si="25"/>
        <v>1</v>
      </c>
      <c r="I739" s="13" t="s">
        <v>2347</v>
      </c>
      <c r="J739" s="13" t="s">
        <v>2348</v>
      </c>
      <c r="K739" s="13" t="s">
        <v>17</v>
      </c>
    </row>
    <row r="740" spans="3:11">
      <c r="C740" s="13" t="s">
        <v>9275</v>
      </c>
      <c r="D740" s="13">
        <v>1.33E-59</v>
      </c>
      <c r="E740" s="13">
        <v>185</v>
      </c>
      <c r="F740" s="13" t="s">
        <v>7248</v>
      </c>
      <c r="G740" t="str">
        <f t="shared" si="26"/>
        <v>arCOG09213</v>
      </c>
      <c r="H740">
        <f t="shared" si="25"/>
        <v>1</v>
      </c>
      <c r="I740" s="13" t="s">
        <v>540</v>
      </c>
      <c r="J740" s="13" t="s">
        <v>540</v>
      </c>
      <c r="K740" s="13" t="s">
        <v>540</v>
      </c>
    </row>
    <row r="741" spans="3:11">
      <c r="C741" s="13" t="s">
        <v>9276</v>
      </c>
      <c r="D741" s="13">
        <v>2.5899999999999999E-169</v>
      </c>
      <c r="E741" s="13">
        <v>473</v>
      </c>
      <c r="F741" s="13" t="s">
        <v>7246</v>
      </c>
      <c r="G741" t="str">
        <f t="shared" si="26"/>
        <v>arCOG10315</v>
      </c>
      <c r="H741">
        <f t="shared" si="25"/>
        <v>3</v>
      </c>
      <c r="I741" s="13" t="s">
        <v>540</v>
      </c>
      <c r="J741" s="13" t="s">
        <v>540</v>
      </c>
      <c r="K741" s="13" t="s">
        <v>540</v>
      </c>
    </row>
    <row r="742" spans="3:11">
      <c r="C742" s="13" t="s">
        <v>9277</v>
      </c>
      <c r="D742" s="13">
        <v>9.3200000000000007E-13</v>
      </c>
      <c r="E742" s="13">
        <v>66.2</v>
      </c>
      <c r="F742" s="13" t="s">
        <v>7244</v>
      </c>
      <c r="G742" t="str">
        <f t="shared" si="26"/>
        <v>arCOG10787</v>
      </c>
      <c r="H742">
        <f t="shared" si="25"/>
        <v>4</v>
      </c>
      <c r="I742" s="13" t="s">
        <v>540</v>
      </c>
      <c r="J742" s="13" t="s">
        <v>2279</v>
      </c>
      <c r="K742" s="13" t="s">
        <v>2881</v>
      </c>
    </row>
    <row r="743" spans="3:11">
      <c r="C743" s="13" t="s">
        <v>9278</v>
      </c>
      <c r="D743" s="13">
        <v>1.5000000000000001E-170</v>
      </c>
      <c r="E743" s="13">
        <v>476</v>
      </c>
      <c r="F743" s="13" t="s">
        <v>6603</v>
      </c>
      <c r="G743" t="str">
        <f t="shared" si="26"/>
        <v>arCOG00035</v>
      </c>
      <c r="H743">
        <f t="shared" si="25"/>
        <v>8</v>
      </c>
      <c r="I743" s="13" t="s">
        <v>2177</v>
      </c>
      <c r="J743" s="13" t="s">
        <v>2178</v>
      </c>
      <c r="K743" s="13" t="s">
        <v>2881</v>
      </c>
    </row>
    <row r="744" spans="3:11">
      <c r="C744" s="13" t="s">
        <v>9279</v>
      </c>
      <c r="D744" s="13">
        <v>9.7300000000000006E-279</v>
      </c>
      <c r="E744" s="13">
        <v>766</v>
      </c>
      <c r="F744" s="13" t="s">
        <v>6605</v>
      </c>
      <c r="G744" t="str">
        <f t="shared" si="26"/>
        <v>arCOG04151</v>
      </c>
      <c r="H744">
        <f t="shared" si="25"/>
        <v>8</v>
      </c>
      <c r="I744" s="13" t="s">
        <v>540</v>
      </c>
      <c r="J744" s="13" t="s">
        <v>2079</v>
      </c>
      <c r="K744" s="13" t="s">
        <v>2881</v>
      </c>
    </row>
    <row r="745" spans="3:11">
      <c r="C745" s="13" t="s">
        <v>9280</v>
      </c>
      <c r="D745" s="13">
        <v>3.9500000000000001E-227</v>
      </c>
      <c r="E745" s="13">
        <v>627</v>
      </c>
      <c r="F745" s="13" t="s">
        <v>6609</v>
      </c>
      <c r="G745" t="str">
        <f t="shared" si="26"/>
        <v>arCOG01311</v>
      </c>
      <c r="H745">
        <f t="shared" si="25"/>
        <v>6</v>
      </c>
      <c r="I745" s="13" t="s">
        <v>1760</v>
      </c>
      <c r="J745" s="13" t="s">
        <v>1761</v>
      </c>
      <c r="K745" s="13" t="s">
        <v>2920</v>
      </c>
    </row>
    <row r="746" spans="3:11">
      <c r="C746" s="13" t="s">
        <v>9281</v>
      </c>
      <c r="D746" s="13">
        <v>3.6700000000000003E-70</v>
      </c>
      <c r="E746" s="13">
        <v>226</v>
      </c>
      <c r="F746" s="13" t="s">
        <v>6612</v>
      </c>
      <c r="G746" t="str">
        <f t="shared" si="26"/>
        <v>arCOG01159</v>
      </c>
      <c r="H746">
        <f t="shared" si="25"/>
        <v>7</v>
      </c>
      <c r="I746" s="13" t="s">
        <v>540</v>
      </c>
      <c r="J746" s="13" t="s">
        <v>2180</v>
      </c>
      <c r="K746" s="13" t="s">
        <v>2881</v>
      </c>
    </row>
    <row r="747" spans="3:11">
      <c r="C747" s="13" t="s">
        <v>9282</v>
      </c>
      <c r="D747" s="13">
        <v>0</v>
      </c>
      <c r="E747" s="13">
        <v>1266</v>
      </c>
      <c r="F747" s="13" t="s">
        <v>7238</v>
      </c>
      <c r="G747" t="str">
        <f t="shared" si="26"/>
        <v>arCOG07337</v>
      </c>
      <c r="H747">
        <f t="shared" si="25"/>
        <v>3</v>
      </c>
      <c r="I747" s="13" t="s">
        <v>540</v>
      </c>
      <c r="J747" s="13" t="s">
        <v>2343</v>
      </c>
      <c r="K747" s="13" t="s">
        <v>17</v>
      </c>
    </row>
    <row r="748" spans="3:11">
      <c r="C748" s="13" t="s">
        <v>9283</v>
      </c>
      <c r="D748" s="13">
        <v>5.7699999999999996E-246</v>
      </c>
      <c r="E748" s="13">
        <v>677</v>
      </c>
      <c r="F748" s="13" t="s">
        <v>6616</v>
      </c>
      <c r="G748" t="str">
        <f t="shared" si="26"/>
        <v>arCOG02202</v>
      </c>
      <c r="H748">
        <f t="shared" si="25"/>
        <v>19</v>
      </c>
      <c r="I748" s="13" t="s">
        <v>2223</v>
      </c>
      <c r="J748" s="13" t="s">
        <v>536</v>
      </c>
      <c r="K748" s="13" t="s">
        <v>2898</v>
      </c>
    </row>
    <row r="749" spans="3:11">
      <c r="C749" s="13" t="s">
        <v>9284</v>
      </c>
      <c r="D749" s="13">
        <v>7.3099999999999999E-63</v>
      </c>
      <c r="E749" s="13">
        <v>196</v>
      </c>
      <c r="F749" s="13" t="s">
        <v>6620</v>
      </c>
      <c r="G749" t="str">
        <f t="shared" si="26"/>
        <v>arCOG04674</v>
      </c>
      <c r="H749">
        <f t="shared" si="25"/>
        <v>15</v>
      </c>
      <c r="I749" s="13" t="s">
        <v>540</v>
      </c>
      <c r="J749" s="13" t="s">
        <v>1706</v>
      </c>
      <c r="K749" s="13" t="s">
        <v>13</v>
      </c>
    </row>
    <row r="750" spans="3:11">
      <c r="C750" s="13" t="s">
        <v>9285</v>
      </c>
      <c r="D750" s="13">
        <v>2.99E-31</v>
      </c>
      <c r="E750" s="13">
        <v>108</v>
      </c>
      <c r="F750" s="13" t="s">
        <v>7232</v>
      </c>
      <c r="G750" t="str">
        <f t="shared" si="26"/>
        <v>arCOG13430</v>
      </c>
      <c r="H750">
        <f t="shared" si="25"/>
        <v>1</v>
      </c>
      <c r="I750" s="13" t="s">
        <v>540</v>
      </c>
      <c r="J750" s="13" t="s">
        <v>540</v>
      </c>
      <c r="K750" s="13" t="s">
        <v>540</v>
      </c>
    </row>
    <row r="751" spans="3:11">
      <c r="C751" s="13" t="s">
        <v>9286</v>
      </c>
      <c r="D751" s="13">
        <v>1.1200000000000001E-213</v>
      </c>
      <c r="E751" s="13">
        <v>590</v>
      </c>
      <c r="F751" s="13" t="s">
        <v>6623</v>
      </c>
      <c r="G751" t="str">
        <f t="shared" si="26"/>
        <v>arCOG03095</v>
      </c>
      <c r="H751">
        <f t="shared" si="25"/>
        <v>16</v>
      </c>
      <c r="I751" s="13" t="s">
        <v>540</v>
      </c>
      <c r="J751" s="13" t="s">
        <v>1530</v>
      </c>
      <c r="K751" s="13" t="s">
        <v>9</v>
      </c>
    </row>
    <row r="752" spans="3:11">
      <c r="C752" s="13" t="s">
        <v>9287</v>
      </c>
      <c r="D752" s="13">
        <v>1.72E-213</v>
      </c>
      <c r="E752" s="13">
        <v>589</v>
      </c>
      <c r="F752" s="13" t="s">
        <v>9288</v>
      </c>
      <c r="G752" t="str">
        <f t="shared" si="26"/>
        <v>arCOG00194</v>
      </c>
      <c r="H752">
        <f t="shared" si="25"/>
        <v>1</v>
      </c>
      <c r="I752" s="13" t="s">
        <v>540</v>
      </c>
      <c r="J752" s="13" t="s">
        <v>9289</v>
      </c>
      <c r="K752" s="13" t="s">
        <v>19</v>
      </c>
    </row>
    <row r="753" spans="3:11">
      <c r="C753" s="13" t="s">
        <v>9290</v>
      </c>
      <c r="D753" s="13">
        <v>5.5399999999999999E-171</v>
      </c>
      <c r="E753" s="13">
        <v>479</v>
      </c>
      <c r="F753" s="13" t="s">
        <v>9291</v>
      </c>
      <c r="G753" t="str">
        <f t="shared" si="26"/>
        <v>arCOG08617</v>
      </c>
      <c r="H753">
        <f t="shared" si="25"/>
        <v>2</v>
      </c>
      <c r="I753" s="13" t="s">
        <v>540</v>
      </c>
      <c r="J753" s="13" t="s">
        <v>9292</v>
      </c>
      <c r="K753" s="13" t="s">
        <v>2881</v>
      </c>
    </row>
    <row r="754" spans="3:11">
      <c r="C754" s="13" t="s">
        <v>9293</v>
      </c>
      <c r="D754" s="13">
        <v>6.2499999999999999E-172</v>
      </c>
      <c r="E754" s="13">
        <v>481</v>
      </c>
      <c r="F754" s="13" t="s">
        <v>9294</v>
      </c>
      <c r="G754" t="str">
        <f t="shared" si="26"/>
        <v>arCOG08617</v>
      </c>
      <c r="H754">
        <f t="shared" si="25"/>
        <v>2</v>
      </c>
      <c r="I754" s="13" t="s">
        <v>540</v>
      </c>
      <c r="J754" s="13" t="s">
        <v>9292</v>
      </c>
      <c r="K754" s="13" t="s">
        <v>2881</v>
      </c>
    </row>
    <row r="755" spans="3:11">
      <c r="C755" s="13" t="s">
        <v>9295</v>
      </c>
      <c r="D755" s="13">
        <v>1.6899999999999999E-215</v>
      </c>
      <c r="E755" s="13">
        <v>596</v>
      </c>
      <c r="F755" s="13" t="s">
        <v>9296</v>
      </c>
      <c r="G755" t="str">
        <f t="shared" si="26"/>
        <v>arCOG07554</v>
      </c>
      <c r="H755">
        <f t="shared" si="25"/>
        <v>1</v>
      </c>
      <c r="I755" s="13" t="s">
        <v>540</v>
      </c>
      <c r="J755" s="13" t="s">
        <v>2054</v>
      </c>
      <c r="K755" s="13" t="s">
        <v>2920</v>
      </c>
    </row>
    <row r="756" spans="3:11">
      <c r="C756" s="13" t="s">
        <v>9297</v>
      </c>
      <c r="D756" s="13">
        <v>4.9400000000000002E-40</v>
      </c>
      <c r="E756" s="13">
        <v>132</v>
      </c>
      <c r="F756" s="13" t="s">
        <v>9298</v>
      </c>
      <c r="G756" t="str">
        <f t="shared" si="26"/>
        <v>arCOG11070</v>
      </c>
      <c r="H756">
        <f t="shared" si="25"/>
        <v>1</v>
      </c>
      <c r="I756" s="13" t="s">
        <v>540</v>
      </c>
      <c r="J756" s="13" t="s">
        <v>540</v>
      </c>
      <c r="K756" s="13" t="s">
        <v>540</v>
      </c>
    </row>
    <row r="757" spans="3:11">
      <c r="C757" s="13" t="s">
        <v>9299</v>
      </c>
      <c r="D757" s="13">
        <v>7.6899999999999998E-256</v>
      </c>
      <c r="E757" s="13">
        <v>699</v>
      </c>
      <c r="F757" s="13" t="s">
        <v>7483</v>
      </c>
      <c r="G757" t="str">
        <f t="shared" si="26"/>
        <v>arCOG01617</v>
      </c>
      <c r="H757">
        <f t="shared" si="25"/>
        <v>1</v>
      </c>
      <c r="I757" s="13" t="s">
        <v>9300</v>
      </c>
      <c r="J757" s="13" t="s">
        <v>2241</v>
      </c>
      <c r="K757" s="13" t="s">
        <v>15</v>
      </c>
    </row>
    <row r="758" spans="3:11">
      <c r="C758" s="13" t="s">
        <v>9301</v>
      </c>
      <c r="D758" s="13">
        <v>3.6700000000000003E-41</v>
      </c>
      <c r="E758" s="13">
        <v>135</v>
      </c>
      <c r="F758" s="13" t="s">
        <v>6137</v>
      </c>
      <c r="G758" t="str">
        <f t="shared" si="26"/>
        <v>arCOG02984</v>
      </c>
      <c r="H758">
        <f t="shared" si="25"/>
        <v>1</v>
      </c>
      <c r="I758" s="13" t="s">
        <v>2086</v>
      </c>
      <c r="J758" s="13" t="s">
        <v>2087</v>
      </c>
      <c r="K758" s="13" t="s">
        <v>3</v>
      </c>
    </row>
    <row r="759" spans="3:11">
      <c r="C759" s="13" t="s">
        <v>9302</v>
      </c>
      <c r="D759" s="13">
        <v>7.7800000000000003E-150</v>
      </c>
      <c r="E759" s="13">
        <v>421</v>
      </c>
      <c r="F759" s="13" t="s">
        <v>9303</v>
      </c>
      <c r="G759" t="str">
        <f t="shared" si="26"/>
        <v>arCOG02868</v>
      </c>
      <c r="H759">
        <f t="shared" si="25"/>
        <v>1</v>
      </c>
      <c r="I759" s="13" t="s">
        <v>540</v>
      </c>
      <c r="J759" s="13" t="s">
        <v>9304</v>
      </c>
      <c r="K759" s="13" t="s">
        <v>2920</v>
      </c>
    </row>
    <row r="760" spans="3:11">
      <c r="C760" s="13" t="s">
        <v>9305</v>
      </c>
      <c r="D760" s="13">
        <v>0</v>
      </c>
      <c r="E760" s="13">
        <v>874</v>
      </c>
      <c r="F760" s="13" t="s">
        <v>9306</v>
      </c>
      <c r="G760" t="str">
        <f t="shared" si="26"/>
        <v>arCOG00479</v>
      </c>
      <c r="H760">
        <f t="shared" si="25"/>
        <v>1</v>
      </c>
      <c r="I760" s="13" t="s">
        <v>9307</v>
      </c>
      <c r="J760" s="13" t="s">
        <v>9308</v>
      </c>
      <c r="K760" s="13" t="s">
        <v>23</v>
      </c>
    </row>
    <row r="761" spans="3:11">
      <c r="C761" s="13" t="s">
        <v>9309</v>
      </c>
      <c r="D761" s="13">
        <v>7.65E-62</v>
      </c>
      <c r="E761" s="13">
        <v>189</v>
      </c>
      <c r="F761" s="13" t="s">
        <v>6993</v>
      </c>
      <c r="G761" t="str">
        <f t="shared" si="26"/>
        <v>arCOG04602</v>
      </c>
      <c r="H761">
        <f t="shared" si="25"/>
        <v>1</v>
      </c>
      <c r="I761" s="13" t="s">
        <v>540</v>
      </c>
      <c r="J761" s="13" t="s">
        <v>540</v>
      </c>
      <c r="K761" s="13" t="s">
        <v>540</v>
      </c>
    </row>
    <row r="762" spans="3:11">
      <c r="C762" s="13" t="s">
        <v>9310</v>
      </c>
      <c r="D762" s="13">
        <v>5.6799999999999999E-203</v>
      </c>
      <c r="E762" s="13">
        <v>563</v>
      </c>
      <c r="F762" s="13" t="s">
        <v>9311</v>
      </c>
      <c r="G762" t="str">
        <f t="shared" si="26"/>
        <v>arCOG05799</v>
      </c>
      <c r="H762">
        <f t="shared" si="25"/>
        <v>1</v>
      </c>
      <c r="I762" s="13" t="s">
        <v>540</v>
      </c>
      <c r="J762" s="13" t="s">
        <v>9312</v>
      </c>
      <c r="K762" s="13" t="s">
        <v>2881</v>
      </c>
    </row>
    <row r="763" spans="3:11">
      <c r="C763" s="13" t="s">
        <v>9313</v>
      </c>
      <c r="D763" s="13">
        <v>7.4299999999999995E-69</v>
      </c>
      <c r="E763" s="13">
        <v>207</v>
      </c>
      <c r="F763" s="13" t="s">
        <v>6991</v>
      </c>
      <c r="G763" t="str">
        <f t="shared" si="26"/>
        <v>arCOG00004</v>
      </c>
      <c r="H763">
        <f t="shared" si="25"/>
        <v>1</v>
      </c>
      <c r="I763" s="13" t="s">
        <v>2440</v>
      </c>
      <c r="J763" s="13" t="s">
        <v>821</v>
      </c>
      <c r="K763" s="13" t="s">
        <v>3</v>
      </c>
    </row>
    <row r="764" spans="3:11">
      <c r="C764" s="13" t="s">
        <v>9314</v>
      </c>
      <c r="D764" s="13">
        <v>9.7999999999999991E-150</v>
      </c>
      <c r="E764" s="13">
        <v>421</v>
      </c>
      <c r="F764" s="13" t="s">
        <v>9315</v>
      </c>
      <c r="G764" t="str">
        <f t="shared" si="26"/>
        <v>arCOG02280</v>
      </c>
      <c r="H764">
        <f t="shared" si="25"/>
        <v>3</v>
      </c>
      <c r="I764" s="13" t="s">
        <v>540</v>
      </c>
      <c r="J764" s="13" t="s">
        <v>1624</v>
      </c>
      <c r="K764" s="13" t="s">
        <v>3</v>
      </c>
    </row>
    <row r="765" spans="3:11">
      <c r="C765" s="13" t="s">
        <v>9316</v>
      </c>
      <c r="D765" s="13">
        <v>2.9200000000000002E-172</v>
      </c>
      <c r="E765" s="13">
        <v>480</v>
      </c>
      <c r="F765" s="13" t="s">
        <v>9317</v>
      </c>
      <c r="G765" t="str">
        <f t="shared" si="26"/>
        <v>arCOG02280</v>
      </c>
      <c r="H765">
        <f t="shared" si="25"/>
        <v>3</v>
      </c>
      <c r="I765" s="13" t="s">
        <v>540</v>
      </c>
      <c r="J765" s="13" t="s">
        <v>2545</v>
      </c>
      <c r="K765" s="13" t="s">
        <v>3</v>
      </c>
    </row>
    <row r="766" spans="3:11">
      <c r="C766" s="13" t="s">
        <v>9318</v>
      </c>
      <c r="D766" s="13">
        <v>2.4500000000000001E-216</v>
      </c>
      <c r="E766" s="13">
        <v>597</v>
      </c>
      <c r="F766" s="13" t="s">
        <v>9319</v>
      </c>
      <c r="G766" t="str">
        <f t="shared" si="26"/>
        <v>arCOG06198</v>
      </c>
      <c r="H766">
        <f t="shared" si="25"/>
        <v>1</v>
      </c>
      <c r="I766" s="13" t="s">
        <v>540</v>
      </c>
      <c r="J766" s="13" t="s">
        <v>540</v>
      </c>
      <c r="K766" s="13" t="s">
        <v>540</v>
      </c>
    </row>
    <row r="767" spans="3:11">
      <c r="C767" s="13" t="s">
        <v>9320</v>
      </c>
      <c r="D767" s="13">
        <v>2.1399999999999999E-96</v>
      </c>
      <c r="E767" s="13">
        <v>281</v>
      </c>
      <c r="F767" s="13" t="s">
        <v>9321</v>
      </c>
      <c r="G767" t="str">
        <f t="shared" si="26"/>
        <v>arCOG02053</v>
      </c>
      <c r="H767">
        <f t="shared" si="25"/>
        <v>3</v>
      </c>
      <c r="I767" s="13" t="s">
        <v>540</v>
      </c>
      <c r="J767" s="13" t="s">
        <v>1571</v>
      </c>
      <c r="K767" s="13" t="s">
        <v>7</v>
      </c>
    </row>
    <row r="768" spans="3:11">
      <c r="C768" s="13" t="s">
        <v>9322</v>
      </c>
      <c r="D768" s="13">
        <v>9.2200000000000003E-90</v>
      </c>
      <c r="E768" s="13">
        <v>263</v>
      </c>
      <c r="F768" s="13" t="s">
        <v>9323</v>
      </c>
      <c r="G768" t="str">
        <f t="shared" si="26"/>
        <v>arCOG10815</v>
      </c>
      <c r="H768">
        <f t="shared" si="25"/>
        <v>1</v>
      </c>
      <c r="I768" s="13" t="s">
        <v>540</v>
      </c>
      <c r="J768" s="13" t="s">
        <v>540</v>
      </c>
      <c r="K768" s="13" t="s">
        <v>540</v>
      </c>
    </row>
    <row r="769" spans="1:11">
      <c r="C769" s="13" t="s">
        <v>9324</v>
      </c>
      <c r="D769" s="13">
        <v>0</v>
      </c>
      <c r="E769" s="13">
        <v>1020</v>
      </c>
      <c r="F769" s="13" t="s">
        <v>9325</v>
      </c>
      <c r="G769" t="str">
        <f t="shared" si="26"/>
        <v>arCOG01189</v>
      </c>
      <c r="H769">
        <f t="shared" si="25"/>
        <v>1</v>
      </c>
      <c r="I769" s="13" t="s">
        <v>540</v>
      </c>
      <c r="J769" s="13" t="s">
        <v>2529</v>
      </c>
      <c r="K769" s="13" t="s">
        <v>2881</v>
      </c>
    </row>
    <row r="770" spans="1:11">
      <c r="C770" s="13" t="s">
        <v>9326</v>
      </c>
      <c r="D770" s="13">
        <v>9.3200000000000001E-194</v>
      </c>
      <c r="E770" s="13">
        <v>539</v>
      </c>
      <c r="F770" s="13" t="s">
        <v>9327</v>
      </c>
      <c r="G770" t="str">
        <f t="shared" si="26"/>
        <v>arCOG00449</v>
      </c>
      <c r="H770">
        <f t="shared" si="25"/>
        <v>2</v>
      </c>
      <c r="I770" s="13" t="s">
        <v>540</v>
      </c>
      <c r="J770" s="13" t="s">
        <v>1571</v>
      </c>
      <c r="K770" s="13" t="s">
        <v>7</v>
      </c>
    </row>
    <row r="771" spans="1:11">
      <c r="C771" s="13"/>
      <c r="D771" s="13"/>
      <c r="E771" s="13"/>
      <c r="F771" s="13"/>
      <c r="G771" t="e">
        <f t="shared" si="26"/>
        <v>#VALUE!</v>
      </c>
      <c r="H771">
        <f t="shared" si="25"/>
        <v>68</v>
      </c>
      <c r="I771" s="13"/>
      <c r="J771" s="13"/>
      <c r="K771" s="13"/>
    </row>
    <row r="772" spans="1:11">
      <c r="C772" s="13"/>
      <c r="D772" s="13"/>
      <c r="E772" s="13"/>
      <c r="F772" s="13"/>
      <c r="G772" t="e">
        <f t="shared" si="26"/>
        <v>#VALUE!</v>
      </c>
      <c r="H772">
        <f t="shared" si="25"/>
        <v>68</v>
      </c>
      <c r="I772" s="13"/>
      <c r="J772" s="13"/>
      <c r="K772" s="13"/>
    </row>
    <row r="773" spans="1:11">
      <c r="C773" s="13"/>
      <c r="D773" s="13"/>
      <c r="E773" s="13"/>
      <c r="F773" s="13"/>
      <c r="G773" t="e">
        <f t="shared" si="26"/>
        <v>#VALUE!</v>
      </c>
      <c r="H773">
        <f t="shared" ref="H773:H836" si="27">COUNTIF($G:$G,G773)</f>
        <v>68</v>
      </c>
      <c r="I773" s="13"/>
      <c r="J773" s="13"/>
      <c r="K773" s="13"/>
    </row>
    <row r="774" spans="1:11">
      <c r="G774" t="e">
        <f t="shared" si="26"/>
        <v>#VALUE!</v>
      </c>
      <c r="H774">
        <f t="shared" si="27"/>
        <v>68</v>
      </c>
    </row>
    <row r="775" spans="1:11">
      <c r="A775" t="str">
        <f>VLOOKUP(B775,vLOOKUP!$A:$B,2,FALSE)</f>
        <v>Natrialbales</v>
      </c>
      <c r="B775" t="s">
        <v>345</v>
      </c>
      <c r="C775" s="13" t="s">
        <v>9328</v>
      </c>
      <c r="D775" s="13">
        <v>3.5099999999999999E-65</v>
      </c>
      <c r="E775" s="13">
        <v>199</v>
      </c>
      <c r="F775" s="13" t="s">
        <v>7975</v>
      </c>
      <c r="G775" t="str">
        <f t="shared" ref="G775:G838" si="28">LEFT(RIGHT(F775,(LEN(F775)-FIND("arCOG",F775)+1)),10)</f>
        <v>arCOG06234</v>
      </c>
      <c r="H775">
        <f t="shared" si="27"/>
        <v>3</v>
      </c>
      <c r="I775" s="13" t="s">
        <v>540</v>
      </c>
      <c r="J775" s="13" t="s">
        <v>1180</v>
      </c>
      <c r="K775" s="13" t="s">
        <v>7976</v>
      </c>
    </row>
    <row r="776" spans="1:11">
      <c r="C776" s="13" t="s">
        <v>9329</v>
      </c>
      <c r="D776" s="13">
        <v>0</v>
      </c>
      <c r="E776" s="13">
        <v>1065</v>
      </c>
      <c r="F776" s="13" t="s">
        <v>7978</v>
      </c>
      <c r="G776" t="str">
        <f t="shared" si="28"/>
        <v>arCOG02014</v>
      </c>
      <c r="H776">
        <f t="shared" si="27"/>
        <v>5</v>
      </c>
      <c r="I776" s="13" t="s">
        <v>540</v>
      </c>
      <c r="J776" s="13" t="s">
        <v>2811</v>
      </c>
      <c r="K776" s="13" t="s">
        <v>19</v>
      </c>
    </row>
    <row r="777" spans="1:11">
      <c r="C777" s="13" t="s">
        <v>9330</v>
      </c>
      <c r="D777" s="13">
        <v>4.6899999999999999E-159</v>
      </c>
      <c r="E777" s="13">
        <v>445</v>
      </c>
      <c r="F777" s="13" t="s">
        <v>7980</v>
      </c>
      <c r="G777" t="str">
        <f t="shared" si="28"/>
        <v>arCOG00086</v>
      </c>
      <c r="H777">
        <f t="shared" si="27"/>
        <v>5</v>
      </c>
      <c r="I777" s="13" t="s">
        <v>1564</v>
      </c>
      <c r="J777" s="13" t="s">
        <v>1850</v>
      </c>
      <c r="K777" s="13" t="s">
        <v>19</v>
      </c>
    </row>
    <row r="778" spans="1:11">
      <c r="C778" s="13" t="s">
        <v>9331</v>
      </c>
      <c r="D778" s="13">
        <v>2.1100000000000002E-219</v>
      </c>
      <c r="E778" s="13">
        <v>604</v>
      </c>
      <c r="F778" s="13" t="s">
        <v>7982</v>
      </c>
      <c r="G778" t="str">
        <f t="shared" si="28"/>
        <v>arCOG02297</v>
      </c>
      <c r="H778">
        <f t="shared" si="27"/>
        <v>6</v>
      </c>
      <c r="I778" s="13" t="s">
        <v>2813</v>
      </c>
      <c r="J778" s="13" t="s">
        <v>2814</v>
      </c>
      <c r="K778" s="13" t="s">
        <v>19</v>
      </c>
    </row>
    <row r="779" spans="1:11">
      <c r="C779" s="13" t="s">
        <v>9332</v>
      </c>
      <c r="D779" s="13">
        <v>1.05E-274</v>
      </c>
      <c r="E779" s="13">
        <v>751</v>
      </c>
      <c r="F779" s="13" t="s">
        <v>7986</v>
      </c>
      <c r="G779" t="str">
        <f t="shared" si="28"/>
        <v>arCOG00244</v>
      </c>
      <c r="H779">
        <f t="shared" si="27"/>
        <v>4</v>
      </c>
      <c r="I779" s="13" t="s">
        <v>540</v>
      </c>
      <c r="J779" s="13" t="s">
        <v>2817</v>
      </c>
      <c r="K779" s="13" t="s">
        <v>2881</v>
      </c>
    </row>
    <row r="780" spans="1:11">
      <c r="C780" s="13" t="s">
        <v>9333</v>
      </c>
      <c r="D780" s="13">
        <v>2.91E-104</v>
      </c>
      <c r="E780" s="13">
        <v>301</v>
      </c>
      <c r="F780" s="13" t="s">
        <v>7886</v>
      </c>
      <c r="G780" t="str">
        <f t="shared" si="28"/>
        <v>arCOG02851</v>
      </c>
      <c r="H780">
        <f t="shared" si="27"/>
        <v>6</v>
      </c>
      <c r="I780" s="13" t="s">
        <v>540</v>
      </c>
      <c r="J780" s="13" t="s">
        <v>2415</v>
      </c>
      <c r="K780" s="13" t="s">
        <v>27</v>
      </c>
    </row>
    <row r="781" spans="1:11">
      <c r="C781" s="13" t="s">
        <v>9334</v>
      </c>
      <c r="D781" s="13">
        <v>1.6099999999999999E-81</v>
      </c>
      <c r="E781" s="13">
        <v>241</v>
      </c>
      <c r="F781" s="13" t="s">
        <v>7989</v>
      </c>
      <c r="G781" t="str">
        <f t="shared" si="28"/>
        <v>arCOG03828</v>
      </c>
      <c r="H781">
        <f t="shared" si="27"/>
        <v>7</v>
      </c>
      <c r="I781" s="13" t="s">
        <v>540</v>
      </c>
      <c r="J781" s="13" t="s">
        <v>951</v>
      </c>
      <c r="K781" s="13" t="s">
        <v>2881</v>
      </c>
    </row>
    <row r="782" spans="1:11">
      <c r="C782" s="13" t="s">
        <v>9335</v>
      </c>
      <c r="D782" s="13">
        <v>3.3300000000000001E-66</v>
      </c>
      <c r="E782" s="13">
        <v>201</v>
      </c>
      <c r="F782" s="13" t="s">
        <v>7890</v>
      </c>
      <c r="G782" t="str">
        <f t="shared" si="28"/>
        <v>arCOG04479</v>
      </c>
      <c r="H782">
        <f t="shared" si="27"/>
        <v>5</v>
      </c>
      <c r="I782" s="13" t="s">
        <v>540</v>
      </c>
      <c r="J782" s="13" t="s">
        <v>2417</v>
      </c>
      <c r="K782" s="13" t="s">
        <v>3</v>
      </c>
    </row>
    <row r="783" spans="1:11">
      <c r="C783" s="13" t="s">
        <v>9336</v>
      </c>
      <c r="D783" s="13">
        <v>2.0899999999999998E-202</v>
      </c>
      <c r="E783" s="13">
        <v>563</v>
      </c>
      <c r="F783" s="13" t="s">
        <v>7892</v>
      </c>
      <c r="G783" t="str">
        <f t="shared" si="28"/>
        <v>arCOG00666</v>
      </c>
      <c r="H783">
        <f t="shared" si="27"/>
        <v>6</v>
      </c>
      <c r="I783" s="13" t="s">
        <v>2418</v>
      </c>
      <c r="J783" s="13" t="s">
        <v>2419</v>
      </c>
      <c r="K783" s="13" t="s">
        <v>9</v>
      </c>
    </row>
    <row r="784" spans="1:11">
      <c r="C784" s="13" t="s">
        <v>9337</v>
      </c>
      <c r="D784" s="13">
        <v>4.9499999999999998E-93</v>
      </c>
      <c r="E784" s="13">
        <v>272</v>
      </c>
      <c r="F784" s="13" t="s">
        <v>7244</v>
      </c>
      <c r="G784" t="str">
        <f t="shared" si="28"/>
        <v>arCOG10787</v>
      </c>
      <c r="H784">
        <f t="shared" si="27"/>
        <v>4</v>
      </c>
      <c r="I784" s="13" t="s">
        <v>540</v>
      </c>
      <c r="J784" s="13" t="s">
        <v>2279</v>
      </c>
      <c r="K784" s="13" t="s">
        <v>2881</v>
      </c>
    </row>
    <row r="785" spans="3:11">
      <c r="C785" s="13" t="s">
        <v>9338</v>
      </c>
      <c r="D785" s="13">
        <v>0</v>
      </c>
      <c r="E785" s="13">
        <v>1000</v>
      </c>
      <c r="F785" s="13" t="s">
        <v>9339</v>
      </c>
      <c r="G785" t="str">
        <f t="shared" si="28"/>
        <v>arCOG00025</v>
      </c>
      <c r="H785">
        <f t="shared" si="27"/>
        <v>1</v>
      </c>
      <c r="I785" s="13" t="s">
        <v>540</v>
      </c>
      <c r="J785" s="13" t="s">
        <v>1038</v>
      </c>
      <c r="K785" s="13" t="s">
        <v>17</v>
      </c>
    </row>
    <row r="786" spans="3:11">
      <c r="C786" s="13" t="s">
        <v>9340</v>
      </c>
      <c r="D786" s="13">
        <v>1.0200000000000001E-175</v>
      </c>
      <c r="E786" s="13">
        <v>489</v>
      </c>
      <c r="F786" s="13" t="s">
        <v>6603</v>
      </c>
      <c r="G786" t="str">
        <f t="shared" si="28"/>
        <v>arCOG00035</v>
      </c>
      <c r="H786">
        <f t="shared" si="27"/>
        <v>8</v>
      </c>
      <c r="I786" s="13" t="s">
        <v>2177</v>
      </c>
      <c r="J786" s="13" t="s">
        <v>2178</v>
      </c>
      <c r="K786" s="13" t="s">
        <v>2881</v>
      </c>
    </row>
    <row r="787" spans="3:11">
      <c r="C787" s="13" t="s">
        <v>9341</v>
      </c>
      <c r="D787" s="13">
        <v>1.04E-288</v>
      </c>
      <c r="E787" s="13">
        <v>791</v>
      </c>
      <c r="F787" s="13" t="s">
        <v>6605</v>
      </c>
      <c r="G787" t="str">
        <f t="shared" si="28"/>
        <v>arCOG04151</v>
      </c>
      <c r="H787">
        <f t="shared" si="27"/>
        <v>8</v>
      </c>
      <c r="I787" s="13" t="s">
        <v>540</v>
      </c>
      <c r="J787" s="13" t="s">
        <v>2079</v>
      </c>
      <c r="K787" s="13" t="s">
        <v>2881</v>
      </c>
    </row>
    <row r="788" spans="3:11">
      <c r="C788" s="13" t="s">
        <v>9342</v>
      </c>
      <c r="D788" s="13">
        <v>2.28E-226</v>
      </c>
      <c r="E788" s="13">
        <v>625</v>
      </c>
      <c r="F788" s="13" t="s">
        <v>6609</v>
      </c>
      <c r="G788" t="str">
        <f t="shared" si="28"/>
        <v>arCOG01311</v>
      </c>
      <c r="H788">
        <f t="shared" si="27"/>
        <v>6</v>
      </c>
      <c r="I788" s="13" t="s">
        <v>1760</v>
      </c>
      <c r="J788" s="13" t="s">
        <v>1761</v>
      </c>
      <c r="K788" s="13" t="s">
        <v>2920</v>
      </c>
    </row>
    <row r="789" spans="3:11">
      <c r="C789" s="13" t="s">
        <v>9343</v>
      </c>
      <c r="D789" s="13" t="s">
        <v>9344</v>
      </c>
      <c r="E789" s="13">
        <v>858</v>
      </c>
      <c r="F789" s="13" t="s">
        <v>9038</v>
      </c>
      <c r="G789" t="str">
        <f t="shared" si="28"/>
        <v>arCOG06897</v>
      </c>
      <c r="H789">
        <f t="shared" si="27"/>
        <v>5</v>
      </c>
      <c r="I789" s="13" t="s">
        <v>540</v>
      </c>
      <c r="J789" s="13" t="s">
        <v>2633</v>
      </c>
      <c r="K789" s="13" t="s">
        <v>2881</v>
      </c>
    </row>
    <row r="790" spans="3:11">
      <c r="C790" s="13" t="s">
        <v>9345</v>
      </c>
      <c r="D790" s="13">
        <v>1.5899999999999999E-95</v>
      </c>
      <c r="E790" s="13">
        <v>278</v>
      </c>
      <c r="F790" s="13" t="s">
        <v>9199</v>
      </c>
      <c r="G790" t="str">
        <f t="shared" si="28"/>
        <v>arCOG06513</v>
      </c>
      <c r="H790">
        <f t="shared" si="27"/>
        <v>3</v>
      </c>
      <c r="I790" s="13" t="s">
        <v>540</v>
      </c>
      <c r="J790" s="13" t="s">
        <v>9200</v>
      </c>
      <c r="K790" s="13" t="s">
        <v>2881</v>
      </c>
    </row>
    <row r="791" spans="3:11">
      <c r="C791" s="13" t="s">
        <v>9346</v>
      </c>
      <c r="D791" s="13">
        <v>3.6100000000000002E-86</v>
      </c>
      <c r="E791" s="13">
        <v>266</v>
      </c>
      <c r="F791" s="13" t="s">
        <v>6612</v>
      </c>
      <c r="G791" t="str">
        <f t="shared" si="28"/>
        <v>arCOG01159</v>
      </c>
      <c r="H791">
        <f t="shared" si="27"/>
        <v>7</v>
      </c>
      <c r="I791" s="13" t="s">
        <v>540</v>
      </c>
      <c r="J791" s="13" t="s">
        <v>2180</v>
      </c>
      <c r="K791" s="13" t="s">
        <v>2881</v>
      </c>
    </row>
    <row r="792" spans="3:11">
      <c r="C792" s="13" t="s">
        <v>9347</v>
      </c>
      <c r="D792" s="13">
        <v>7.04E-248</v>
      </c>
      <c r="E792" s="13">
        <v>682</v>
      </c>
      <c r="F792" s="13" t="s">
        <v>6616</v>
      </c>
      <c r="G792" t="str">
        <f t="shared" si="28"/>
        <v>arCOG02202</v>
      </c>
      <c r="H792">
        <f t="shared" si="27"/>
        <v>19</v>
      </c>
      <c r="I792" s="13" t="s">
        <v>2223</v>
      </c>
      <c r="J792" s="13" t="s">
        <v>536</v>
      </c>
      <c r="K792" s="13" t="s">
        <v>2898</v>
      </c>
    </row>
    <row r="793" spans="3:11">
      <c r="C793" s="13" t="s">
        <v>9348</v>
      </c>
      <c r="D793" s="13">
        <v>8.35E-94</v>
      </c>
      <c r="E793" s="13">
        <v>274</v>
      </c>
      <c r="F793" s="13" t="s">
        <v>6620</v>
      </c>
      <c r="G793" t="str">
        <f t="shared" si="28"/>
        <v>arCOG04674</v>
      </c>
      <c r="H793">
        <f t="shared" si="27"/>
        <v>15</v>
      </c>
      <c r="I793" s="13" t="s">
        <v>540</v>
      </c>
      <c r="J793" s="13" t="s">
        <v>1706</v>
      </c>
      <c r="K793" s="13" t="s">
        <v>13</v>
      </c>
    </row>
    <row r="794" spans="3:11">
      <c r="C794" s="13" t="s">
        <v>7929</v>
      </c>
      <c r="D794" s="13">
        <v>1.1700000000000001E-215</v>
      </c>
      <c r="E794" s="13">
        <v>595</v>
      </c>
      <c r="F794" s="13" t="s">
        <v>6623</v>
      </c>
      <c r="G794" t="str">
        <f t="shared" si="28"/>
        <v>arCOG03095</v>
      </c>
      <c r="H794">
        <f t="shared" si="27"/>
        <v>16</v>
      </c>
      <c r="I794" s="13" t="s">
        <v>540</v>
      </c>
      <c r="J794" s="13" t="s">
        <v>1530</v>
      </c>
      <c r="K794" s="13" t="s">
        <v>9</v>
      </c>
    </row>
    <row r="795" spans="3:11">
      <c r="C795" s="13" t="s">
        <v>9349</v>
      </c>
      <c r="D795" s="13">
        <v>1.2E-283</v>
      </c>
      <c r="E795" s="13">
        <v>775</v>
      </c>
      <c r="F795" s="13" t="s">
        <v>6630</v>
      </c>
      <c r="G795" t="str">
        <f t="shared" si="28"/>
        <v>arCOG01566</v>
      </c>
      <c r="H795">
        <f t="shared" si="27"/>
        <v>14</v>
      </c>
      <c r="I795" s="13" t="s">
        <v>540</v>
      </c>
      <c r="J795" s="13" t="s">
        <v>2224</v>
      </c>
      <c r="K795" s="13" t="s">
        <v>2881</v>
      </c>
    </row>
    <row r="796" spans="3:11">
      <c r="C796" s="13" t="s">
        <v>9350</v>
      </c>
      <c r="D796" s="13">
        <v>0</v>
      </c>
      <c r="E796" s="13">
        <v>879</v>
      </c>
      <c r="F796" s="13" t="s">
        <v>8003</v>
      </c>
      <c r="G796" t="str">
        <f t="shared" si="28"/>
        <v>arCOG00767</v>
      </c>
      <c r="H796">
        <f t="shared" si="27"/>
        <v>3</v>
      </c>
      <c r="I796" s="13" t="s">
        <v>540</v>
      </c>
      <c r="J796" s="13" t="s">
        <v>2819</v>
      </c>
      <c r="K796" s="13" t="s">
        <v>17</v>
      </c>
    </row>
    <row r="797" spans="3:11">
      <c r="C797" s="13" t="s">
        <v>9351</v>
      </c>
      <c r="D797" s="13">
        <v>1.09E-75</v>
      </c>
      <c r="E797" s="13">
        <v>225</v>
      </c>
      <c r="F797" s="13" t="s">
        <v>7776</v>
      </c>
      <c r="G797" t="str">
        <f t="shared" si="28"/>
        <v>arCOG00579</v>
      </c>
      <c r="H797">
        <f t="shared" si="27"/>
        <v>3</v>
      </c>
      <c r="I797" s="13" t="s">
        <v>2410</v>
      </c>
      <c r="J797" s="13" t="s">
        <v>2411</v>
      </c>
      <c r="K797" s="13" t="s">
        <v>3</v>
      </c>
    </row>
    <row r="798" spans="3:11">
      <c r="C798" s="13" t="s">
        <v>9352</v>
      </c>
      <c r="D798" s="13">
        <v>2.8500000000000001E-33</v>
      </c>
      <c r="E798" s="13">
        <v>118</v>
      </c>
      <c r="F798" s="13" t="s">
        <v>8006</v>
      </c>
      <c r="G798" t="str">
        <f t="shared" si="28"/>
        <v>arCOG06890</v>
      </c>
      <c r="H798">
        <f t="shared" si="27"/>
        <v>3</v>
      </c>
      <c r="I798" s="13" t="s">
        <v>540</v>
      </c>
      <c r="J798" s="13" t="s">
        <v>540</v>
      </c>
      <c r="K798" s="13" t="s">
        <v>540</v>
      </c>
    </row>
    <row r="799" spans="3:11">
      <c r="C799" s="13" t="s">
        <v>9353</v>
      </c>
      <c r="D799" s="13">
        <v>0</v>
      </c>
      <c r="E799" s="13">
        <v>1420</v>
      </c>
      <c r="F799" s="13" t="s">
        <v>8008</v>
      </c>
      <c r="G799" t="str">
        <f t="shared" si="28"/>
        <v>arCOG00371</v>
      </c>
      <c r="H799">
        <f t="shared" si="27"/>
        <v>3</v>
      </c>
      <c r="I799" s="13" t="s">
        <v>1136</v>
      </c>
      <c r="J799" s="13" t="s">
        <v>1825</v>
      </c>
      <c r="K799" s="13" t="s">
        <v>2898</v>
      </c>
    </row>
    <row r="800" spans="3:11">
      <c r="C800" s="13" t="s">
        <v>9354</v>
      </c>
      <c r="D800" s="13">
        <v>1.33E-246</v>
      </c>
      <c r="E800" s="13">
        <v>682</v>
      </c>
      <c r="F800" s="13" t="s">
        <v>8010</v>
      </c>
      <c r="G800" t="str">
        <f t="shared" si="28"/>
        <v>arCOG02610</v>
      </c>
      <c r="H800">
        <f t="shared" si="27"/>
        <v>3</v>
      </c>
      <c r="I800" s="13" t="s">
        <v>2823</v>
      </c>
      <c r="J800" s="13" t="s">
        <v>2824</v>
      </c>
      <c r="K800" s="13" t="s">
        <v>5</v>
      </c>
    </row>
    <row r="801" spans="1:11">
      <c r="C801" s="13" t="s">
        <v>9355</v>
      </c>
      <c r="D801" s="13">
        <v>3.9600000000000001E-146</v>
      </c>
      <c r="E801" s="13">
        <v>412</v>
      </c>
      <c r="F801" s="13" t="s">
        <v>9356</v>
      </c>
      <c r="G801" t="str">
        <f t="shared" si="28"/>
        <v>arCOG06375</v>
      </c>
      <c r="H801">
        <f t="shared" si="27"/>
        <v>3</v>
      </c>
      <c r="I801" s="13" t="s">
        <v>540</v>
      </c>
      <c r="J801" s="13" t="s">
        <v>540</v>
      </c>
      <c r="K801" s="13" t="s">
        <v>540</v>
      </c>
    </row>
    <row r="802" spans="1:11">
      <c r="C802" s="13" t="s">
        <v>9357</v>
      </c>
      <c r="D802" s="13">
        <v>0</v>
      </c>
      <c r="E802" s="13">
        <v>926</v>
      </c>
      <c r="F802" s="13" t="s">
        <v>8014</v>
      </c>
      <c r="G802" t="str">
        <f t="shared" si="28"/>
        <v>arCOG01731</v>
      </c>
      <c r="H802">
        <f t="shared" si="27"/>
        <v>7</v>
      </c>
      <c r="I802" s="13" t="s">
        <v>540</v>
      </c>
      <c r="J802" s="13" t="s">
        <v>2413</v>
      </c>
      <c r="K802" s="13" t="s">
        <v>2876</v>
      </c>
    </row>
    <row r="803" spans="1:11">
      <c r="C803" s="13" t="s">
        <v>9358</v>
      </c>
      <c r="D803" s="13">
        <v>5.5100000000000003E-38</v>
      </c>
      <c r="E803" s="13">
        <v>127</v>
      </c>
      <c r="F803" s="13" t="s">
        <v>9118</v>
      </c>
      <c r="G803" t="str">
        <f t="shared" si="28"/>
        <v>arCOG08923</v>
      </c>
      <c r="H803">
        <f t="shared" si="27"/>
        <v>3</v>
      </c>
      <c r="I803" s="13" t="s">
        <v>540</v>
      </c>
      <c r="J803" s="13" t="s">
        <v>540</v>
      </c>
      <c r="K803" s="13" t="s">
        <v>540</v>
      </c>
    </row>
    <row r="804" spans="1:11">
      <c r="C804" s="13" t="s">
        <v>9359</v>
      </c>
      <c r="D804" s="13">
        <v>1.77E-174</v>
      </c>
      <c r="E804" s="13">
        <v>485</v>
      </c>
      <c r="F804" s="13" t="s">
        <v>8019</v>
      </c>
      <c r="G804" t="str">
        <f t="shared" si="28"/>
        <v>arCOG00040</v>
      </c>
      <c r="H804">
        <f t="shared" si="27"/>
        <v>3</v>
      </c>
      <c r="I804" s="13" t="s">
        <v>2828</v>
      </c>
      <c r="J804" s="13" t="s">
        <v>2753</v>
      </c>
      <c r="K804" s="13" t="s">
        <v>21</v>
      </c>
    </row>
    <row r="805" spans="1:11">
      <c r="C805" s="13" t="s">
        <v>9360</v>
      </c>
      <c r="D805" s="13">
        <v>2.9099999999999999E-55</v>
      </c>
      <c r="E805" s="13">
        <v>173</v>
      </c>
      <c r="F805" s="13" t="s">
        <v>9361</v>
      </c>
      <c r="G805" t="str">
        <f t="shared" si="28"/>
        <v>arCOG08928</v>
      </c>
      <c r="H805">
        <f t="shared" si="27"/>
        <v>2</v>
      </c>
      <c r="I805" s="13" t="s">
        <v>540</v>
      </c>
      <c r="J805" s="13" t="s">
        <v>540</v>
      </c>
      <c r="K805" s="13" t="s">
        <v>540</v>
      </c>
    </row>
    <row r="806" spans="1:11">
      <c r="C806" s="13" t="s">
        <v>9362</v>
      </c>
      <c r="D806" s="13">
        <v>0</v>
      </c>
      <c r="E806" s="13">
        <v>970</v>
      </c>
      <c r="F806" s="13" t="s">
        <v>8021</v>
      </c>
      <c r="G806" t="str">
        <f t="shared" si="28"/>
        <v>arCOG02741</v>
      </c>
      <c r="H806">
        <f t="shared" si="27"/>
        <v>3</v>
      </c>
      <c r="I806" s="13" t="s">
        <v>635</v>
      </c>
      <c r="J806" s="13" t="s">
        <v>636</v>
      </c>
      <c r="K806" s="13" t="s">
        <v>23</v>
      </c>
    </row>
    <row r="807" spans="1:11">
      <c r="C807" s="13" t="s">
        <v>9363</v>
      </c>
      <c r="D807" s="13" t="s">
        <v>9364</v>
      </c>
      <c r="E807" s="13">
        <v>867</v>
      </c>
      <c r="F807" s="13" t="s">
        <v>8023</v>
      </c>
      <c r="G807" t="str">
        <f t="shared" si="28"/>
        <v>arCOG01661</v>
      </c>
      <c r="H807">
        <f t="shared" si="27"/>
        <v>1</v>
      </c>
      <c r="I807" s="13" t="s">
        <v>540</v>
      </c>
      <c r="J807" s="13" t="s">
        <v>2830</v>
      </c>
      <c r="K807" s="13" t="s">
        <v>2881</v>
      </c>
    </row>
    <row r="808" spans="1:11">
      <c r="C808" s="13"/>
      <c r="D808" s="13"/>
      <c r="E808" s="13"/>
      <c r="F808" s="13"/>
      <c r="G808" t="e">
        <f t="shared" si="28"/>
        <v>#VALUE!</v>
      </c>
      <c r="H808">
        <f t="shared" si="27"/>
        <v>68</v>
      </c>
      <c r="I808" s="13"/>
      <c r="J808" s="13"/>
      <c r="K808" s="13"/>
    </row>
    <row r="809" spans="1:11">
      <c r="C809" s="13"/>
      <c r="D809" s="13"/>
      <c r="E809" s="13"/>
      <c r="F809" s="13"/>
      <c r="G809" t="e">
        <f t="shared" si="28"/>
        <v>#VALUE!</v>
      </c>
      <c r="H809">
        <f t="shared" si="27"/>
        <v>68</v>
      </c>
      <c r="I809" s="13"/>
      <c r="J809" s="13"/>
      <c r="K809" s="13"/>
    </row>
    <row r="810" spans="1:11">
      <c r="C810" s="13"/>
      <c r="D810" s="13"/>
      <c r="E810" s="13"/>
      <c r="F810" s="13"/>
      <c r="G810" t="e">
        <f t="shared" si="28"/>
        <v>#VALUE!</v>
      </c>
      <c r="H810">
        <f t="shared" si="27"/>
        <v>68</v>
      </c>
      <c r="I810" s="13"/>
      <c r="J810" s="13"/>
      <c r="K810" s="13"/>
    </row>
    <row r="811" spans="1:11">
      <c r="G811" t="e">
        <f t="shared" si="28"/>
        <v>#VALUE!</v>
      </c>
      <c r="H811">
        <f t="shared" si="27"/>
        <v>68</v>
      </c>
    </row>
    <row r="812" spans="1:11">
      <c r="A812" t="str">
        <f>VLOOKUP(B812,vLOOKUP!$A:$B,2,FALSE)</f>
        <v>Halobacteriales</v>
      </c>
      <c r="B812" t="s">
        <v>279</v>
      </c>
      <c r="C812" s="13" t="s">
        <v>9365</v>
      </c>
      <c r="D812" s="13">
        <v>3.8499999999999998E-13</v>
      </c>
      <c r="E812" s="13">
        <v>75.099999999999994</v>
      </c>
      <c r="F812" s="13" t="s">
        <v>9366</v>
      </c>
      <c r="G812" t="str">
        <f t="shared" si="28"/>
        <v>arCOG07780</v>
      </c>
      <c r="H812">
        <f t="shared" si="27"/>
        <v>1</v>
      </c>
      <c r="I812" s="13" t="s">
        <v>540</v>
      </c>
      <c r="J812" s="13" t="s">
        <v>540</v>
      </c>
      <c r="K812" s="13" t="s">
        <v>540</v>
      </c>
    </row>
    <row r="813" spans="1:11">
      <c r="C813" s="13" t="s">
        <v>8376</v>
      </c>
      <c r="D813" s="13">
        <v>7.6899999999999997E-104</v>
      </c>
      <c r="E813" s="13">
        <v>303</v>
      </c>
      <c r="F813" s="13" t="s">
        <v>6644</v>
      </c>
      <c r="G813" t="str">
        <f t="shared" si="28"/>
        <v>arCOG01072</v>
      </c>
      <c r="H813">
        <f t="shared" si="27"/>
        <v>8</v>
      </c>
      <c r="I813" s="13" t="s">
        <v>540</v>
      </c>
      <c r="J813" s="13" t="s">
        <v>1666</v>
      </c>
      <c r="K813" s="13" t="s">
        <v>5</v>
      </c>
    </row>
    <row r="814" spans="1:11">
      <c r="C814" s="13" t="s">
        <v>9367</v>
      </c>
      <c r="D814" s="13">
        <v>6.9199999999999997E-50</v>
      </c>
      <c r="E814" s="13">
        <v>164</v>
      </c>
      <c r="F814" s="13" t="s">
        <v>6640</v>
      </c>
      <c r="G814" t="str">
        <f t="shared" si="28"/>
        <v>arCOG04675</v>
      </c>
      <c r="H814">
        <f t="shared" si="27"/>
        <v>8</v>
      </c>
      <c r="I814" s="13" t="s">
        <v>540</v>
      </c>
      <c r="J814" s="13" t="s">
        <v>540</v>
      </c>
      <c r="K814" s="13" t="s">
        <v>540</v>
      </c>
    </row>
    <row r="815" spans="1:11">
      <c r="C815" s="13" t="s">
        <v>8320</v>
      </c>
      <c r="D815" s="13">
        <v>3.8500000000000001E-163</v>
      </c>
      <c r="E815" s="13">
        <v>468</v>
      </c>
      <c r="F815" s="13" t="s">
        <v>6637</v>
      </c>
      <c r="G815" t="str">
        <f t="shared" si="28"/>
        <v>arCOG04794</v>
      </c>
      <c r="H815">
        <f t="shared" si="27"/>
        <v>8</v>
      </c>
      <c r="I815" s="13" t="s">
        <v>2186</v>
      </c>
      <c r="J815" s="13" t="s">
        <v>2187</v>
      </c>
      <c r="K815" s="13" t="s">
        <v>9</v>
      </c>
    </row>
    <row r="816" spans="1:11">
      <c r="C816" s="13" t="s">
        <v>9368</v>
      </c>
      <c r="D816" s="13">
        <v>7.2999999999999996E-141</v>
      </c>
      <c r="E816" s="13">
        <v>412</v>
      </c>
      <c r="F816" s="13" t="s">
        <v>6875</v>
      </c>
      <c r="G816" t="str">
        <f t="shared" si="28"/>
        <v>arCOG00134</v>
      </c>
      <c r="H816">
        <f t="shared" si="27"/>
        <v>9</v>
      </c>
      <c r="I816" s="13" t="s">
        <v>540</v>
      </c>
      <c r="J816" s="13" t="s">
        <v>1750</v>
      </c>
      <c r="K816" s="13" t="s">
        <v>17</v>
      </c>
    </row>
    <row r="817" spans="3:11">
      <c r="C817" s="13" t="s">
        <v>9369</v>
      </c>
      <c r="D817" s="13">
        <v>6.7900000000000006E-27</v>
      </c>
      <c r="E817" s="13">
        <v>98.6</v>
      </c>
      <c r="F817" s="13" t="s">
        <v>6634</v>
      </c>
      <c r="G817" t="str">
        <f t="shared" si="28"/>
        <v>arCOG08125</v>
      </c>
      <c r="H817">
        <f t="shared" si="27"/>
        <v>9</v>
      </c>
      <c r="I817" s="13" t="s">
        <v>540</v>
      </c>
      <c r="J817" s="13" t="s">
        <v>540</v>
      </c>
      <c r="K817" s="13" t="s">
        <v>540</v>
      </c>
    </row>
    <row r="818" spans="3:11">
      <c r="C818" s="13" t="s">
        <v>9370</v>
      </c>
      <c r="D818" s="13">
        <v>1.24E-188</v>
      </c>
      <c r="E818" s="13">
        <v>532</v>
      </c>
      <c r="F818" s="13" t="s">
        <v>6872</v>
      </c>
      <c r="G818" t="str">
        <f t="shared" si="28"/>
        <v>arCOG01623</v>
      </c>
      <c r="H818">
        <f t="shared" si="27"/>
        <v>5</v>
      </c>
      <c r="I818" s="13" t="s">
        <v>540</v>
      </c>
      <c r="J818" s="13" t="s">
        <v>2241</v>
      </c>
      <c r="K818" s="13" t="s">
        <v>15</v>
      </c>
    </row>
    <row r="819" spans="3:11">
      <c r="C819" s="13" t="s">
        <v>9371</v>
      </c>
      <c r="D819" s="13">
        <v>1.8499999999999999E-159</v>
      </c>
      <c r="E819" s="13">
        <v>460</v>
      </c>
      <c r="F819" s="13" t="s">
        <v>6969</v>
      </c>
      <c r="G819" t="str">
        <f t="shared" si="28"/>
        <v>arCOG02267</v>
      </c>
      <c r="H819">
        <f t="shared" si="27"/>
        <v>2</v>
      </c>
      <c r="I819" s="13" t="s">
        <v>540</v>
      </c>
      <c r="J819" s="13" t="s">
        <v>2299</v>
      </c>
      <c r="K819" s="13" t="s">
        <v>27</v>
      </c>
    </row>
    <row r="820" spans="3:11">
      <c r="C820" s="13" t="s">
        <v>9372</v>
      </c>
      <c r="D820" s="13">
        <v>6.5999999999999998E-16</v>
      </c>
      <c r="E820" s="13">
        <v>72</v>
      </c>
      <c r="F820" s="13" t="s">
        <v>9373</v>
      </c>
      <c r="G820" t="str">
        <f t="shared" si="28"/>
        <v>arCOG13615</v>
      </c>
      <c r="H820">
        <f t="shared" si="27"/>
        <v>1</v>
      </c>
      <c r="I820" s="13" t="s">
        <v>540</v>
      </c>
      <c r="J820" s="13" t="s">
        <v>540</v>
      </c>
      <c r="K820" s="13" t="s">
        <v>540</v>
      </c>
    </row>
    <row r="821" spans="3:11">
      <c r="C821" s="13" t="s">
        <v>9374</v>
      </c>
      <c r="D821" s="13">
        <v>2.3500000000000001E-165</v>
      </c>
      <c r="E821" s="13">
        <v>475</v>
      </c>
      <c r="F821" s="13" t="s">
        <v>6630</v>
      </c>
      <c r="G821" t="str">
        <f t="shared" si="28"/>
        <v>arCOG01566</v>
      </c>
      <c r="H821">
        <f t="shared" si="27"/>
        <v>14</v>
      </c>
      <c r="I821" s="13" t="s">
        <v>540</v>
      </c>
      <c r="J821" s="13" t="s">
        <v>2224</v>
      </c>
      <c r="K821" s="13" t="s">
        <v>2881</v>
      </c>
    </row>
    <row r="822" spans="3:11">
      <c r="C822" s="13" t="s">
        <v>9375</v>
      </c>
      <c r="D822" s="13">
        <v>1.3100000000000001E-165</v>
      </c>
      <c r="E822" s="13">
        <v>468</v>
      </c>
      <c r="F822" s="13" t="s">
        <v>6623</v>
      </c>
      <c r="G822" t="str">
        <f t="shared" si="28"/>
        <v>arCOG03095</v>
      </c>
      <c r="H822">
        <f t="shared" si="27"/>
        <v>16</v>
      </c>
      <c r="I822" s="13" t="s">
        <v>540</v>
      </c>
      <c r="J822" s="13" t="s">
        <v>1530</v>
      </c>
      <c r="K822" s="13" t="s">
        <v>9</v>
      </c>
    </row>
    <row r="823" spans="3:11">
      <c r="C823" s="13" t="s">
        <v>9376</v>
      </c>
      <c r="D823" s="13">
        <v>2.2E-41</v>
      </c>
      <c r="E823" s="13">
        <v>141</v>
      </c>
      <c r="F823" s="13" t="s">
        <v>6620</v>
      </c>
      <c r="G823" t="str">
        <f t="shared" si="28"/>
        <v>arCOG04674</v>
      </c>
      <c r="H823">
        <f t="shared" si="27"/>
        <v>15</v>
      </c>
      <c r="I823" s="13" t="s">
        <v>540</v>
      </c>
      <c r="J823" s="13" t="s">
        <v>1706</v>
      </c>
      <c r="K823" s="13" t="s">
        <v>13</v>
      </c>
    </row>
    <row r="824" spans="3:11">
      <c r="C824" s="13" t="s">
        <v>6864</v>
      </c>
      <c r="D824" s="13">
        <v>2.3899999999999998E-44</v>
      </c>
      <c r="E824" s="13">
        <v>159</v>
      </c>
      <c r="F824" s="13" t="s">
        <v>6865</v>
      </c>
      <c r="G824" t="str">
        <f t="shared" si="28"/>
        <v>arCOG06291</v>
      </c>
      <c r="H824">
        <f t="shared" si="27"/>
        <v>8</v>
      </c>
      <c r="I824" s="13" t="s">
        <v>540</v>
      </c>
      <c r="J824" s="13" t="s">
        <v>540</v>
      </c>
      <c r="K824" s="13" t="s">
        <v>540</v>
      </c>
    </row>
    <row r="825" spans="3:11">
      <c r="C825" s="13" t="s">
        <v>9377</v>
      </c>
      <c r="D825" s="13">
        <v>7.6999999999999997E-41</v>
      </c>
      <c r="E825" s="13">
        <v>141</v>
      </c>
      <c r="F825" s="13" t="s">
        <v>6862</v>
      </c>
      <c r="G825" t="str">
        <f t="shared" si="28"/>
        <v>arCOG04673</v>
      </c>
      <c r="H825">
        <f t="shared" si="27"/>
        <v>8</v>
      </c>
      <c r="I825" s="13" t="s">
        <v>540</v>
      </c>
      <c r="J825" s="13" t="s">
        <v>540</v>
      </c>
      <c r="K825" s="13" t="s">
        <v>540</v>
      </c>
    </row>
    <row r="826" spans="3:11">
      <c r="C826" s="13" t="s">
        <v>7508</v>
      </c>
      <c r="D826" s="13">
        <v>4.0099999999999998E-159</v>
      </c>
      <c r="E826" s="13">
        <v>474</v>
      </c>
      <c r="F826" s="13" t="s">
        <v>6860</v>
      </c>
      <c r="G826" t="str">
        <f t="shared" si="28"/>
        <v>arCOG01814</v>
      </c>
      <c r="H826">
        <f t="shared" si="27"/>
        <v>8</v>
      </c>
      <c r="I826" s="13" t="s">
        <v>540</v>
      </c>
      <c r="J826" s="13" t="s">
        <v>540</v>
      </c>
      <c r="K826" s="13" t="s">
        <v>540</v>
      </c>
    </row>
    <row r="827" spans="3:11">
      <c r="C827" s="13" t="s">
        <v>6975</v>
      </c>
      <c r="D827" s="13">
        <v>5.5200000000000001E-223</v>
      </c>
      <c r="E827" s="13">
        <v>642</v>
      </c>
      <c r="F827" s="13" t="s">
        <v>6858</v>
      </c>
      <c r="G827" t="str">
        <f t="shared" si="28"/>
        <v>arCOG01818</v>
      </c>
      <c r="H827">
        <f t="shared" si="27"/>
        <v>8</v>
      </c>
      <c r="I827" s="13" t="s">
        <v>540</v>
      </c>
      <c r="J827" s="13" t="s">
        <v>1706</v>
      </c>
      <c r="K827" s="13" t="s">
        <v>11</v>
      </c>
    </row>
    <row r="828" spans="3:11">
      <c r="C828" s="13" t="s">
        <v>9378</v>
      </c>
      <c r="D828" s="13">
        <v>2.5199999999999999E-182</v>
      </c>
      <c r="E828" s="13">
        <v>516</v>
      </c>
      <c r="F828" s="13" t="s">
        <v>6616</v>
      </c>
      <c r="G828" t="str">
        <f t="shared" si="28"/>
        <v>arCOG02202</v>
      </c>
      <c r="H828">
        <f t="shared" si="27"/>
        <v>19</v>
      </c>
      <c r="I828" s="13" t="s">
        <v>2223</v>
      </c>
      <c r="J828" s="13" t="s">
        <v>536</v>
      </c>
      <c r="K828" s="13" t="s">
        <v>2898</v>
      </c>
    </row>
    <row r="829" spans="3:11">
      <c r="C829" s="13" t="s">
        <v>7497</v>
      </c>
      <c r="D829" s="13">
        <v>3.8599999999999999E-274</v>
      </c>
      <c r="E829" s="13">
        <v>755</v>
      </c>
      <c r="F829" s="13" t="s">
        <v>6849</v>
      </c>
      <c r="G829" t="str">
        <f t="shared" si="28"/>
        <v>arCOG01377</v>
      </c>
      <c r="H829">
        <f t="shared" si="27"/>
        <v>8</v>
      </c>
      <c r="I829" s="13" t="s">
        <v>540</v>
      </c>
      <c r="J829" s="13" t="s">
        <v>2118</v>
      </c>
      <c r="K829" s="13" t="s">
        <v>2881</v>
      </c>
    </row>
    <row r="830" spans="3:11">
      <c r="C830" s="13" t="s">
        <v>9379</v>
      </c>
      <c r="D830" s="13">
        <v>3.1300000000000001E-122</v>
      </c>
      <c r="E830" s="13">
        <v>349</v>
      </c>
      <c r="F830" s="13" t="s">
        <v>6820</v>
      </c>
      <c r="G830" t="str">
        <f t="shared" si="28"/>
        <v>arCOG01711</v>
      </c>
      <c r="H830">
        <f t="shared" si="27"/>
        <v>7</v>
      </c>
      <c r="I830" s="13" t="s">
        <v>592</v>
      </c>
      <c r="J830" s="13" t="s">
        <v>593</v>
      </c>
      <c r="K830" s="13" t="s">
        <v>15</v>
      </c>
    </row>
    <row r="831" spans="3:11">
      <c r="C831" s="13" t="s">
        <v>8364</v>
      </c>
      <c r="D831" s="13">
        <v>6.3500000000000002E-56</v>
      </c>
      <c r="E831" s="13">
        <v>176</v>
      </c>
      <c r="F831" s="13" t="s">
        <v>6822</v>
      </c>
      <c r="G831" t="str">
        <f t="shared" si="28"/>
        <v>arCOG00006</v>
      </c>
      <c r="H831">
        <f t="shared" si="27"/>
        <v>7</v>
      </c>
      <c r="I831" s="13" t="s">
        <v>2232</v>
      </c>
      <c r="J831" s="13" t="s">
        <v>1674</v>
      </c>
      <c r="K831" s="13" t="s">
        <v>3</v>
      </c>
    </row>
    <row r="832" spans="3:11">
      <c r="C832" s="13" t="s">
        <v>9380</v>
      </c>
      <c r="D832" s="13">
        <v>2.4200000000000002E-72</v>
      </c>
      <c r="E832" s="13">
        <v>224</v>
      </c>
      <c r="F832" s="13" t="s">
        <v>6824</v>
      </c>
      <c r="G832" t="str">
        <f t="shared" si="28"/>
        <v>arCOG04769</v>
      </c>
      <c r="H832">
        <f t="shared" si="27"/>
        <v>7</v>
      </c>
      <c r="I832" s="13" t="s">
        <v>540</v>
      </c>
      <c r="J832" s="13" t="s">
        <v>540</v>
      </c>
      <c r="K832" s="13" t="s">
        <v>540</v>
      </c>
    </row>
    <row r="833" spans="3:11">
      <c r="C833" s="13" t="s">
        <v>7379</v>
      </c>
      <c r="D833" s="13">
        <v>1.99E-110</v>
      </c>
      <c r="E833" s="13">
        <v>320</v>
      </c>
      <c r="F833" s="13" t="s">
        <v>6826</v>
      </c>
      <c r="G833" t="str">
        <f t="shared" si="28"/>
        <v>arCOG02942</v>
      </c>
      <c r="H833">
        <f t="shared" si="27"/>
        <v>8</v>
      </c>
      <c r="I833" s="13" t="s">
        <v>2235</v>
      </c>
      <c r="J833" s="13" t="s">
        <v>2236</v>
      </c>
      <c r="K833" s="13" t="s">
        <v>5</v>
      </c>
    </row>
    <row r="834" spans="3:11">
      <c r="C834" s="13" t="s">
        <v>7699</v>
      </c>
      <c r="D834" s="13">
        <v>4.1500000000000001E-210</v>
      </c>
      <c r="E834" s="13">
        <v>583</v>
      </c>
      <c r="F834" s="13" t="s">
        <v>6828</v>
      </c>
      <c r="G834" t="str">
        <f t="shared" si="28"/>
        <v>arCOG01981</v>
      </c>
      <c r="H834">
        <f t="shared" si="27"/>
        <v>11</v>
      </c>
      <c r="I834" s="13" t="s">
        <v>540</v>
      </c>
      <c r="J834" s="13" t="s">
        <v>1054</v>
      </c>
      <c r="K834" s="13" t="s">
        <v>3</v>
      </c>
    </row>
    <row r="835" spans="3:11">
      <c r="C835" s="13" t="s">
        <v>9381</v>
      </c>
      <c r="D835" s="13">
        <v>1.95E-36</v>
      </c>
      <c r="E835" s="13">
        <v>132</v>
      </c>
      <c r="F835" s="13" t="s">
        <v>9382</v>
      </c>
      <c r="G835" t="str">
        <f t="shared" si="28"/>
        <v>arCOG11489</v>
      </c>
      <c r="H835">
        <f t="shared" si="27"/>
        <v>1</v>
      </c>
      <c r="I835" s="13" t="s">
        <v>540</v>
      </c>
      <c r="J835" s="13" t="s">
        <v>540</v>
      </c>
      <c r="K835" s="13" t="s">
        <v>540</v>
      </c>
    </row>
    <row r="836" spans="3:11">
      <c r="C836" s="13" t="s">
        <v>9383</v>
      </c>
      <c r="D836" s="13">
        <v>4.8599999999999997E-228</v>
      </c>
      <c r="E836" s="13">
        <v>637</v>
      </c>
      <c r="F836" s="13" t="s">
        <v>6831</v>
      </c>
      <c r="G836" t="str">
        <f t="shared" si="28"/>
        <v>arCOG04269</v>
      </c>
      <c r="H836">
        <f t="shared" si="27"/>
        <v>5</v>
      </c>
      <c r="I836" s="13" t="s">
        <v>2252</v>
      </c>
      <c r="J836" s="13" t="s">
        <v>2253</v>
      </c>
      <c r="K836" s="13" t="s">
        <v>2881</v>
      </c>
    </row>
    <row r="837" spans="3:11">
      <c r="C837" s="13" t="s">
        <v>9384</v>
      </c>
      <c r="D837" s="13">
        <v>2.1399999999999999E-54</v>
      </c>
      <c r="E837" s="13">
        <v>176</v>
      </c>
      <c r="F837" s="13" t="s">
        <v>9385</v>
      </c>
      <c r="G837" t="str">
        <f t="shared" si="28"/>
        <v>arCOG04493</v>
      </c>
      <c r="H837">
        <f t="shared" ref="H837:H900" si="29">COUNTIF($G:$G,G837)</f>
        <v>1</v>
      </c>
      <c r="I837" s="13" t="s">
        <v>540</v>
      </c>
      <c r="J837" s="13" t="s">
        <v>540</v>
      </c>
      <c r="K837" s="13" t="s">
        <v>540</v>
      </c>
    </row>
    <row r="838" spans="3:11">
      <c r="C838" s="13" t="s">
        <v>9386</v>
      </c>
      <c r="D838" s="13">
        <v>9.1199999999999994E-44</v>
      </c>
      <c r="E838" s="13">
        <v>144</v>
      </c>
      <c r="F838" s="13" t="s">
        <v>9387</v>
      </c>
      <c r="G838" t="str">
        <f t="shared" si="28"/>
        <v>arCOG03939</v>
      </c>
      <c r="H838">
        <f t="shared" si="29"/>
        <v>1</v>
      </c>
      <c r="I838" s="13" t="s">
        <v>540</v>
      </c>
      <c r="J838" s="13" t="s">
        <v>9388</v>
      </c>
      <c r="K838" s="13" t="s">
        <v>3</v>
      </c>
    </row>
    <row r="839" spans="3:11">
      <c r="C839" s="13" t="s">
        <v>9389</v>
      </c>
      <c r="D839" s="13">
        <v>8.4699999999999999E-187</v>
      </c>
      <c r="E839" s="13">
        <v>535</v>
      </c>
      <c r="F839" s="13" t="s">
        <v>9390</v>
      </c>
      <c r="G839" t="str">
        <f t="shared" ref="G839:G863" si="30">LEFT(RIGHT(F839,(LEN(F839)-FIND("arCOG",F839)+1)),10)</f>
        <v>arCOG06270</v>
      </c>
      <c r="H839">
        <f t="shared" si="29"/>
        <v>1</v>
      </c>
      <c r="I839" s="13" t="s">
        <v>540</v>
      </c>
      <c r="J839" s="13" t="s">
        <v>9391</v>
      </c>
      <c r="K839" s="13" t="s">
        <v>2881</v>
      </c>
    </row>
    <row r="840" spans="3:11">
      <c r="C840" s="13" t="s">
        <v>9392</v>
      </c>
      <c r="D840" s="13">
        <v>1.8999999999999999E-85</v>
      </c>
      <c r="E840" s="13">
        <v>258</v>
      </c>
      <c r="F840" s="13" t="s">
        <v>9393</v>
      </c>
      <c r="G840" t="str">
        <f t="shared" si="30"/>
        <v>arCOG06271</v>
      </c>
      <c r="H840">
        <f t="shared" si="29"/>
        <v>1</v>
      </c>
      <c r="I840" s="13" t="s">
        <v>540</v>
      </c>
      <c r="J840" s="13" t="s">
        <v>9394</v>
      </c>
      <c r="K840" s="13" t="s">
        <v>2881</v>
      </c>
    </row>
    <row r="841" spans="3:11">
      <c r="C841" s="13" t="s">
        <v>9395</v>
      </c>
      <c r="D841" s="13">
        <v>1.09E-106</v>
      </c>
      <c r="E841" s="13">
        <v>313</v>
      </c>
      <c r="F841" s="13" t="s">
        <v>6837</v>
      </c>
      <c r="G841" t="str">
        <f t="shared" si="30"/>
        <v>arCOG05750</v>
      </c>
      <c r="H841">
        <f t="shared" si="29"/>
        <v>4</v>
      </c>
      <c r="I841" s="13" t="s">
        <v>540</v>
      </c>
      <c r="J841" s="13" t="s">
        <v>2265</v>
      </c>
      <c r="K841" s="13" t="s">
        <v>2881</v>
      </c>
    </row>
    <row r="842" spans="3:11">
      <c r="C842" s="13" t="s">
        <v>9396</v>
      </c>
      <c r="D842" s="13">
        <v>6.01E-36</v>
      </c>
      <c r="E842" s="13">
        <v>124</v>
      </c>
      <c r="F842" s="13" t="s">
        <v>6839</v>
      </c>
      <c r="G842" t="str">
        <f t="shared" si="30"/>
        <v>arCOG06212</v>
      </c>
      <c r="H842">
        <f t="shared" si="29"/>
        <v>6</v>
      </c>
      <c r="I842" s="13" t="s">
        <v>540</v>
      </c>
      <c r="J842" s="13" t="s">
        <v>540</v>
      </c>
      <c r="K842" s="13" t="s">
        <v>540</v>
      </c>
    </row>
    <row r="843" spans="3:11">
      <c r="C843" s="13" t="s">
        <v>8356</v>
      </c>
      <c r="D843" s="13">
        <v>1.5899999999999999E-87</v>
      </c>
      <c r="E843" s="13">
        <v>272</v>
      </c>
      <c r="F843" s="13" t="s">
        <v>6841</v>
      </c>
      <c r="G843" t="str">
        <f t="shared" si="30"/>
        <v>arCOG02827</v>
      </c>
      <c r="H843">
        <f t="shared" si="29"/>
        <v>5</v>
      </c>
      <c r="I843" s="13" t="s">
        <v>540</v>
      </c>
      <c r="J843" s="13" t="s">
        <v>2247</v>
      </c>
      <c r="K843" s="13" t="s">
        <v>2881</v>
      </c>
    </row>
    <row r="844" spans="3:11">
      <c r="C844" s="13" t="s">
        <v>9397</v>
      </c>
      <c r="D844" s="13">
        <v>7.2800000000000003E-56</v>
      </c>
      <c r="E844" s="13">
        <v>179</v>
      </c>
      <c r="F844" s="13" t="s">
        <v>6843</v>
      </c>
      <c r="G844" t="str">
        <f t="shared" si="30"/>
        <v>arCOG04290</v>
      </c>
      <c r="H844">
        <f t="shared" si="29"/>
        <v>4</v>
      </c>
      <c r="I844" s="13" t="s">
        <v>540</v>
      </c>
      <c r="J844" s="13" t="s">
        <v>2267</v>
      </c>
      <c r="K844" s="13" t="s">
        <v>2881</v>
      </c>
    </row>
    <row r="845" spans="3:11">
      <c r="C845" s="13" t="s">
        <v>7350</v>
      </c>
      <c r="D845" s="13">
        <v>1.6800000000000002E-275</v>
      </c>
      <c r="E845" s="13">
        <v>770</v>
      </c>
      <c r="F845" s="13" t="s">
        <v>6845</v>
      </c>
      <c r="G845" t="str">
        <f t="shared" si="30"/>
        <v>arCOG00305</v>
      </c>
      <c r="H845">
        <f t="shared" si="29"/>
        <v>4</v>
      </c>
      <c r="I845" s="13" t="s">
        <v>1179</v>
      </c>
      <c r="J845" s="13" t="s">
        <v>2263</v>
      </c>
      <c r="K845" s="13" t="s">
        <v>5</v>
      </c>
    </row>
    <row r="846" spans="3:11">
      <c r="C846" s="13" t="s">
        <v>9398</v>
      </c>
      <c r="D846" s="13">
        <v>9.9999999999999996E-70</v>
      </c>
      <c r="E846" s="13">
        <v>214</v>
      </c>
      <c r="F846" s="13" t="s">
        <v>6847</v>
      </c>
      <c r="G846" t="str">
        <f t="shared" si="30"/>
        <v>arCOG03097</v>
      </c>
      <c r="H846">
        <f t="shared" si="29"/>
        <v>4</v>
      </c>
      <c r="I846" s="13" t="s">
        <v>540</v>
      </c>
      <c r="J846" s="13" t="s">
        <v>540</v>
      </c>
      <c r="K846" s="13" t="s">
        <v>540</v>
      </c>
    </row>
    <row r="847" spans="3:11">
      <c r="C847" s="13" t="s">
        <v>9399</v>
      </c>
      <c r="D847" s="13">
        <v>3.4899999999999997E-129</v>
      </c>
      <c r="E847" s="13">
        <v>377</v>
      </c>
      <c r="F847" s="13" t="s">
        <v>6818</v>
      </c>
      <c r="G847" t="str">
        <f t="shared" si="30"/>
        <v>arCOG01768</v>
      </c>
      <c r="H847">
        <f t="shared" si="29"/>
        <v>5</v>
      </c>
      <c r="I847" s="13" t="s">
        <v>540</v>
      </c>
      <c r="J847" s="13" t="s">
        <v>2262</v>
      </c>
      <c r="K847" s="13" t="s">
        <v>19</v>
      </c>
    </row>
    <row r="848" spans="3:11">
      <c r="C848" s="13" t="s">
        <v>9400</v>
      </c>
      <c r="D848" s="13">
        <v>6.0300000000000006E-113</v>
      </c>
      <c r="E848" s="13">
        <v>332</v>
      </c>
      <c r="F848" s="13" t="s">
        <v>6816</v>
      </c>
      <c r="G848" t="str">
        <f t="shared" si="30"/>
        <v>arCOG00929</v>
      </c>
      <c r="H848">
        <f t="shared" si="29"/>
        <v>5</v>
      </c>
      <c r="I848" s="13" t="s">
        <v>2259</v>
      </c>
      <c r="J848" s="13" t="s">
        <v>2260</v>
      </c>
      <c r="K848" s="13" t="s">
        <v>5</v>
      </c>
    </row>
    <row r="849" spans="1:11">
      <c r="C849" s="13" t="s">
        <v>9401</v>
      </c>
      <c r="D849" s="13">
        <v>1.81E-120</v>
      </c>
      <c r="E849" s="13">
        <v>353</v>
      </c>
      <c r="F849" s="13" t="s">
        <v>7321</v>
      </c>
      <c r="G849" t="str">
        <f t="shared" si="30"/>
        <v>arCOG01259</v>
      </c>
      <c r="H849">
        <f t="shared" si="29"/>
        <v>5</v>
      </c>
      <c r="I849" s="13" t="s">
        <v>2280</v>
      </c>
      <c r="J849" s="13" t="s">
        <v>2008</v>
      </c>
      <c r="K849" s="13" t="s">
        <v>25</v>
      </c>
    </row>
    <row r="850" spans="1:11">
      <c r="C850" s="13" t="s">
        <v>9402</v>
      </c>
      <c r="D850" s="13">
        <v>8.3400000000000008E-158</v>
      </c>
      <c r="E850" s="13">
        <v>457</v>
      </c>
      <c r="F850" s="13" t="s">
        <v>7571</v>
      </c>
      <c r="G850" t="str">
        <f t="shared" si="30"/>
        <v>arCOG02849</v>
      </c>
      <c r="H850">
        <f t="shared" si="29"/>
        <v>5</v>
      </c>
      <c r="I850" s="13" t="s">
        <v>2649</v>
      </c>
      <c r="J850" s="13" t="s">
        <v>2650</v>
      </c>
      <c r="K850" s="13" t="s">
        <v>2898</v>
      </c>
    </row>
    <row r="851" spans="1:11">
      <c r="C851" s="13"/>
      <c r="D851" s="13"/>
      <c r="E851" s="13"/>
      <c r="F851" s="13"/>
      <c r="G851" t="e">
        <f t="shared" si="30"/>
        <v>#VALUE!</v>
      </c>
      <c r="H851">
        <f t="shared" si="29"/>
        <v>68</v>
      </c>
      <c r="I851" s="13"/>
      <c r="J851" s="13"/>
      <c r="K851" s="13"/>
    </row>
    <row r="852" spans="1:11">
      <c r="C852" s="13"/>
      <c r="D852" s="13"/>
      <c r="E852" s="13"/>
      <c r="F852" s="13"/>
      <c r="G852" t="e">
        <f t="shared" si="30"/>
        <v>#VALUE!</v>
      </c>
      <c r="H852">
        <f t="shared" si="29"/>
        <v>68</v>
      </c>
      <c r="I852" s="13"/>
      <c r="J852" s="13"/>
      <c r="K852" s="13"/>
    </row>
    <row r="853" spans="1:11">
      <c r="C853" s="13"/>
      <c r="D853" s="13"/>
      <c r="E853" s="13"/>
      <c r="F853" s="13"/>
      <c r="G853" t="e">
        <f t="shared" si="30"/>
        <v>#VALUE!</v>
      </c>
      <c r="H853">
        <f t="shared" si="29"/>
        <v>68</v>
      </c>
      <c r="I853" s="13"/>
      <c r="J853" s="13"/>
      <c r="K853" s="13"/>
    </row>
    <row r="854" spans="1:11">
      <c r="G854" t="e">
        <f t="shared" si="30"/>
        <v>#VALUE!</v>
      </c>
      <c r="H854">
        <f t="shared" si="29"/>
        <v>68</v>
      </c>
    </row>
    <row r="855" spans="1:11">
      <c r="A855" t="str">
        <f>VLOOKUP(B855,vLOOKUP!$A:$B,2,FALSE)</f>
        <v>Natrialbales</v>
      </c>
      <c r="B855" t="s">
        <v>351</v>
      </c>
      <c r="C855" s="13" t="s">
        <v>9403</v>
      </c>
      <c r="D855" s="13">
        <v>1.01E-294</v>
      </c>
      <c r="E855" s="13">
        <v>806</v>
      </c>
      <c r="F855" s="13" t="s">
        <v>6605</v>
      </c>
      <c r="G855" t="str">
        <f t="shared" si="30"/>
        <v>arCOG04151</v>
      </c>
      <c r="H855">
        <f t="shared" si="29"/>
        <v>8</v>
      </c>
      <c r="I855" s="13" t="s">
        <v>540</v>
      </c>
      <c r="J855" s="13" t="s">
        <v>2079</v>
      </c>
      <c r="K855" s="13" t="s">
        <v>2881</v>
      </c>
    </row>
    <row r="856" spans="1:11">
      <c r="C856" s="13" t="s">
        <v>9404</v>
      </c>
      <c r="D856" s="13">
        <v>2.1299999999999999E-170</v>
      </c>
      <c r="E856" s="13">
        <v>476</v>
      </c>
      <c r="F856" s="13" t="s">
        <v>6603</v>
      </c>
      <c r="G856" t="str">
        <f t="shared" si="30"/>
        <v>arCOG00035</v>
      </c>
      <c r="H856">
        <f t="shared" si="29"/>
        <v>8</v>
      </c>
      <c r="I856" s="13" t="s">
        <v>2177</v>
      </c>
      <c r="J856" s="13" t="s">
        <v>2178</v>
      </c>
      <c r="K856" s="13" t="s">
        <v>2881</v>
      </c>
    </row>
    <row r="857" spans="1:11">
      <c r="C857" s="13" t="s">
        <v>9405</v>
      </c>
      <c r="D857" s="13">
        <v>1.0100000000000001E-166</v>
      </c>
      <c r="E857" s="13">
        <v>466</v>
      </c>
      <c r="F857" s="13" t="s">
        <v>7246</v>
      </c>
      <c r="G857" t="str">
        <f t="shared" si="30"/>
        <v>arCOG10315</v>
      </c>
      <c r="H857">
        <f t="shared" si="29"/>
        <v>3</v>
      </c>
      <c r="I857" s="13" t="s">
        <v>540</v>
      </c>
      <c r="J857" s="13" t="s">
        <v>540</v>
      </c>
      <c r="K857" s="13" t="s">
        <v>540</v>
      </c>
    </row>
    <row r="858" spans="1:11">
      <c r="C858" s="13" t="s">
        <v>9406</v>
      </c>
      <c r="D858" s="13">
        <v>6.3900000000000002E-234</v>
      </c>
      <c r="E858" s="13">
        <v>643</v>
      </c>
      <c r="F858" s="13" t="s">
        <v>7892</v>
      </c>
      <c r="G858" t="str">
        <f t="shared" si="30"/>
        <v>arCOG00666</v>
      </c>
      <c r="H858">
        <f t="shared" si="29"/>
        <v>6</v>
      </c>
      <c r="I858" s="13" t="s">
        <v>2418</v>
      </c>
      <c r="J858" s="13" t="s">
        <v>2419</v>
      </c>
      <c r="K858" s="13" t="s">
        <v>9</v>
      </c>
    </row>
    <row r="859" spans="1:11">
      <c r="C859" s="13" t="s">
        <v>9407</v>
      </c>
      <c r="D859" s="13">
        <v>2.2600000000000001E-64</v>
      </c>
      <c r="E859" s="13">
        <v>196</v>
      </c>
      <c r="F859" s="13" t="s">
        <v>7890</v>
      </c>
      <c r="G859" t="str">
        <f t="shared" si="30"/>
        <v>arCOG04479</v>
      </c>
      <c r="H859">
        <f t="shared" si="29"/>
        <v>5</v>
      </c>
      <c r="I859" s="13" t="s">
        <v>540</v>
      </c>
      <c r="J859" s="13" t="s">
        <v>2417</v>
      </c>
      <c r="K859" s="13" t="s">
        <v>3</v>
      </c>
    </row>
    <row r="860" spans="1:11">
      <c r="C860" s="13" t="s">
        <v>9408</v>
      </c>
      <c r="D860" s="13">
        <v>6.5599999999999999E-81</v>
      </c>
      <c r="E860" s="13">
        <v>239</v>
      </c>
      <c r="F860" s="13" t="s">
        <v>7989</v>
      </c>
      <c r="G860" t="str">
        <f t="shared" si="30"/>
        <v>arCOG03828</v>
      </c>
      <c r="H860">
        <f t="shared" si="29"/>
        <v>7</v>
      </c>
      <c r="I860" s="13" t="s">
        <v>540</v>
      </c>
      <c r="J860" s="13" t="s">
        <v>951</v>
      </c>
      <c r="K860" s="13" t="s">
        <v>2881</v>
      </c>
    </row>
    <row r="861" spans="1:11">
      <c r="C861" s="13" t="s">
        <v>9409</v>
      </c>
      <c r="D861" s="13">
        <v>5.3600000000000003E-122</v>
      </c>
      <c r="E861" s="13">
        <v>347</v>
      </c>
      <c r="F861" s="13" t="s">
        <v>7886</v>
      </c>
      <c r="G861" t="str">
        <f t="shared" si="30"/>
        <v>arCOG02851</v>
      </c>
      <c r="H861">
        <f t="shared" si="29"/>
        <v>6</v>
      </c>
      <c r="I861" s="13" t="s">
        <v>540</v>
      </c>
      <c r="J861" s="13" t="s">
        <v>2415</v>
      </c>
      <c r="K861" s="13" t="s">
        <v>27</v>
      </c>
    </row>
    <row r="862" spans="1:11">
      <c r="C862" s="13" t="s">
        <v>9410</v>
      </c>
      <c r="D862" s="13">
        <v>8.2099999999999996E-268</v>
      </c>
      <c r="E862" s="13">
        <v>733</v>
      </c>
      <c r="F862" s="13" t="s">
        <v>7986</v>
      </c>
      <c r="G862" t="str">
        <f t="shared" si="30"/>
        <v>arCOG00244</v>
      </c>
      <c r="H862">
        <f t="shared" si="29"/>
        <v>4</v>
      </c>
      <c r="I862" s="13" t="s">
        <v>540</v>
      </c>
      <c r="J862" s="13" t="s">
        <v>2817</v>
      </c>
      <c r="K862" s="13" t="s">
        <v>2881</v>
      </c>
    </row>
    <row r="863" spans="1:11">
      <c r="C863" s="13" t="s">
        <v>9411</v>
      </c>
      <c r="D863" s="13" t="s">
        <v>9412</v>
      </c>
      <c r="E863" s="13">
        <v>859</v>
      </c>
      <c r="F863" s="13" t="s">
        <v>9150</v>
      </c>
      <c r="G863" t="str">
        <f t="shared" si="30"/>
        <v>arCOG01731</v>
      </c>
      <c r="H863">
        <f t="shared" si="29"/>
        <v>7</v>
      </c>
      <c r="I863" s="13" t="s">
        <v>540</v>
      </c>
      <c r="J863" s="13" t="s">
        <v>2413</v>
      </c>
      <c r="K863" s="13" t="s">
        <v>2876</v>
      </c>
    </row>
    <row r="864" spans="1:11">
      <c r="C864" s="13" t="s">
        <v>9413</v>
      </c>
      <c r="D864" s="13">
        <v>2.02E-39</v>
      </c>
      <c r="E864" s="13">
        <v>130</v>
      </c>
      <c r="F864" s="13" t="s">
        <v>9152</v>
      </c>
      <c r="G864" t="s">
        <v>540</v>
      </c>
      <c r="H864">
        <f t="shared" si="29"/>
        <v>5</v>
      </c>
      <c r="I864" s="13" t="s">
        <v>540</v>
      </c>
      <c r="J864" s="13" t="s">
        <v>540</v>
      </c>
      <c r="K864" s="13" t="s">
        <v>540</v>
      </c>
    </row>
    <row r="865" spans="3:11">
      <c r="C865" s="13" t="s">
        <v>9414</v>
      </c>
      <c r="D865" s="13">
        <v>3.99E-88</v>
      </c>
      <c r="E865" s="13">
        <v>258</v>
      </c>
      <c r="F865" s="13" t="s">
        <v>9415</v>
      </c>
      <c r="G865" t="s">
        <v>540</v>
      </c>
      <c r="H865">
        <f t="shared" si="29"/>
        <v>5</v>
      </c>
      <c r="I865" s="13" t="s">
        <v>540</v>
      </c>
      <c r="J865" s="13" t="s">
        <v>540</v>
      </c>
      <c r="K865" s="13" t="s">
        <v>540</v>
      </c>
    </row>
    <row r="866" spans="3:11">
      <c r="C866" s="13" t="s">
        <v>9416</v>
      </c>
      <c r="D866" s="13">
        <v>4.4099999999999999E-217</v>
      </c>
      <c r="E866" s="13">
        <v>598</v>
      </c>
      <c r="F866" s="13" t="s">
        <v>7982</v>
      </c>
      <c r="G866" t="str">
        <f t="shared" ref="G866:G880" si="31">LEFT(RIGHT(F866,(LEN(F866)-FIND("arCOG",F866)+1)),10)</f>
        <v>arCOG02297</v>
      </c>
      <c r="H866">
        <f t="shared" si="29"/>
        <v>6</v>
      </c>
      <c r="I866" s="13" t="s">
        <v>2813</v>
      </c>
      <c r="J866" s="13" t="s">
        <v>2814</v>
      </c>
      <c r="K866" s="13" t="s">
        <v>19</v>
      </c>
    </row>
    <row r="867" spans="3:11">
      <c r="C867" s="13" t="s">
        <v>9417</v>
      </c>
      <c r="D867" s="13">
        <v>7.4700000000000004E-174</v>
      </c>
      <c r="E867" s="13">
        <v>484</v>
      </c>
      <c r="F867" s="13" t="s">
        <v>7980</v>
      </c>
      <c r="G867" t="str">
        <f t="shared" si="31"/>
        <v>arCOG00086</v>
      </c>
      <c r="H867">
        <f t="shared" si="29"/>
        <v>5</v>
      </c>
      <c r="I867" s="13" t="s">
        <v>1564</v>
      </c>
      <c r="J867" s="13" t="s">
        <v>1850</v>
      </c>
      <c r="K867" s="13" t="s">
        <v>19</v>
      </c>
    </row>
    <row r="868" spans="3:11">
      <c r="C868" s="13" t="s">
        <v>9418</v>
      </c>
      <c r="D868" s="13">
        <v>0</v>
      </c>
      <c r="E868" s="13">
        <v>1043</v>
      </c>
      <c r="F868" s="13" t="s">
        <v>7978</v>
      </c>
      <c r="G868" t="str">
        <f t="shared" si="31"/>
        <v>arCOG02014</v>
      </c>
      <c r="H868">
        <f t="shared" si="29"/>
        <v>5</v>
      </c>
      <c r="I868" s="13" t="s">
        <v>540</v>
      </c>
      <c r="J868" s="13" t="s">
        <v>2811</v>
      </c>
      <c r="K868" s="13" t="s">
        <v>19</v>
      </c>
    </row>
    <row r="869" spans="3:11">
      <c r="C869" s="13" t="s">
        <v>9419</v>
      </c>
      <c r="D869" s="13">
        <v>7.4799999999999996E-62</v>
      </c>
      <c r="E869" s="13">
        <v>203</v>
      </c>
      <c r="F869" s="13" t="s">
        <v>7975</v>
      </c>
      <c r="G869" t="str">
        <f t="shared" si="31"/>
        <v>arCOG06234</v>
      </c>
      <c r="H869">
        <f t="shared" si="29"/>
        <v>3</v>
      </c>
      <c r="I869" s="13" t="s">
        <v>540</v>
      </c>
      <c r="J869" s="13" t="s">
        <v>1180</v>
      </c>
      <c r="K869" s="13" t="s">
        <v>7976</v>
      </c>
    </row>
    <row r="870" spans="3:11">
      <c r="C870" s="13" t="s">
        <v>9420</v>
      </c>
      <c r="D870" s="13">
        <v>1.5000000000000001E-188</v>
      </c>
      <c r="E870" s="13">
        <v>524</v>
      </c>
      <c r="F870" s="13" t="s">
        <v>7973</v>
      </c>
      <c r="G870" t="str">
        <f t="shared" si="31"/>
        <v>arCOG01033</v>
      </c>
      <c r="H870">
        <f t="shared" si="29"/>
        <v>3</v>
      </c>
      <c r="I870" s="13" t="s">
        <v>2808</v>
      </c>
      <c r="J870" s="13" t="s">
        <v>2809</v>
      </c>
      <c r="K870" s="13" t="s">
        <v>19</v>
      </c>
    </row>
    <row r="871" spans="3:11">
      <c r="C871" s="13" t="s">
        <v>7970</v>
      </c>
      <c r="D871" s="13">
        <v>1.7699999999999998E-64</v>
      </c>
      <c r="E871" s="13">
        <v>199</v>
      </c>
      <c r="F871" s="13" t="s">
        <v>7971</v>
      </c>
      <c r="G871" t="str">
        <f t="shared" si="31"/>
        <v>arCOG02053</v>
      </c>
      <c r="H871">
        <f t="shared" si="29"/>
        <v>3</v>
      </c>
      <c r="I871" s="13" t="s">
        <v>540</v>
      </c>
      <c r="J871" s="13" t="s">
        <v>1571</v>
      </c>
      <c r="K871" s="13" t="s">
        <v>7</v>
      </c>
    </row>
    <row r="872" spans="3:11">
      <c r="C872" s="13" t="s">
        <v>9421</v>
      </c>
      <c r="D872" s="13">
        <v>1.4100000000000001E-184</v>
      </c>
      <c r="E872" s="13">
        <v>518</v>
      </c>
      <c r="F872" s="13" t="s">
        <v>9159</v>
      </c>
      <c r="G872" t="str">
        <f t="shared" si="31"/>
        <v>arCOG02881</v>
      </c>
      <c r="H872">
        <f t="shared" si="29"/>
        <v>2</v>
      </c>
      <c r="I872" s="13" t="s">
        <v>540</v>
      </c>
      <c r="J872" s="13" t="s">
        <v>1578</v>
      </c>
      <c r="K872" s="13" t="s">
        <v>27</v>
      </c>
    </row>
    <row r="873" spans="3:11">
      <c r="C873" s="13" t="s">
        <v>9422</v>
      </c>
      <c r="D873" s="13">
        <v>0</v>
      </c>
      <c r="E873" s="13">
        <v>910</v>
      </c>
      <c r="F873" s="13" t="s">
        <v>9038</v>
      </c>
      <c r="G873" t="str">
        <f t="shared" si="31"/>
        <v>arCOG06897</v>
      </c>
      <c r="H873">
        <f t="shared" si="29"/>
        <v>5</v>
      </c>
      <c r="I873" s="13" t="s">
        <v>540</v>
      </c>
      <c r="J873" s="13" t="s">
        <v>2633</v>
      </c>
      <c r="K873" s="13" t="s">
        <v>2881</v>
      </c>
    </row>
    <row r="874" spans="3:11">
      <c r="C874" s="13" t="s">
        <v>9423</v>
      </c>
      <c r="D874" s="13">
        <v>3.3800000000000001E-99</v>
      </c>
      <c r="E874" s="13">
        <v>288</v>
      </c>
      <c r="F874" s="13" t="s">
        <v>9199</v>
      </c>
      <c r="G874" t="str">
        <f t="shared" si="31"/>
        <v>arCOG06513</v>
      </c>
      <c r="H874">
        <f t="shared" si="29"/>
        <v>3</v>
      </c>
      <c r="I874" s="13" t="s">
        <v>540</v>
      </c>
      <c r="J874" s="13" t="s">
        <v>9200</v>
      </c>
      <c r="K874" s="13" t="s">
        <v>2881</v>
      </c>
    </row>
    <row r="875" spans="3:11">
      <c r="C875" s="13" t="s">
        <v>7926</v>
      </c>
      <c r="D875" s="13">
        <v>6.8700000000000002E-99</v>
      </c>
      <c r="E875" s="13">
        <v>299</v>
      </c>
      <c r="F875" s="13" t="s">
        <v>6612</v>
      </c>
      <c r="G875" t="str">
        <f t="shared" si="31"/>
        <v>arCOG01159</v>
      </c>
      <c r="H875">
        <f t="shared" si="29"/>
        <v>7</v>
      </c>
      <c r="I875" s="13" t="s">
        <v>540</v>
      </c>
      <c r="J875" s="13" t="s">
        <v>2180</v>
      </c>
      <c r="K875" s="13" t="s">
        <v>2881</v>
      </c>
    </row>
    <row r="876" spans="3:11">
      <c r="C876" s="13" t="s">
        <v>9424</v>
      </c>
      <c r="D876" s="13">
        <v>0</v>
      </c>
      <c r="E876" s="13">
        <v>1240</v>
      </c>
      <c r="F876" s="13" t="s">
        <v>7238</v>
      </c>
      <c r="G876" t="str">
        <f t="shared" si="31"/>
        <v>arCOG07337</v>
      </c>
      <c r="H876">
        <f t="shared" si="29"/>
        <v>3</v>
      </c>
      <c r="I876" s="13" t="s">
        <v>540</v>
      </c>
      <c r="J876" s="13" t="s">
        <v>2343</v>
      </c>
      <c r="K876" s="13" t="s">
        <v>17</v>
      </c>
    </row>
    <row r="877" spans="3:11">
      <c r="C877" s="13" t="s">
        <v>9425</v>
      </c>
      <c r="D877" s="13">
        <v>1.22E-248</v>
      </c>
      <c r="E877" s="13">
        <v>684</v>
      </c>
      <c r="F877" s="13" t="s">
        <v>6616</v>
      </c>
      <c r="G877" t="str">
        <f t="shared" si="31"/>
        <v>arCOG02202</v>
      </c>
      <c r="H877">
        <f t="shared" si="29"/>
        <v>19</v>
      </c>
      <c r="I877" s="13" t="s">
        <v>2223</v>
      </c>
      <c r="J877" s="13" t="s">
        <v>536</v>
      </c>
      <c r="K877" s="13" t="s">
        <v>2898</v>
      </c>
    </row>
    <row r="878" spans="3:11">
      <c r="C878" s="13" t="s">
        <v>9426</v>
      </c>
      <c r="D878" s="13">
        <v>1.14E-91</v>
      </c>
      <c r="E878" s="13">
        <v>268</v>
      </c>
      <c r="F878" s="13" t="s">
        <v>6620</v>
      </c>
      <c r="G878" t="str">
        <f t="shared" si="31"/>
        <v>arCOG04674</v>
      </c>
      <c r="H878">
        <f t="shared" si="29"/>
        <v>15</v>
      </c>
      <c r="I878" s="13" t="s">
        <v>540</v>
      </c>
      <c r="J878" s="13" t="s">
        <v>1706</v>
      </c>
      <c r="K878" s="13" t="s">
        <v>13</v>
      </c>
    </row>
    <row r="879" spans="3:11">
      <c r="C879" s="13" t="s">
        <v>9427</v>
      </c>
      <c r="D879" s="13">
        <v>9.8199999999999993E-61</v>
      </c>
      <c r="E879" s="13">
        <v>190</v>
      </c>
      <c r="F879" s="13" t="s">
        <v>9428</v>
      </c>
      <c r="G879" t="str">
        <f t="shared" si="31"/>
        <v>arCOG02219</v>
      </c>
      <c r="H879">
        <f t="shared" si="29"/>
        <v>1</v>
      </c>
      <c r="I879" s="13" t="s">
        <v>540</v>
      </c>
      <c r="J879" s="13" t="s">
        <v>1455</v>
      </c>
      <c r="K879" s="13" t="s">
        <v>2876</v>
      </c>
    </row>
    <row r="880" spans="3:11">
      <c r="C880" s="13" t="s">
        <v>9429</v>
      </c>
      <c r="D880" s="13">
        <v>1.2100000000000001E-44</v>
      </c>
      <c r="E880" s="13">
        <v>144</v>
      </c>
      <c r="F880" s="13" t="s">
        <v>9430</v>
      </c>
      <c r="G880" t="str">
        <f t="shared" si="31"/>
        <v>arCOG02681</v>
      </c>
      <c r="H880">
        <f t="shared" si="29"/>
        <v>1</v>
      </c>
      <c r="I880" s="13" t="s">
        <v>540</v>
      </c>
      <c r="J880" s="13" t="s">
        <v>9431</v>
      </c>
      <c r="K880" s="13" t="s">
        <v>3</v>
      </c>
    </row>
    <row r="881" spans="3:11">
      <c r="C881" s="13" t="s">
        <v>9432</v>
      </c>
      <c r="D881" s="13">
        <v>7.0200000000000002E-187</v>
      </c>
      <c r="E881" s="13">
        <v>521</v>
      </c>
      <c r="F881" s="13" t="s">
        <v>9433</v>
      </c>
      <c r="G881" t="s">
        <v>540</v>
      </c>
      <c r="H881">
        <f t="shared" si="29"/>
        <v>5</v>
      </c>
      <c r="I881" s="13" t="s">
        <v>540</v>
      </c>
      <c r="J881" s="13" t="s">
        <v>540</v>
      </c>
      <c r="K881" s="13" t="s">
        <v>540</v>
      </c>
    </row>
    <row r="882" spans="3:11">
      <c r="C882" s="13" t="s">
        <v>8480</v>
      </c>
      <c r="D882" s="13">
        <v>2.7599999999999999E-214</v>
      </c>
      <c r="E882" s="13">
        <v>591</v>
      </c>
      <c r="F882" s="13" t="s">
        <v>6623</v>
      </c>
      <c r="G882" t="str">
        <f t="shared" ref="G882:G900" si="32">LEFT(RIGHT(F882,(LEN(F882)-FIND("arCOG",F882)+1)),10)</f>
        <v>arCOG03095</v>
      </c>
      <c r="H882">
        <f t="shared" si="29"/>
        <v>16</v>
      </c>
      <c r="I882" s="13" t="s">
        <v>540</v>
      </c>
      <c r="J882" s="13" t="s">
        <v>1530</v>
      </c>
      <c r="K882" s="13" t="s">
        <v>9</v>
      </c>
    </row>
    <row r="883" spans="3:11">
      <c r="C883" s="13" t="s">
        <v>9434</v>
      </c>
      <c r="D883" s="13">
        <v>2.95E-284</v>
      </c>
      <c r="E883" s="13">
        <v>776</v>
      </c>
      <c r="F883" s="13" t="s">
        <v>6630</v>
      </c>
      <c r="G883" t="str">
        <f t="shared" si="32"/>
        <v>arCOG01566</v>
      </c>
      <c r="H883">
        <f t="shared" si="29"/>
        <v>14</v>
      </c>
      <c r="I883" s="13" t="s">
        <v>540</v>
      </c>
      <c r="J883" s="13" t="s">
        <v>2224</v>
      </c>
      <c r="K883" s="13" t="s">
        <v>2881</v>
      </c>
    </row>
    <row r="884" spans="3:11">
      <c r="C884" s="13" t="s">
        <v>9435</v>
      </c>
      <c r="D884" s="13">
        <v>0</v>
      </c>
      <c r="E884" s="13">
        <v>888</v>
      </c>
      <c r="F884" s="13" t="s">
        <v>8003</v>
      </c>
      <c r="G884" t="str">
        <f t="shared" si="32"/>
        <v>arCOG00767</v>
      </c>
      <c r="H884">
        <f t="shared" si="29"/>
        <v>3</v>
      </c>
      <c r="I884" s="13" t="s">
        <v>540</v>
      </c>
      <c r="J884" s="13" t="s">
        <v>2819</v>
      </c>
      <c r="K884" s="13" t="s">
        <v>17</v>
      </c>
    </row>
    <row r="885" spans="3:11">
      <c r="C885" s="13" t="s">
        <v>9436</v>
      </c>
      <c r="D885" s="13">
        <v>1.09E-75</v>
      </c>
      <c r="E885" s="13">
        <v>225</v>
      </c>
      <c r="F885" s="13" t="s">
        <v>7776</v>
      </c>
      <c r="G885" t="str">
        <f t="shared" si="32"/>
        <v>arCOG00579</v>
      </c>
      <c r="H885">
        <f t="shared" si="29"/>
        <v>3</v>
      </c>
      <c r="I885" s="13" t="s">
        <v>2410</v>
      </c>
      <c r="J885" s="13" t="s">
        <v>2411</v>
      </c>
      <c r="K885" s="13" t="s">
        <v>3</v>
      </c>
    </row>
    <row r="886" spans="3:11">
      <c r="C886" s="13" t="s">
        <v>9437</v>
      </c>
      <c r="D886" s="13">
        <v>2.75E-42</v>
      </c>
      <c r="E886" s="13">
        <v>140</v>
      </c>
      <c r="F886" s="13" t="s">
        <v>8006</v>
      </c>
      <c r="G886" t="str">
        <f t="shared" si="32"/>
        <v>arCOG06890</v>
      </c>
      <c r="H886">
        <f t="shared" si="29"/>
        <v>3</v>
      </c>
      <c r="I886" s="13" t="s">
        <v>540</v>
      </c>
      <c r="J886" s="13" t="s">
        <v>540</v>
      </c>
      <c r="K886" s="13" t="s">
        <v>540</v>
      </c>
    </row>
    <row r="887" spans="3:11">
      <c r="C887" s="13" t="s">
        <v>9438</v>
      </c>
      <c r="D887" s="13">
        <v>0</v>
      </c>
      <c r="E887" s="13">
        <v>1495</v>
      </c>
      <c r="F887" s="13" t="s">
        <v>8008</v>
      </c>
      <c r="G887" t="str">
        <f t="shared" si="32"/>
        <v>arCOG00371</v>
      </c>
      <c r="H887">
        <f t="shared" si="29"/>
        <v>3</v>
      </c>
      <c r="I887" s="13" t="s">
        <v>1136</v>
      </c>
      <c r="J887" s="13" t="s">
        <v>1825</v>
      </c>
      <c r="K887" s="13" t="s">
        <v>2898</v>
      </c>
    </row>
    <row r="888" spans="3:11">
      <c r="C888" s="13" t="s">
        <v>9439</v>
      </c>
      <c r="D888" s="13">
        <v>3.3199999999999999E-263</v>
      </c>
      <c r="E888" s="13">
        <v>721</v>
      </c>
      <c r="F888" s="13" t="s">
        <v>8010</v>
      </c>
      <c r="G888" t="str">
        <f t="shared" si="32"/>
        <v>arCOG02610</v>
      </c>
      <c r="H888">
        <f t="shared" si="29"/>
        <v>3</v>
      </c>
      <c r="I888" s="13" t="s">
        <v>2823</v>
      </c>
      <c r="J888" s="13" t="s">
        <v>2824</v>
      </c>
      <c r="K888" s="13" t="s">
        <v>5</v>
      </c>
    </row>
    <row r="889" spans="3:11">
      <c r="C889" s="13" t="s">
        <v>9440</v>
      </c>
      <c r="D889" s="13">
        <v>2.55E-142</v>
      </c>
      <c r="E889" s="13">
        <v>401</v>
      </c>
      <c r="F889" s="13" t="s">
        <v>9356</v>
      </c>
      <c r="G889" t="str">
        <f t="shared" si="32"/>
        <v>arCOG06375</v>
      </c>
      <c r="H889">
        <f t="shared" si="29"/>
        <v>3</v>
      </c>
      <c r="I889" s="13" t="s">
        <v>540</v>
      </c>
      <c r="J889" s="13" t="s">
        <v>540</v>
      </c>
      <c r="K889" s="13" t="s">
        <v>540</v>
      </c>
    </row>
    <row r="890" spans="3:11">
      <c r="C890" s="13" t="s">
        <v>9441</v>
      </c>
      <c r="D890" s="13">
        <v>0</v>
      </c>
      <c r="E890" s="13">
        <v>907</v>
      </c>
      <c r="F890" s="13" t="s">
        <v>8014</v>
      </c>
      <c r="G890" t="str">
        <f t="shared" si="32"/>
        <v>arCOG01731</v>
      </c>
      <c r="H890">
        <f t="shared" si="29"/>
        <v>7</v>
      </c>
      <c r="I890" s="13" t="s">
        <v>540</v>
      </c>
      <c r="J890" s="13" t="s">
        <v>2413</v>
      </c>
      <c r="K890" s="13" t="s">
        <v>2876</v>
      </c>
    </row>
    <row r="891" spans="3:11">
      <c r="C891" s="13" t="s">
        <v>9442</v>
      </c>
      <c r="D891" s="13">
        <v>1.19E-41</v>
      </c>
      <c r="E891" s="13">
        <v>136</v>
      </c>
      <c r="F891" s="13" t="s">
        <v>9118</v>
      </c>
      <c r="G891" t="str">
        <f t="shared" si="32"/>
        <v>arCOG08923</v>
      </c>
      <c r="H891">
        <f t="shared" si="29"/>
        <v>3</v>
      </c>
      <c r="I891" s="13" t="s">
        <v>540</v>
      </c>
      <c r="J891" s="13" t="s">
        <v>540</v>
      </c>
      <c r="K891" s="13" t="s">
        <v>540</v>
      </c>
    </row>
    <row r="892" spans="3:11">
      <c r="C892" s="13" t="s">
        <v>9443</v>
      </c>
      <c r="D892" s="13">
        <v>3.8600000000000002E-173</v>
      </c>
      <c r="E892" s="13">
        <v>482</v>
      </c>
      <c r="F892" s="13" t="s">
        <v>8019</v>
      </c>
      <c r="G892" t="str">
        <f t="shared" si="32"/>
        <v>arCOG00040</v>
      </c>
      <c r="H892">
        <f t="shared" si="29"/>
        <v>3</v>
      </c>
      <c r="I892" s="13" t="s">
        <v>2828</v>
      </c>
      <c r="J892" s="13" t="s">
        <v>2753</v>
      </c>
      <c r="K892" s="13" t="s">
        <v>21</v>
      </c>
    </row>
    <row r="893" spans="3:11">
      <c r="C893" s="13" t="s">
        <v>9444</v>
      </c>
      <c r="D893" s="13">
        <v>0</v>
      </c>
      <c r="E893" s="13">
        <v>963</v>
      </c>
      <c r="F893" s="13" t="s">
        <v>8021</v>
      </c>
      <c r="G893" t="str">
        <f t="shared" si="32"/>
        <v>arCOG02741</v>
      </c>
      <c r="H893">
        <f t="shared" si="29"/>
        <v>3</v>
      </c>
      <c r="I893" s="13" t="s">
        <v>635</v>
      </c>
      <c r="J893" s="13" t="s">
        <v>636</v>
      </c>
      <c r="K893" s="13" t="s">
        <v>23</v>
      </c>
    </row>
    <row r="894" spans="3:11">
      <c r="C894" s="13" t="s">
        <v>9445</v>
      </c>
      <c r="D894" s="13">
        <v>7.0200000000000004E-214</v>
      </c>
      <c r="E894" s="13">
        <v>590</v>
      </c>
      <c r="F894" s="13" t="s">
        <v>8025</v>
      </c>
      <c r="G894" t="str">
        <f t="shared" si="32"/>
        <v>arCOG02256</v>
      </c>
      <c r="H894">
        <f t="shared" si="29"/>
        <v>3</v>
      </c>
      <c r="I894" s="13" t="s">
        <v>2831</v>
      </c>
      <c r="J894" s="13" t="s">
        <v>2832</v>
      </c>
      <c r="K894" s="13" t="s">
        <v>2881</v>
      </c>
    </row>
    <row r="895" spans="3:11">
      <c r="C895" s="13" t="s">
        <v>9446</v>
      </c>
      <c r="D895" s="13">
        <v>1.02E-131</v>
      </c>
      <c r="E895" s="13">
        <v>375</v>
      </c>
      <c r="F895" s="13" t="s">
        <v>9447</v>
      </c>
      <c r="G895" t="str">
        <f t="shared" si="32"/>
        <v>arCOG09214</v>
      </c>
      <c r="H895">
        <f t="shared" si="29"/>
        <v>1</v>
      </c>
      <c r="I895" s="13" t="s">
        <v>540</v>
      </c>
      <c r="J895" s="13" t="s">
        <v>540</v>
      </c>
      <c r="K895" s="13" t="s">
        <v>540</v>
      </c>
    </row>
    <row r="896" spans="3:11">
      <c r="C896" s="13" t="s">
        <v>9448</v>
      </c>
      <c r="D896" s="13">
        <v>0</v>
      </c>
      <c r="E896" s="13">
        <v>875</v>
      </c>
      <c r="F896" s="13" t="s">
        <v>9449</v>
      </c>
      <c r="G896" t="str">
        <f t="shared" si="32"/>
        <v>arCOG01024</v>
      </c>
      <c r="H896">
        <f t="shared" si="29"/>
        <v>1</v>
      </c>
      <c r="I896" s="13" t="s">
        <v>540</v>
      </c>
      <c r="J896" s="13" t="s">
        <v>9450</v>
      </c>
      <c r="K896" s="13" t="s">
        <v>19</v>
      </c>
    </row>
    <row r="897" spans="3:11">
      <c r="C897" s="13"/>
      <c r="D897" s="13"/>
      <c r="E897" s="13"/>
      <c r="F897" s="13"/>
      <c r="G897" t="e">
        <f t="shared" si="32"/>
        <v>#VALUE!</v>
      </c>
      <c r="H897">
        <f t="shared" si="29"/>
        <v>68</v>
      </c>
      <c r="I897" s="13"/>
      <c r="J897" s="13"/>
      <c r="K897" s="13"/>
    </row>
    <row r="898" spans="3:11">
      <c r="C898" s="13"/>
      <c r="D898" s="13"/>
      <c r="E898" s="13"/>
      <c r="F898" s="13"/>
      <c r="G898" t="e">
        <f t="shared" si="32"/>
        <v>#VALUE!</v>
      </c>
      <c r="H898">
        <f t="shared" si="29"/>
        <v>68</v>
      </c>
      <c r="I898" s="13"/>
      <c r="J898" s="13"/>
      <c r="K898" s="13"/>
    </row>
    <row r="899" spans="3:11">
      <c r="C899" s="13"/>
      <c r="D899" s="13"/>
      <c r="E899" s="13"/>
      <c r="F899" s="13"/>
      <c r="G899" t="e">
        <f t="shared" si="32"/>
        <v>#VALUE!</v>
      </c>
      <c r="H899">
        <f t="shared" si="29"/>
        <v>68</v>
      </c>
      <c r="I899" s="13"/>
      <c r="J899" s="13"/>
      <c r="K899" s="13"/>
    </row>
    <row r="900" spans="3:11">
      <c r="G900" t="e">
        <f t="shared" si="32"/>
        <v>#VALUE!</v>
      </c>
      <c r="H900">
        <f t="shared" si="29"/>
        <v>68</v>
      </c>
    </row>
    <row r="901" spans="3:11">
      <c r="C901" s="13"/>
      <c r="D901" s="13"/>
      <c r="E901" s="13"/>
      <c r="F901" s="13"/>
      <c r="I901" s="13"/>
      <c r="J901" s="13"/>
      <c r="K901" s="13"/>
    </row>
    <row r="902" spans="3:11">
      <c r="C902" s="13"/>
      <c r="D902" s="13"/>
      <c r="E902" s="13"/>
      <c r="F902" s="13"/>
      <c r="I902" s="13"/>
      <c r="J902" s="13"/>
      <c r="K902" s="13"/>
    </row>
    <row r="903" spans="3:11">
      <c r="C903" s="13"/>
      <c r="D903" s="13"/>
      <c r="E903" s="13"/>
      <c r="F903" s="13"/>
      <c r="I903" s="13"/>
      <c r="J903" s="13"/>
      <c r="K903" s="13"/>
    </row>
    <row r="904" spans="3:11">
      <c r="C904" s="13"/>
      <c r="D904" s="13"/>
      <c r="E904" s="13"/>
      <c r="F904" s="13"/>
      <c r="I904" s="13"/>
      <c r="J904" s="13"/>
      <c r="K904" s="13"/>
    </row>
    <row r="905" spans="3:11">
      <c r="C905" s="13"/>
      <c r="D905" s="13"/>
      <c r="E905" s="13"/>
      <c r="F905" s="13"/>
      <c r="I905" s="13"/>
      <c r="J905" s="13"/>
      <c r="K905" s="13"/>
    </row>
    <row r="906" spans="3:11">
      <c r="C906" s="13"/>
      <c r="D906" s="13"/>
      <c r="E906" s="13"/>
      <c r="F906" s="13"/>
      <c r="I906" s="13"/>
      <c r="J906" s="13"/>
      <c r="K906" s="13"/>
    </row>
    <row r="907" spans="3:11">
      <c r="C907" s="13"/>
      <c r="D907" s="13"/>
      <c r="E907" s="13"/>
      <c r="F907" s="13"/>
      <c r="I907" s="13"/>
      <c r="J907" s="13"/>
      <c r="K907" s="13"/>
    </row>
    <row r="908" spans="3:11">
      <c r="C908" s="13"/>
      <c r="D908" s="13"/>
      <c r="E908" s="13"/>
      <c r="F908" s="13"/>
      <c r="I908" s="13"/>
      <c r="J908" s="13"/>
      <c r="K908" s="13"/>
    </row>
    <row r="909" spans="3:11">
      <c r="C909" s="13"/>
      <c r="D909" s="13"/>
      <c r="E909" s="13"/>
      <c r="F909" s="13"/>
      <c r="I909" s="13"/>
      <c r="J909" s="13"/>
      <c r="K909" s="13"/>
    </row>
    <row r="910" spans="3:11">
      <c r="C910" s="13"/>
      <c r="D910" s="13"/>
      <c r="E910" s="13"/>
      <c r="F910" s="13"/>
      <c r="I910" s="13"/>
      <c r="J910" s="13"/>
      <c r="K910" s="13"/>
    </row>
    <row r="911" spans="3:11">
      <c r="C911" s="13"/>
      <c r="D911" s="13"/>
      <c r="E911" s="13"/>
      <c r="F911" s="13"/>
      <c r="I911" s="13"/>
      <c r="J911" s="13"/>
      <c r="K911" s="13"/>
    </row>
    <row r="912" spans="3:11">
      <c r="C912" s="13"/>
      <c r="D912" s="13"/>
      <c r="E912" s="13"/>
      <c r="F912" s="13"/>
      <c r="I912" s="13"/>
      <c r="J912" s="13"/>
      <c r="K912" s="13"/>
    </row>
    <row r="913" spans="3:11">
      <c r="C913" s="13"/>
      <c r="D913" s="13"/>
      <c r="E913" s="13"/>
      <c r="F913" s="13"/>
      <c r="I913" s="13"/>
      <c r="J913" s="13"/>
      <c r="K913" s="13"/>
    </row>
    <row r="915" spans="3:11">
      <c r="C915" s="13"/>
      <c r="D915" s="13"/>
      <c r="E915" s="13"/>
      <c r="F915" s="13"/>
      <c r="I915" s="13"/>
      <c r="J915" s="13"/>
      <c r="K915" s="13"/>
    </row>
    <row r="916" spans="3:11">
      <c r="C916" s="13"/>
      <c r="D916" s="13"/>
      <c r="E916" s="13"/>
      <c r="F916" s="13"/>
      <c r="I916" s="13"/>
      <c r="J916" s="13"/>
      <c r="K916" s="13"/>
    </row>
    <row r="917" spans="3:11">
      <c r="C917" s="13"/>
      <c r="D917" s="13"/>
      <c r="E917" s="13"/>
      <c r="F917" s="13"/>
      <c r="I917" s="13"/>
      <c r="J917" s="13"/>
      <c r="K917" s="13"/>
    </row>
    <row r="918" spans="3:11">
      <c r="C918" s="13"/>
      <c r="D918" s="13"/>
      <c r="E918" s="13"/>
      <c r="F918" s="13"/>
      <c r="I918" s="13"/>
      <c r="J918" s="13"/>
      <c r="K918" s="13"/>
    </row>
    <row r="919" spans="3:11">
      <c r="C919" s="13"/>
      <c r="D919" s="13"/>
      <c r="E919" s="13"/>
      <c r="F919" s="13"/>
      <c r="I919" s="13"/>
      <c r="J919" s="13"/>
      <c r="K919" s="13"/>
    </row>
    <row r="920" spans="3:11">
      <c r="C920" s="13"/>
      <c r="D920" s="13"/>
      <c r="E920" s="13"/>
      <c r="F920" s="13"/>
      <c r="I920" s="13"/>
      <c r="J920" s="13"/>
      <c r="K920" s="13"/>
    </row>
    <row r="921" spans="3:11">
      <c r="C921" s="13"/>
      <c r="D921" s="13"/>
      <c r="E921" s="13"/>
      <c r="F921" s="13"/>
      <c r="I921" s="13"/>
      <c r="J921" s="13"/>
      <c r="K921" s="13"/>
    </row>
    <row r="922" spans="3:11">
      <c r="C922" s="13"/>
      <c r="D922" s="13"/>
      <c r="E922" s="13"/>
      <c r="F922" s="13"/>
      <c r="I922" s="13"/>
      <c r="J922" s="13"/>
      <c r="K922" s="13"/>
    </row>
    <row r="923" spans="3:11">
      <c r="C923" s="13"/>
      <c r="D923" s="13"/>
      <c r="E923" s="13"/>
      <c r="F923" s="13"/>
      <c r="I923" s="13"/>
      <c r="J923" s="13"/>
      <c r="K923" s="13"/>
    </row>
    <row r="924" spans="3:11">
      <c r="C924" s="13"/>
      <c r="D924" s="13"/>
      <c r="E924" s="13"/>
      <c r="F924" s="13"/>
      <c r="I924" s="13"/>
      <c r="J924" s="13"/>
      <c r="K924" s="13"/>
    </row>
    <row r="925" spans="3:11">
      <c r="C925" s="13"/>
      <c r="D925" s="13"/>
      <c r="E925" s="13"/>
      <c r="F925" s="13"/>
      <c r="I925" s="13"/>
      <c r="J925" s="13"/>
      <c r="K925" s="13"/>
    </row>
    <row r="926" spans="3:11">
      <c r="C926" s="13"/>
      <c r="D926" s="13"/>
      <c r="E926" s="13"/>
      <c r="F926" s="13"/>
      <c r="I926" s="13"/>
      <c r="J926" s="13"/>
      <c r="K926" s="13"/>
    </row>
    <row r="927" spans="3:11">
      <c r="C927" s="13"/>
      <c r="D927" s="13"/>
      <c r="E927" s="13"/>
      <c r="F927" s="13"/>
      <c r="I927" s="13"/>
      <c r="J927" s="13"/>
      <c r="K927" s="13"/>
    </row>
    <row r="928" spans="3:11">
      <c r="C928" s="13"/>
      <c r="D928" s="13"/>
      <c r="E928" s="13"/>
      <c r="F928" s="13"/>
      <c r="I928" s="13"/>
      <c r="J928" s="13"/>
      <c r="K928" s="13"/>
    </row>
    <row r="929" spans="3:11">
      <c r="C929" s="13"/>
      <c r="D929" s="13"/>
      <c r="E929" s="13"/>
      <c r="F929" s="13"/>
      <c r="I929" s="13"/>
      <c r="J929" s="13"/>
      <c r="K929" s="13"/>
    </row>
    <row r="930" spans="3:11">
      <c r="C930" s="13"/>
      <c r="D930" s="13"/>
      <c r="E930" s="13"/>
      <c r="F930" s="13"/>
      <c r="I930" s="13"/>
      <c r="J930" s="13"/>
      <c r="K930" s="13"/>
    </row>
    <row r="931" spans="3:11">
      <c r="C931" s="13"/>
      <c r="D931" s="13"/>
      <c r="E931" s="13"/>
      <c r="F931" s="13"/>
      <c r="I931" s="13"/>
      <c r="J931" s="13"/>
      <c r="K931" s="13"/>
    </row>
    <row r="932" spans="3:11">
      <c r="C932" s="13"/>
      <c r="D932" s="13"/>
      <c r="E932" s="13"/>
      <c r="F932" s="13"/>
      <c r="I932" s="13"/>
      <c r="J932" s="13"/>
      <c r="K932" s="13"/>
    </row>
    <row r="933" spans="3:11">
      <c r="C933" s="13"/>
      <c r="D933" s="13"/>
      <c r="E933" s="13"/>
      <c r="F933" s="13"/>
      <c r="I933" s="13"/>
      <c r="J933" s="13"/>
      <c r="K933" s="13"/>
    </row>
    <row r="934" spans="3:11">
      <c r="C934" s="13"/>
      <c r="D934" s="13"/>
      <c r="E934" s="13"/>
      <c r="F934" s="13"/>
      <c r="I934" s="13"/>
      <c r="J934" s="13"/>
      <c r="K934" s="13"/>
    </row>
    <row r="935" spans="3:11">
      <c r="C935" s="13"/>
      <c r="D935" s="13"/>
      <c r="E935" s="13"/>
      <c r="F935" s="13"/>
      <c r="I935" s="13"/>
      <c r="J935" s="13"/>
      <c r="K935" s="13"/>
    </row>
    <row r="936" spans="3:11">
      <c r="C936" s="13"/>
      <c r="D936" s="13"/>
      <c r="E936" s="13"/>
      <c r="F936" s="13"/>
      <c r="I936" s="13"/>
      <c r="J936" s="13"/>
      <c r="K936" s="13"/>
    </row>
    <row r="937" spans="3:11">
      <c r="C937" s="13"/>
      <c r="D937" s="13"/>
      <c r="E937" s="13"/>
      <c r="F937" s="13"/>
      <c r="I937" s="13"/>
      <c r="J937" s="13"/>
      <c r="K937" s="13"/>
    </row>
    <row r="938" spans="3:11">
      <c r="C938" s="13"/>
      <c r="D938" s="13"/>
      <c r="E938" s="13"/>
      <c r="F938" s="13"/>
      <c r="I938" s="13"/>
      <c r="J938" s="13"/>
      <c r="K938" s="13"/>
    </row>
    <row r="939" spans="3:11">
      <c r="C939" s="13"/>
      <c r="D939" s="13"/>
      <c r="E939" s="13"/>
      <c r="F939" s="13"/>
      <c r="I939" s="13"/>
      <c r="J939" s="13"/>
      <c r="K939" s="13"/>
    </row>
    <row r="940" spans="3:11">
      <c r="C940" s="13"/>
      <c r="D940" s="13"/>
      <c r="E940" s="13"/>
      <c r="F940" s="13"/>
      <c r="I940" s="13"/>
      <c r="J940" s="13"/>
      <c r="K940" s="13"/>
    </row>
    <row r="941" spans="3:11">
      <c r="C941" s="13"/>
      <c r="D941" s="13"/>
      <c r="E941" s="13"/>
      <c r="F941" s="13"/>
      <c r="I941" s="13"/>
      <c r="J941" s="13"/>
      <c r="K941" s="13"/>
    </row>
    <row r="942" spans="3:11">
      <c r="C942" s="13"/>
      <c r="D942" s="13"/>
      <c r="E942" s="13"/>
      <c r="F942" s="13"/>
      <c r="I942" s="13"/>
      <c r="J942" s="13"/>
      <c r="K942" s="13"/>
    </row>
    <row r="943" spans="3:11">
      <c r="C943" s="13"/>
      <c r="D943" s="13"/>
      <c r="E943" s="13"/>
      <c r="F943" s="13"/>
      <c r="I943" s="13"/>
      <c r="J943" s="13"/>
      <c r="K943" s="13"/>
    </row>
    <row r="944" spans="3:11">
      <c r="C944" s="13"/>
      <c r="D944" s="13"/>
      <c r="E944" s="13"/>
      <c r="F944" s="13"/>
      <c r="I944" s="13"/>
      <c r="J944" s="13"/>
      <c r="K944" s="13"/>
    </row>
    <row r="945" spans="3:11">
      <c r="C945" s="13"/>
      <c r="D945" s="13"/>
      <c r="E945" s="13"/>
      <c r="F945" s="13"/>
      <c r="I945" s="13"/>
      <c r="J945" s="13"/>
      <c r="K945" s="13"/>
    </row>
    <row r="946" spans="3:11">
      <c r="C946" s="13"/>
      <c r="D946" s="13"/>
      <c r="E946" s="13"/>
      <c r="F946" s="13"/>
      <c r="I946" s="13"/>
      <c r="J946" s="13"/>
      <c r="K946" s="13"/>
    </row>
    <row r="947" spans="3:11">
      <c r="C947" s="13"/>
      <c r="D947" s="13"/>
      <c r="E947" s="13"/>
      <c r="F947" s="13"/>
      <c r="I947" s="13"/>
      <c r="J947" s="13"/>
      <c r="K947" s="13"/>
    </row>
    <row r="948" spans="3:11">
      <c r="C948" s="13"/>
      <c r="D948" s="13"/>
      <c r="E948" s="13"/>
      <c r="F948" s="13"/>
      <c r="I948" s="13"/>
      <c r="J948" s="13"/>
      <c r="K948" s="13"/>
    </row>
    <row r="949" spans="3:11">
      <c r="C949" s="13"/>
      <c r="D949" s="13"/>
      <c r="E949" s="13"/>
      <c r="F949" s="13"/>
      <c r="I949" s="13"/>
      <c r="J949" s="13"/>
      <c r="K949" s="13"/>
    </row>
    <row r="950" spans="3:11">
      <c r="C950" s="13"/>
      <c r="D950" s="13"/>
      <c r="E950" s="13"/>
      <c r="F950" s="13"/>
      <c r="I950" s="13"/>
      <c r="J950" s="13"/>
      <c r="K950" s="13"/>
    </row>
    <row r="951" spans="3:11">
      <c r="C951" s="13"/>
      <c r="D951" s="13"/>
      <c r="E951" s="13"/>
      <c r="F951" s="13"/>
      <c r="I951" s="13"/>
      <c r="J951" s="13"/>
      <c r="K951" s="13"/>
    </row>
    <row r="952" spans="3:11">
      <c r="C952" s="13"/>
      <c r="D952" s="13"/>
      <c r="E952" s="13"/>
      <c r="F952" s="13"/>
      <c r="I952" s="13"/>
      <c r="J952" s="13"/>
      <c r="K952" s="13"/>
    </row>
    <row r="953" spans="3:11">
      <c r="C953" s="13"/>
      <c r="D953" s="13"/>
      <c r="E953" s="13"/>
      <c r="F953" s="13"/>
      <c r="I953" s="13"/>
      <c r="J953" s="13"/>
      <c r="K953" s="13"/>
    </row>
    <row r="954" spans="3:11">
      <c r="C954" s="13"/>
      <c r="D954" s="13"/>
      <c r="E954" s="13"/>
      <c r="F954" s="13"/>
      <c r="I954" s="13"/>
      <c r="J954" s="13"/>
      <c r="K954" s="13"/>
    </row>
    <row r="955" spans="3:11">
      <c r="C955" s="13"/>
      <c r="D955" s="13"/>
      <c r="E955" s="13"/>
      <c r="F955" s="13"/>
      <c r="I955" s="13"/>
      <c r="J955" s="13"/>
      <c r="K955" s="13"/>
    </row>
    <row r="956" spans="3:11">
      <c r="C956" s="13"/>
      <c r="D956" s="13"/>
      <c r="E956" s="13"/>
      <c r="F956" s="13"/>
      <c r="I956" s="13"/>
      <c r="J956" s="13"/>
      <c r="K956" s="13"/>
    </row>
    <row r="957" spans="3:11">
      <c r="C957" s="13"/>
      <c r="D957" s="13"/>
      <c r="E957" s="13"/>
      <c r="F957" s="13"/>
      <c r="I957" s="13"/>
      <c r="J957" s="13"/>
      <c r="K957" s="13"/>
    </row>
    <row r="958" spans="3:11">
      <c r="C958" s="13"/>
      <c r="D958" s="13"/>
      <c r="E958" s="13"/>
      <c r="F958" s="13"/>
      <c r="I958" s="13"/>
      <c r="J958" s="13"/>
      <c r="K958" s="13"/>
    </row>
    <row r="959" spans="3:11">
      <c r="C959" s="13"/>
      <c r="D959" s="13"/>
      <c r="E959" s="13"/>
      <c r="F959" s="13"/>
      <c r="I959" s="13"/>
      <c r="J959" s="13"/>
      <c r="K959" s="13"/>
    </row>
    <row r="960" spans="3:11">
      <c r="C960" s="13"/>
      <c r="D960" s="13"/>
      <c r="E960" s="13"/>
      <c r="F960" s="13"/>
      <c r="I960" s="13"/>
      <c r="J960" s="13"/>
      <c r="K960" s="13"/>
    </row>
    <row r="961" spans="3:11">
      <c r="C961" s="13"/>
      <c r="D961" s="13"/>
      <c r="E961" s="13"/>
      <c r="F961" s="13"/>
      <c r="I961" s="13"/>
      <c r="J961" s="13"/>
      <c r="K961" s="13"/>
    </row>
    <row r="962" spans="3:11">
      <c r="C962" s="13"/>
      <c r="D962" s="13"/>
      <c r="E962" s="13"/>
      <c r="F962" s="13"/>
      <c r="I962" s="13"/>
      <c r="J962" s="13"/>
      <c r="K962" s="13"/>
    </row>
    <row r="963" spans="3:11">
      <c r="C963" s="13"/>
      <c r="D963" s="13"/>
      <c r="E963" s="13"/>
      <c r="F963" s="13"/>
      <c r="I963" s="13"/>
      <c r="J963" s="13"/>
      <c r="K963" s="13"/>
    </row>
    <row r="964" spans="3:11">
      <c r="C964" s="13"/>
      <c r="D964" s="13"/>
      <c r="E964" s="13"/>
      <c r="F964" s="13"/>
      <c r="I964" s="13"/>
      <c r="J964" s="13"/>
      <c r="K964" s="13"/>
    </row>
    <row r="965" spans="3:11">
      <c r="C965" s="13"/>
      <c r="D965" s="13"/>
      <c r="E965" s="13"/>
      <c r="F965" s="13"/>
      <c r="I965" s="13"/>
      <c r="J965" s="13"/>
      <c r="K965" s="13"/>
    </row>
    <row r="966" spans="3:11">
      <c r="C966" s="13"/>
      <c r="D966" s="13"/>
      <c r="E966" s="13"/>
      <c r="F966" s="13"/>
      <c r="I966" s="13"/>
      <c r="J966" s="13"/>
      <c r="K966" s="13"/>
    </row>
    <row r="967" spans="3:11">
      <c r="C967" s="13"/>
      <c r="D967" s="13"/>
      <c r="E967" s="13"/>
      <c r="F967" s="13"/>
      <c r="I967" s="13"/>
      <c r="J967" s="13"/>
      <c r="K967" s="13"/>
    </row>
    <row r="968" spans="3:11">
      <c r="C968" s="13"/>
      <c r="D968" s="13"/>
      <c r="E968" s="13"/>
      <c r="F968" s="13"/>
      <c r="I968" s="13"/>
      <c r="J968" s="13"/>
      <c r="K968" s="13"/>
    </row>
    <row r="970" spans="3:11">
      <c r="C970" s="13"/>
      <c r="D970" s="13"/>
      <c r="E970" s="13"/>
      <c r="F970" s="13"/>
      <c r="I970" s="13"/>
      <c r="J970" s="13"/>
      <c r="K970" s="13"/>
    </row>
    <row r="971" spans="3:11">
      <c r="C971" s="13"/>
      <c r="D971" s="13"/>
      <c r="E971" s="13"/>
      <c r="F971" s="13"/>
      <c r="I971" s="13"/>
      <c r="J971" s="13"/>
      <c r="K971" s="13"/>
    </row>
    <row r="972" spans="3:11">
      <c r="C972" s="13"/>
      <c r="D972" s="13"/>
      <c r="E972" s="13"/>
      <c r="F972" s="13"/>
      <c r="I972" s="13"/>
      <c r="J972" s="13"/>
      <c r="K972" s="13"/>
    </row>
    <row r="973" spans="3:11">
      <c r="C973" s="13"/>
      <c r="D973" s="13"/>
      <c r="E973" s="13"/>
      <c r="F973" s="13"/>
      <c r="I973" s="13"/>
      <c r="J973" s="13"/>
      <c r="K973" s="13"/>
    </row>
    <row r="974" spans="3:11">
      <c r="C974" s="13"/>
      <c r="D974" s="13"/>
      <c r="E974" s="13"/>
      <c r="F974" s="13"/>
      <c r="I974" s="13"/>
      <c r="J974" s="13"/>
      <c r="K974" s="13"/>
    </row>
    <row r="975" spans="3:11">
      <c r="C975" s="13"/>
      <c r="D975" s="13"/>
      <c r="E975" s="13"/>
      <c r="F975" s="13"/>
      <c r="I975" s="13"/>
      <c r="J975" s="13"/>
      <c r="K975" s="13"/>
    </row>
    <row r="976" spans="3:11">
      <c r="C976" s="13"/>
      <c r="D976" s="13"/>
      <c r="E976" s="13"/>
      <c r="F976" s="13"/>
      <c r="I976" s="13"/>
      <c r="J976" s="13"/>
      <c r="K976" s="13"/>
    </row>
    <row r="977" spans="3:11">
      <c r="C977" s="13"/>
      <c r="D977" s="13"/>
      <c r="E977" s="13"/>
      <c r="F977" s="13"/>
      <c r="I977" s="13"/>
      <c r="J977" s="13"/>
      <c r="K977" s="13"/>
    </row>
    <row r="978" spans="3:11">
      <c r="C978" s="13"/>
      <c r="D978" s="13"/>
      <c r="E978" s="13"/>
      <c r="F978" s="13"/>
      <c r="I978" s="13"/>
      <c r="J978" s="13"/>
      <c r="K978" s="13"/>
    </row>
    <row r="979" spans="3:11">
      <c r="C979" s="13"/>
      <c r="D979" s="13"/>
      <c r="E979" s="13"/>
      <c r="F979" s="13"/>
      <c r="I979" s="13"/>
      <c r="J979" s="13"/>
      <c r="K979" s="13"/>
    </row>
    <row r="980" spans="3:11">
      <c r="C980" s="13"/>
      <c r="D980" s="13"/>
      <c r="E980" s="13"/>
      <c r="F980" s="13"/>
      <c r="I980" s="13"/>
      <c r="J980" s="13"/>
      <c r="K980" s="13"/>
    </row>
    <row r="981" spans="3:11">
      <c r="C981" s="13"/>
      <c r="D981" s="13"/>
      <c r="E981" s="13"/>
      <c r="F981" s="13"/>
      <c r="I981" s="13"/>
      <c r="J981" s="13"/>
      <c r="K981" s="13"/>
    </row>
    <row r="982" spans="3:11">
      <c r="C982" s="13"/>
      <c r="D982" s="13"/>
      <c r="E982" s="13"/>
      <c r="F982" s="13"/>
      <c r="I982" s="13"/>
      <c r="J982" s="13"/>
      <c r="K982" s="13"/>
    </row>
    <row r="983" spans="3:11">
      <c r="C983" s="13"/>
      <c r="D983" s="13"/>
      <c r="E983" s="13"/>
      <c r="F983" s="13"/>
      <c r="I983" s="13"/>
      <c r="J983" s="13"/>
      <c r="K983" s="13"/>
    </row>
    <row r="984" spans="3:11">
      <c r="C984" s="13"/>
      <c r="D984" s="13"/>
      <c r="E984" s="13"/>
      <c r="F984" s="13"/>
      <c r="I984" s="13"/>
      <c r="J984" s="13"/>
      <c r="K984" s="13"/>
    </row>
    <row r="985" spans="3:11">
      <c r="C985" s="13"/>
      <c r="D985" s="13"/>
      <c r="E985" s="13"/>
      <c r="F985" s="13"/>
      <c r="I985" s="13"/>
      <c r="J985" s="13"/>
      <c r="K985" s="13"/>
    </row>
    <row r="986" spans="3:11">
      <c r="C986" s="13"/>
      <c r="D986" s="13"/>
      <c r="E986" s="13"/>
      <c r="F986" s="13"/>
      <c r="I986" s="13"/>
      <c r="J986" s="13"/>
      <c r="K986" s="13"/>
    </row>
    <row r="987" spans="3:11">
      <c r="C987" s="13"/>
      <c r="D987" s="13"/>
      <c r="E987" s="13"/>
      <c r="F987" s="13"/>
      <c r="I987" s="13"/>
      <c r="J987" s="13"/>
      <c r="K987" s="13"/>
    </row>
    <row r="988" spans="3:11">
      <c r="C988" s="13"/>
      <c r="D988" s="13"/>
      <c r="E988" s="13"/>
      <c r="F988" s="13"/>
      <c r="I988" s="13"/>
      <c r="J988" s="13"/>
      <c r="K988" s="13"/>
    </row>
    <row r="989" spans="3:11">
      <c r="C989" s="13"/>
      <c r="D989" s="13"/>
      <c r="E989" s="13"/>
      <c r="F989" s="13"/>
      <c r="I989" s="13"/>
      <c r="J989" s="13"/>
      <c r="K989" s="13"/>
    </row>
    <row r="990" spans="3:11">
      <c r="C990" s="13"/>
      <c r="D990" s="13"/>
      <c r="E990" s="13"/>
      <c r="F990" s="13"/>
      <c r="I990" s="13"/>
      <c r="J990" s="13"/>
      <c r="K990" s="13"/>
    </row>
    <row r="991" spans="3:11">
      <c r="C991" s="13"/>
      <c r="D991" s="13"/>
      <c r="E991" s="13"/>
      <c r="F991" s="13"/>
      <c r="I991" s="13"/>
      <c r="J991" s="13"/>
      <c r="K991" s="13"/>
    </row>
    <row r="992" spans="3:11">
      <c r="C992" s="13"/>
      <c r="D992" s="13"/>
      <c r="E992" s="13"/>
      <c r="F992" s="13"/>
      <c r="I992" s="13"/>
      <c r="J992" s="13"/>
      <c r="K992" s="13"/>
    </row>
    <row r="993" spans="3:11">
      <c r="C993" s="13"/>
      <c r="D993" s="13"/>
      <c r="E993" s="13"/>
      <c r="F993" s="13"/>
      <c r="I993" s="13"/>
      <c r="J993" s="13"/>
      <c r="K993" s="13"/>
    </row>
    <row r="994" spans="3:11">
      <c r="C994" s="13"/>
      <c r="D994" s="13"/>
      <c r="E994" s="13"/>
      <c r="F994" s="13"/>
      <c r="I994" s="13"/>
      <c r="J994" s="13"/>
      <c r="K994" s="13"/>
    </row>
    <row r="995" spans="3:11">
      <c r="C995" s="13"/>
      <c r="D995" s="13"/>
      <c r="E995" s="13"/>
      <c r="F995" s="13"/>
      <c r="I995" s="13"/>
      <c r="J995" s="13"/>
      <c r="K995" s="13"/>
    </row>
    <row r="996" spans="3:11">
      <c r="C996" s="13"/>
      <c r="D996" s="13"/>
      <c r="E996" s="13"/>
      <c r="F996" s="13"/>
      <c r="I996" s="13"/>
      <c r="J996" s="13"/>
      <c r="K996" s="13"/>
    </row>
    <row r="997" spans="3:11">
      <c r="C997" s="13"/>
      <c r="D997" s="13"/>
      <c r="E997" s="13"/>
      <c r="F997" s="13"/>
      <c r="I997" s="13"/>
      <c r="J997" s="13"/>
      <c r="K997" s="13"/>
    </row>
    <row r="998" spans="3:11">
      <c r="C998" s="13"/>
      <c r="D998" s="13"/>
      <c r="E998" s="13"/>
      <c r="F998" s="13"/>
      <c r="I998" s="13"/>
      <c r="J998" s="13"/>
      <c r="K998" s="13"/>
    </row>
    <row r="999" spans="3:11">
      <c r="C999" s="13"/>
      <c r="D999" s="13"/>
      <c r="E999" s="13"/>
      <c r="F999" s="13"/>
      <c r="I999" s="13"/>
      <c r="J999" s="13"/>
      <c r="K999" s="13"/>
    </row>
    <row r="1000" spans="3:11">
      <c r="C1000" s="13"/>
      <c r="D1000" s="13"/>
      <c r="E1000" s="13"/>
      <c r="F1000" s="13"/>
      <c r="I1000" s="13"/>
      <c r="J1000" s="13"/>
      <c r="K1000" s="13"/>
    </row>
    <row r="1001" spans="3:11">
      <c r="C1001" s="13"/>
      <c r="D1001" s="13"/>
      <c r="E1001" s="13"/>
      <c r="F1001" s="13"/>
      <c r="I1001" s="13"/>
      <c r="J1001" s="13"/>
      <c r="K1001" s="13"/>
    </row>
    <row r="1002" spans="3:11">
      <c r="C1002" s="13"/>
      <c r="D1002" s="13"/>
      <c r="E1002" s="13"/>
      <c r="F1002" s="13"/>
      <c r="I1002" s="13"/>
      <c r="J1002" s="13"/>
      <c r="K1002" s="13"/>
    </row>
    <row r="1003" spans="3:11">
      <c r="C1003" s="13"/>
      <c r="D1003" s="13"/>
      <c r="E1003" s="13"/>
      <c r="F1003" s="13"/>
      <c r="I1003" s="13"/>
      <c r="J1003" s="13"/>
      <c r="K1003" s="13"/>
    </row>
    <row r="1004" spans="3:11">
      <c r="C1004" s="13"/>
      <c r="D1004" s="13"/>
      <c r="E1004" s="13"/>
      <c r="F1004" s="13"/>
      <c r="I1004" s="13"/>
      <c r="J1004" s="13"/>
      <c r="K1004" s="13"/>
    </row>
    <row r="1005" spans="3:11">
      <c r="C1005" s="13"/>
      <c r="D1005" s="13"/>
      <c r="E1005" s="13"/>
      <c r="F1005" s="13"/>
      <c r="I1005" s="13"/>
      <c r="J1005" s="13"/>
      <c r="K1005" s="13"/>
    </row>
    <row r="1006" spans="3:11">
      <c r="C1006" s="13"/>
      <c r="D1006" s="13"/>
      <c r="E1006" s="13"/>
      <c r="F1006" s="13"/>
      <c r="I1006" s="13"/>
      <c r="J1006" s="13"/>
      <c r="K1006" s="13"/>
    </row>
    <row r="1007" spans="3:11">
      <c r="C1007" s="13"/>
      <c r="D1007" s="13"/>
      <c r="E1007" s="13"/>
      <c r="F1007" s="13"/>
      <c r="I1007" s="13"/>
      <c r="J1007" s="13"/>
      <c r="K1007" s="13"/>
    </row>
    <row r="1008" spans="3:11">
      <c r="C1008" s="13"/>
      <c r="D1008" s="13"/>
      <c r="E1008" s="13"/>
      <c r="F1008" s="13"/>
      <c r="I1008" s="13"/>
      <c r="J1008" s="13"/>
      <c r="K1008" s="13"/>
    </row>
    <row r="1009" spans="3:11">
      <c r="C1009" s="13"/>
      <c r="D1009" s="13"/>
      <c r="E1009" s="13"/>
      <c r="F1009" s="13"/>
      <c r="I1009" s="13"/>
      <c r="J1009" s="13"/>
      <c r="K1009" s="13"/>
    </row>
    <row r="1010" spans="3:11">
      <c r="C1010" s="13"/>
      <c r="D1010" s="13"/>
      <c r="E1010" s="13"/>
      <c r="F1010" s="13"/>
      <c r="I1010" s="13"/>
      <c r="J1010" s="13"/>
      <c r="K1010" s="13"/>
    </row>
    <row r="1011" spans="3:11">
      <c r="C1011" s="13"/>
      <c r="D1011" s="13"/>
      <c r="E1011" s="13"/>
      <c r="F1011" s="13"/>
      <c r="I1011" s="13"/>
      <c r="J1011" s="13"/>
      <c r="K1011" s="13"/>
    </row>
    <row r="1012" spans="3:11">
      <c r="C1012" s="13"/>
      <c r="D1012" s="13"/>
      <c r="E1012" s="13"/>
      <c r="F1012" s="13"/>
      <c r="I1012" s="13"/>
      <c r="J1012" s="13"/>
      <c r="K1012" s="13"/>
    </row>
    <row r="1013" spans="3:11">
      <c r="C1013" s="13"/>
      <c r="D1013" s="13"/>
      <c r="E1013" s="13"/>
      <c r="F1013" s="13"/>
      <c r="I1013" s="13"/>
      <c r="J1013" s="13"/>
      <c r="K1013" s="13"/>
    </row>
    <row r="1014" spans="3:11">
      <c r="C1014" s="13"/>
      <c r="D1014" s="13"/>
      <c r="E1014" s="13"/>
      <c r="F1014" s="13"/>
      <c r="I1014" s="13"/>
      <c r="J1014" s="13"/>
      <c r="K1014" s="13"/>
    </row>
    <row r="1015" spans="3:11">
      <c r="C1015" s="13"/>
      <c r="D1015" s="13"/>
      <c r="E1015" s="13"/>
      <c r="F1015" s="13"/>
      <c r="I1015" s="13"/>
      <c r="J1015" s="13"/>
      <c r="K1015" s="13"/>
    </row>
    <row r="1016" spans="3:11">
      <c r="C1016" s="13"/>
      <c r="D1016" s="13"/>
      <c r="E1016" s="13"/>
      <c r="F1016" s="13"/>
      <c r="I1016" s="13"/>
      <c r="J1016" s="13"/>
      <c r="K1016" s="13"/>
    </row>
    <row r="1017" spans="3:11">
      <c r="C1017" s="13"/>
      <c r="D1017" s="13"/>
      <c r="E1017" s="13"/>
      <c r="F1017" s="13"/>
      <c r="I1017" s="13"/>
      <c r="J1017" s="13"/>
      <c r="K1017" s="13"/>
    </row>
    <row r="1018" spans="3:11">
      <c r="C1018" s="13"/>
      <c r="D1018" s="13"/>
      <c r="E1018" s="13"/>
      <c r="F1018" s="13"/>
      <c r="I1018" s="13"/>
      <c r="J1018" s="13"/>
      <c r="K1018" s="13"/>
    </row>
    <row r="1020" spans="3:11">
      <c r="C1020" s="13"/>
      <c r="D1020" s="13"/>
      <c r="E1020" s="13"/>
      <c r="F1020" s="13"/>
      <c r="I1020" s="13"/>
      <c r="J1020" s="13"/>
      <c r="K1020" s="13"/>
    </row>
    <row r="1021" spans="3:11">
      <c r="C1021" s="13"/>
      <c r="D1021" s="13"/>
      <c r="E1021" s="13"/>
      <c r="F1021" s="13"/>
      <c r="I1021" s="13"/>
      <c r="J1021" s="13"/>
      <c r="K1021" s="13"/>
    </row>
    <row r="1022" spans="3:11">
      <c r="C1022" s="13"/>
      <c r="D1022" s="13"/>
      <c r="E1022" s="13"/>
      <c r="F1022" s="13"/>
      <c r="I1022" s="13"/>
      <c r="J1022" s="13"/>
      <c r="K1022" s="13"/>
    </row>
    <row r="1023" spans="3:11">
      <c r="C1023" s="13"/>
      <c r="D1023" s="13"/>
      <c r="E1023" s="13"/>
      <c r="F1023" s="13"/>
      <c r="I1023" s="13"/>
      <c r="J1023" s="13"/>
      <c r="K1023" s="13"/>
    </row>
    <row r="1024" spans="3:11">
      <c r="C1024" s="13"/>
      <c r="D1024" s="13"/>
      <c r="E1024" s="13"/>
      <c r="F1024" s="13"/>
      <c r="I1024" s="13"/>
      <c r="J1024" s="13"/>
      <c r="K1024" s="13"/>
    </row>
    <row r="1025" spans="3:11">
      <c r="C1025" s="13"/>
      <c r="D1025" s="13"/>
      <c r="E1025" s="13"/>
      <c r="F1025" s="13"/>
      <c r="I1025" s="13"/>
      <c r="J1025" s="13"/>
      <c r="K1025" s="13"/>
    </row>
    <row r="1026" spans="3:11">
      <c r="C1026" s="13"/>
      <c r="D1026" s="13"/>
      <c r="E1026" s="13"/>
      <c r="F1026" s="13"/>
      <c r="I1026" s="13"/>
      <c r="J1026" s="13"/>
      <c r="K1026" s="13"/>
    </row>
    <row r="1027" spans="3:11">
      <c r="C1027" s="13"/>
      <c r="D1027" s="13"/>
      <c r="E1027" s="13"/>
      <c r="F1027" s="13"/>
      <c r="I1027" s="13"/>
      <c r="J1027" s="13"/>
      <c r="K1027" s="13"/>
    </row>
    <row r="1028" spans="3:11">
      <c r="C1028" s="13"/>
      <c r="D1028" s="13"/>
      <c r="E1028" s="13"/>
      <c r="F1028" s="13"/>
      <c r="I1028" s="13"/>
      <c r="J1028" s="13"/>
      <c r="K1028" s="13"/>
    </row>
    <row r="1029" spans="3:11">
      <c r="C1029" s="13"/>
      <c r="D1029" s="13"/>
      <c r="E1029" s="13"/>
      <c r="F1029" s="13"/>
      <c r="I1029" s="13"/>
      <c r="J1029" s="13"/>
      <c r="K1029" s="13"/>
    </row>
    <row r="1030" spans="3:11">
      <c r="C1030" s="13"/>
      <c r="D1030" s="13"/>
      <c r="E1030" s="13"/>
      <c r="F1030" s="13"/>
      <c r="I1030" s="13"/>
      <c r="J1030" s="13"/>
      <c r="K1030" s="13"/>
    </row>
    <row r="1031" spans="3:11">
      <c r="C1031" s="13"/>
      <c r="D1031" s="13"/>
      <c r="E1031" s="13"/>
      <c r="F1031" s="13"/>
      <c r="I1031" s="13"/>
      <c r="J1031" s="13"/>
      <c r="K1031" s="13"/>
    </row>
    <row r="1032" spans="3:11">
      <c r="C1032" s="13"/>
      <c r="D1032" s="13"/>
      <c r="E1032" s="13"/>
      <c r="F1032" s="13"/>
      <c r="I1032" s="13"/>
      <c r="J1032" s="13"/>
      <c r="K1032" s="13"/>
    </row>
    <row r="1033" spans="3:11">
      <c r="C1033" s="13"/>
      <c r="D1033" s="13"/>
      <c r="E1033" s="13"/>
      <c r="F1033" s="13"/>
      <c r="I1033" s="13"/>
      <c r="J1033" s="13"/>
      <c r="K1033" s="13"/>
    </row>
    <row r="1034" spans="3:11">
      <c r="C1034" s="13"/>
      <c r="D1034" s="13"/>
      <c r="E1034" s="13"/>
      <c r="F1034" s="13"/>
      <c r="I1034" s="13"/>
      <c r="J1034" s="13"/>
      <c r="K1034" s="13"/>
    </row>
    <row r="1035" spans="3:11">
      <c r="C1035" s="13"/>
      <c r="D1035" s="13"/>
      <c r="E1035" s="13"/>
      <c r="F1035" s="13"/>
      <c r="I1035" s="13"/>
      <c r="J1035" s="13"/>
      <c r="K1035" s="13"/>
    </row>
    <row r="1036" spans="3:11">
      <c r="C1036" s="13"/>
      <c r="D1036" s="13"/>
      <c r="E1036" s="13"/>
      <c r="F1036" s="13"/>
      <c r="I1036" s="13"/>
      <c r="J1036" s="13"/>
      <c r="K1036" s="13"/>
    </row>
    <row r="1037" spans="3:11">
      <c r="C1037" s="13"/>
      <c r="D1037" s="13"/>
      <c r="E1037" s="13"/>
      <c r="F1037" s="13"/>
      <c r="I1037" s="13"/>
      <c r="J1037" s="13"/>
      <c r="K1037" s="13"/>
    </row>
    <row r="1038" spans="3:11">
      <c r="C1038" s="13"/>
      <c r="D1038" s="13"/>
      <c r="E1038" s="13"/>
      <c r="F1038" s="13"/>
      <c r="I1038" s="13"/>
      <c r="J1038" s="13"/>
      <c r="K1038" s="13"/>
    </row>
    <row r="1039" spans="3:11">
      <c r="C1039" s="13"/>
      <c r="D1039" s="13"/>
      <c r="E1039" s="13"/>
      <c r="F1039" s="13"/>
      <c r="I1039" s="13"/>
      <c r="J1039" s="13"/>
      <c r="K1039" s="13"/>
    </row>
    <row r="1040" spans="3:11">
      <c r="C1040" s="13"/>
      <c r="D1040" s="13"/>
      <c r="E1040" s="13"/>
      <c r="F1040" s="13"/>
      <c r="I1040" s="13"/>
      <c r="J1040" s="13"/>
      <c r="K1040" s="13"/>
    </row>
    <row r="1041" spans="3:11">
      <c r="C1041" s="13"/>
      <c r="D1041" s="13"/>
      <c r="E1041" s="13"/>
      <c r="F1041" s="13"/>
      <c r="I1041" s="13"/>
      <c r="J1041" s="13"/>
      <c r="K1041" s="13"/>
    </row>
    <row r="1042" spans="3:11">
      <c r="C1042" s="13"/>
      <c r="D1042" s="13"/>
      <c r="E1042" s="13"/>
      <c r="F1042" s="13"/>
      <c r="I1042" s="13"/>
      <c r="J1042" s="13"/>
      <c r="K1042" s="13"/>
    </row>
    <row r="1043" spans="3:11">
      <c r="C1043" s="13"/>
      <c r="D1043" s="13"/>
      <c r="E1043" s="13"/>
      <c r="F1043" s="13"/>
      <c r="I1043" s="13"/>
      <c r="J1043" s="13"/>
      <c r="K1043" s="13"/>
    </row>
    <row r="1044" spans="3:11">
      <c r="C1044" s="13"/>
      <c r="D1044" s="13"/>
      <c r="E1044" s="13"/>
      <c r="F1044" s="13"/>
      <c r="I1044" s="13"/>
      <c r="J1044" s="13"/>
      <c r="K1044" s="13"/>
    </row>
    <row r="1045" spans="3:11">
      <c r="C1045" s="13"/>
      <c r="D1045" s="13"/>
      <c r="E1045" s="13"/>
      <c r="F1045" s="13"/>
      <c r="I1045" s="13"/>
      <c r="J1045" s="13"/>
      <c r="K1045" s="13"/>
    </row>
    <row r="1046" spans="3:11">
      <c r="C1046" s="13"/>
      <c r="D1046" s="13"/>
      <c r="E1046" s="13"/>
      <c r="F1046" s="13"/>
      <c r="I1046" s="13"/>
      <c r="J1046" s="13"/>
      <c r="K1046" s="13"/>
    </row>
    <row r="1047" spans="3:11">
      <c r="C1047" s="13"/>
      <c r="D1047" s="13"/>
      <c r="E1047" s="13"/>
      <c r="F1047" s="13"/>
      <c r="I1047" s="13"/>
      <c r="J1047" s="13"/>
      <c r="K1047" s="13"/>
    </row>
    <row r="1048" spans="3:11">
      <c r="C1048" s="13"/>
      <c r="D1048" s="13"/>
      <c r="E1048" s="13"/>
      <c r="F1048" s="13"/>
      <c r="I1048" s="13"/>
      <c r="J1048" s="13"/>
      <c r="K1048" s="13"/>
    </row>
    <row r="1049" spans="3:11">
      <c r="C1049" s="13"/>
      <c r="D1049" s="13"/>
      <c r="E1049" s="13"/>
      <c r="F1049" s="13"/>
      <c r="I1049" s="13"/>
      <c r="J1049" s="13"/>
      <c r="K1049" s="13"/>
    </row>
    <row r="1050" spans="3:11">
      <c r="C1050" s="13"/>
      <c r="D1050" s="13"/>
      <c r="E1050" s="13"/>
      <c r="F1050" s="13"/>
      <c r="I1050" s="13"/>
      <c r="J1050" s="13"/>
      <c r="K1050" s="13"/>
    </row>
    <row r="1051" spans="3:11">
      <c r="C1051" s="13"/>
      <c r="D1051" s="13"/>
      <c r="E1051" s="13"/>
      <c r="F1051" s="13"/>
      <c r="I1051" s="13"/>
      <c r="J1051" s="13"/>
      <c r="K1051" s="13"/>
    </row>
    <row r="1052" spans="3:11">
      <c r="C1052" s="13"/>
      <c r="D1052" s="13"/>
      <c r="E1052" s="13"/>
      <c r="F1052" s="13"/>
      <c r="I1052" s="13"/>
      <c r="J1052" s="13"/>
      <c r="K1052" s="13"/>
    </row>
    <row r="1053" spans="3:11">
      <c r="C1053" s="13"/>
      <c r="D1053" s="13"/>
      <c r="E1053" s="13"/>
      <c r="F1053" s="13"/>
      <c r="I1053" s="13"/>
      <c r="J1053" s="13"/>
      <c r="K1053" s="13"/>
    </row>
    <row r="1054" spans="3:11">
      <c r="C1054" s="13"/>
      <c r="D1054" s="13"/>
      <c r="E1054" s="13"/>
      <c r="F1054" s="13"/>
      <c r="I1054" s="13"/>
      <c r="J1054" s="13"/>
      <c r="K1054" s="13"/>
    </row>
    <row r="1055" spans="3:11">
      <c r="C1055" s="13"/>
      <c r="D1055" s="13"/>
      <c r="E1055" s="13"/>
      <c r="F1055" s="13"/>
      <c r="I1055" s="13"/>
      <c r="J1055" s="13"/>
      <c r="K1055" s="13"/>
    </row>
    <row r="1056" spans="3:11">
      <c r="C1056" s="13"/>
      <c r="D1056" s="13"/>
      <c r="E1056" s="13"/>
      <c r="F1056" s="13"/>
      <c r="I1056" s="13"/>
      <c r="J1056" s="13"/>
      <c r="K1056" s="13"/>
    </row>
    <row r="1058" spans="3:11">
      <c r="C1058" s="13"/>
      <c r="D1058" s="13"/>
      <c r="E1058" s="13"/>
      <c r="F1058" s="13"/>
      <c r="I1058" s="13"/>
      <c r="J1058" s="13"/>
      <c r="K1058" s="13"/>
    </row>
    <row r="1059" spans="3:11">
      <c r="C1059" s="13"/>
      <c r="D1059" s="13"/>
      <c r="E1059" s="13"/>
      <c r="F1059" s="13"/>
      <c r="I1059" s="13"/>
      <c r="J1059" s="13"/>
      <c r="K1059" s="13"/>
    </row>
    <row r="1060" spans="3:11">
      <c r="C1060" s="13"/>
      <c r="D1060" s="13"/>
      <c r="E1060" s="13"/>
      <c r="F1060" s="13"/>
      <c r="I1060" s="13"/>
      <c r="J1060" s="13"/>
      <c r="K1060" s="13"/>
    </row>
    <row r="1061" spans="3:11">
      <c r="C1061" s="13"/>
      <c r="D1061" s="13"/>
      <c r="E1061" s="13"/>
      <c r="F1061" s="13"/>
      <c r="I1061" s="13"/>
      <c r="J1061" s="13"/>
      <c r="K1061" s="13"/>
    </row>
    <row r="1062" spans="3:11">
      <c r="C1062" s="13"/>
      <c r="D1062" s="13"/>
      <c r="E1062" s="13"/>
      <c r="F1062" s="13"/>
      <c r="I1062" s="13"/>
      <c r="J1062" s="13"/>
      <c r="K1062" s="13"/>
    </row>
    <row r="1063" spans="3:11">
      <c r="C1063" s="13"/>
      <c r="D1063" s="13"/>
      <c r="E1063" s="13"/>
      <c r="F1063" s="13"/>
      <c r="I1063" s="13"/>
      <c r="J1063" s="13"/>
      <c r="K1063" s="13"/>
    </row>
    <row r="1064" spans="3:11">
      <c r="C1064" s="13"/>
      <c r="D1064" s="13"/>
      <c r="E1064" s="13"/>
      <c r="F1064" s="13"/>
      <c r="I1064" s="13"/>
      <c r="J1064" s="13"/>
      <c r="K1064" s="13"/>
    </row>
    <row r="1065" spans="3:11">
      <c r="C1065" s="13"/>
      <c r="D1065" s="13"/>
      <c r="E1065" s="13"/>
      <c r="F1065" s="13"/>
      <c r="I1065" s="13"/>
      <c r="J1065" s="13"/>
      <c r="K1065" s="13"/>
    </row>
    <row r="1066" spans="3:11">
      <c r="C1066" s="13"/>
      <c r="D1066" s="13"/>
      <c r="E1066" s="13"/>
      <c r="F1066" s="13"/>
      <c r="I1066" s="13"/>
      <c r="J1066" s="13"/>
      <c r="K1066" s="13"/>
    </row>
    <row r="1067" spans="3:11">
      <c r="C1067" s="13"/>
      <c r="D1067" s="13"/>
      <c r="E1067" s="13"/>
      <c r="F1067" s="13"/>
      <c r="I1067" s="13"/>
      <c r="J1067" s="13"/>
      <c r="K1067" s="13"/>
    </row>
    <row r="1068" spans="3:11">
      <c r="C1068" s="13"/>
      <c r="D1068" s="13"/>
      <c r="E1068" s="13"/>
      <c r="F1068" s="13"/>
      <c r="I1068" s="13"/>
      <c r="J1068" s="13"/>
      <c r="K1068" s="13"/>
    </row>
    <row r="1069" spans="3:11">
      <c r="C1069" s="13"/>
      <c r="D1069" s="13"/>
      <c r="E1069" s="13"/>
      <c r="F1069" s="13"/>
      <c r="I1069" s="13"/>
      <c r="J1069" s="13"/>
      <c r="K1069" s="13"/>
    </row>
    <row r="1070" spans="3:11">
      <c r="C1070" s="13"/>
      <c r="D1070" s="13"/>
      <c r="E1070" s="13"/>
      <c r="F1070" s="13"/>
      <c r="I1070" s="13"/>
      <c r="J1070" s="13"/>
      <c r="K1070" s="13"/>
    </row>
    <row r="1071" spans="3:11">
      <c r="C1071" s="13"/>
      <c r="D1071" s="13"/>
      <c r="E1071" s="13"/>
      <c r="F1071" s="13"/>
      <c r="I1071" s="13"/>
      <c r="J1071" s="13"/>
      <c r="K1071" s="13"/>
    </row>
    <row r="1072" spans="3:11">
      <c r="C1072" s="13"/>
      <c r="D1072" s="13"/>
      <c r="E1072" s="13"/>
      <c r="F1072" s="13"/>
      <c r="I1072" s="13"/>
      <c r="J1072" s="13"/>
      <c r="K1072" s="13"/>
    </row>
    <row r="1073" spans="3:11">
      <c r="C1073" s="13"/>
      <c r="D1073" s="13"/>
      <c r="E1073" s="13"/>
      <c r="F1073" s="13"/>
      <c r="I1073" s="13"/>
      <c r="J1073" s="13"/>
      <c r="K1073" s="13"/>
    </row>
    <row r="1074" spans="3:11">
      <c r="C1074" s="13"/>
      <c r="D1074" s="13"/>
      <c r="E1074" s="13"/>
      <c r="F1074" s="13"/>
      <c r="I1074" s="13"/>
      <c r="J1074" s="13"/>
      <c r="K1074" s="13"/>
    </row>
    <row r="1075" spans="3:11">
      <c r="C1075" s="13"/>
      <c r="D1075" s="13"/>
      <c r="E1075" s="13"/>
      <c r="F1075" s="13"/>
      <c r="I1075" s="13"/>
      <c r="J1075" s="13"/>
      <c r="K1075" s="13"/>
    </row>
    <row r="1076" spans="3:11">
      <c r="C1076" s="13"/>
      <c r="D1076" s="13"/>
      <c r="E1076" s="13"/>
      <c r="F1076" s="13"/>
      <c r="I1076" s="13"/>
      <c r="J1076" s="13"/>
      <c r="K1076" s="13"/>
    </row>
    <row r="1077" spans="3:11">
      <c r="C1077" s="13"/>
      <c r="D1077" s="13"/>
      <c r="E1077" s="13"/>
      <c r="F1077" s="13"/>
      <c r="I1077" s="13"/>
      <c r="J1077" s="13"/>
      <c r="K1077" s="13"/>
    </row>
    <row r="1078" spans="3:11">
      <c r="C1078" s="13"/>
      <c r="D1078" s="13"/>
      <c r="E1078" s="13"/>
      <c r="F1078" s="13"/>
      <c r="I1078" s="13"/>
      <c r="J1078" s="13"/>
      <c r="K1078" s="13"/>
    </row>
    <row r="1079" spans="3:11">
      <c r="C1079" s="13"/>
      <c r="D1079" s="13"/>
      <c r="E1079" s="13"/>
      <c r="F1079" s="13"/>
      <c r="I1079" s="13"/>
      <c r="J1079" s="13"/>
      <c r="K1079" s="13"/>
    </row>
    <row r="1080" spans="3:11">
      <c r="C1080" s="13"/>
      <c r="D1080" s="13"/>
      <c r="E1080" s="13"/>
      <c r="F1080" s="13"/>
      <c r="I1080" s="13"/>
      <c r="J1080" s="13"/>
      <c r="K1080" s="13"/>
    </row>
    <row r="1081" spans="3:11">
      <c r="C1081" s="13"/>
      <c r="D1081" s="13"/>
      <c r="E1081" s="13"/>
      <c r="F1081" s="13"/>
      <c r="I1081" s="13"/>
      <c r="J1081" s="13"/>
      <c r="K1081" s="13"/>
    </row>
    <row r="1082" spans="3:11">
      <c r="C1082" s="13"/>
      <c r="D1082" s="13"/>
      <c r="E1082" s="13"/>
      <c r="F1082" s="13"/>
      <c r="I1082" s="13"/>
      <c r="J1082" s="13"/>
      <c r="K1082" s="13"/>
    </row>
    <row r="1083" spans="3:11">
      <c r="C1083" s="13"/>
      <c r="D1083" s="13"/>
      <c r="E1083" s="13"/>
      <c r="F1083" s="13"/>
      <c r="I1083" s="13"/>
      <c r="J1083" s="13"/>
      <c r="K1083" s="13"/>
    </row>
    <row r="1084" spans="3:11">
      <c r="C1084" s="13"/>
      <c r="D1084" s="13"/>
      <c r="E1084" s="13"/>
      <c r="F1084" s="13"/>
      <c r="I1084" s="13"/>
      <c r="J1084" s="13"/>
      <c r="K1084" s="13"/>
    </row>
    <row r="1085" spans="3:11">
      <c r="C1085" s="13"/>
      <c r="D1085" s="13"/>
      <c r="E1085" s="13"/>
      <c r="F1085" s="13"/>
      <c r="I1085" s="13"/>
      <c r="J1085" s="13"/>
      <c r="K1085" s="13"/>
    </row>
    <row r="1086" spans="3:11">
      <c r="C1086" s="13"/>
      <c r="D1086" s="13"/>
      <c r="E1086" s="13"/>
      <c r="F1086" s="13"/>
      <c r="I1086" s="13"/>
      <c r="J1086" s="13"/>
      <c r="K1086" s="13"/>
    </row>
    <row r="1087" spans="3:11">
      <c r="C1087" s="13"/>
      <c r="D1087" s="13"/>
      <c r="E1087" s="13"/>
      <c r="F1087" s="13"/>
      <c r="I1087" s="13"/>
      <c r="J1087" s="13"/>
      <c r="K1087" s="13"/>
    </row>
    <row r="1088" spans="3:11">
      <c r="C1088" s="13"/>
      <c r="D1088" s="13"/>
      <c r="E1088" s="13"/>
      <c r="F1088" s="13"/>
      <c r="I1088" s="13"/>
      <c r="J1088" s="13"/>
      <c r="K1088" s="13"/>
    </row>
    <row r="1089" spans="3:11">
      <c r="C1089" s="13"/>
      <c r="D1089" s="13"/>
      <c r="E1089" s="13"/>
      <c r="F1089" s="13"/>
      <c r="I1089" s="13"/>
      <c r="J1089" s="13"/>
      <c r="K1089" s="13"/>
    </row>
    <row r="1090" spans="3:11">
      <c r="C1090" s="13"/>
      <c r="D1090" s="13"/>
      <c r="E1090" s="13"/>
      <c r="F1090" s="13"/>
      <c r="I1090" s="13"/>
      <c r="J1090" s="13"/>
      <c r="K1090" s="13"/>
    </row>
    <row r="1091" spans="3:11">
      <c r="C1091" s="13"/>
      <c r="D1091" s="13"/>
      <c r="E1091" s="13"/>
      <c r="F1091" s="13"/>
      <c r="I1091" s="13"/>
      <c r="J1091" s="13"/>
      <c r="K1091" s="13"/>
    </row>
    <row r="1092" spans="3:11">
      <c r="C1092" s="13"/>
      <c r="D1092" s="13"/>
      <c r="E1092" s="13"/>
      <c r="F1092" s="13"/>
      <c r="I1092" s="13"/>
      <c r="J1092" s="13"/>
      <c r="K1092" s="13"/>
    </row>
    <row r="1093" spans="3:11">
      <c r="C1093" s="13"/>
      <c r="D1093" s="13"/>
      <c r="E1093" s="13"/>
      <c r="F1093" s="13"/>
      <c r="I1093" s="13"/>
      <c r="J1093" s="13"/>
      <c r="K1093" s="13"/>
    </row>
    <row r="1094" spans="3:11">
      <c r="C1094" s="13"/>
      <c r="D1094" s="13"/>
      <c r="E1094" s="13"/>
      <c r="F1094" s="13"/>
      <c r="I1094" s="13"/>
      <c r="J1094" s="13"/>
      <c r="K1094" s="13"/>
    </row>
    <row r="1095" spans="3:11">
      <c r="C1095" s="13"/>
      <c r="D1095" s="13"/>
      <c r="E1095" s="13"/>
      <c r="F1095" s="13"/>
      <c r="I1095" s="13"/>
      <c r="J1095" s="13"/>
      <c r="K1095" s="13"/>
    </row>
    <row r="1096" spans="3:11">
      <c r="C1096" s="13"/>
      <c r="D1096" s="13"/>
      <c r="E1096" s="13"/>
      <c r="F1096" s="13"/>
      <c r="I1096" s="13"/>
      <c r="J1096" s="13"/>
      <c r="K1096" s="13"/>
    </row>
    <row r="1097" spans="3:11">
      <c r="C1097" s="13"/>
      <c r="D1097" s="13"/>
      <c r="E1097" s="13"/>
      <c r="F1097" s="13"/>
      <c r="I1097" s="13"/>
      <c r="J1097" s="13"/>
      <c r="K1097" s="13"/>
    </row>
    <row r="1098" spans="3:11">
      <c r="C1098" s="13"/>
      <c r="D1098" s="13"/>
      <c r="E1098" s="13"/>
      <c r="F1098" s="13"/>
      <c r="I1098" s="13"/>
      <c r="J1098" s="13"/>
      <c r="K1098" s="13"/>
    </row>
    <row r="1099" spans="3:11">
      <c r="C1099" s="13"/>
      <c r="D1099" s="13"/>
      <c r="E1099" s="13"/>
      <c r="F1099" s="13"/>
      <c r="I1099" s="13"/>
      <c r="J1099" s="13"/>
      <c r="K1099" s="13"/>
    </row>
    <row r="1100" spans="3:11">
      <c r="C1100" s="13"/>
      <c r="D1100" s="13"/>
      <c r="E1100" s="13"/>
      <c r="F1100" s="13"/>
      <c r="I1100" s="13"/>
      <c r="J1100" s="13"/>
      <c r="K1100" s="13"/>
    </row>
    <row r="1101" spans="3:11">
      <c r="C1101" s="13"/>
      <c r="D1101" s="13"/>
      <c r="E1101" s="13"/>
      <c r="F1101" s="13"/>
      <c r="I1101" s="13"/>
      <c r="J1101" s="13"/>
      <c r="K1101" s="13"/>
    </row>
    <row r="1102" spans="3:11">
      <c r="C1102" s="13"/>
      <c r="D1102" s="13"/>
      <c r="E1102" s="13"/>
      <c r="F1102" s="13"/>
      <c r="I1102" s="13"/>
      <c r="J1102" s="13"/>
      <c r="K1102" s="13"/>
    </row>
    <row r="1103" spans="3:11">
      <c r="C1103" s="13"/>
      <c r="D1103" s="13"/>
      <c r="E1103" s="13"/>
      <c r="F1103" s="13"/>
      <c r="I1103" s="13"/>
      <c r="J1103" s="13"/>
      <c r="K1103" s="13"/>
    </row>
    <row r="1104" spans="3:11">
      <c r="C1104" s="13"/>
      <c r="D1104" s="13"/>
      <c r="E1104" s="13"/>
      <c r="F1104" s="13"/>
      <c r="I1104" s="13"/>
      <c r="J1104" s="13"/>
      <c r="K1104" s="13"/>
    </row>
    <row r="1105" spans="3:11">
      <c r="C1105" s="13"/>
      <c r="D1105" s="13"/>
      <c r="E1105" s="13"/>
      <c r="F1105" s="13"/>
      <c r="I1105" s="13"/>
      <c r="J1105" s="13"/>
      <c r="K1105" s="13"/>
    </row>
    <row r="1106" spans="3:11">
      <c r="C1106" s="13"/>
      <c r="D1106" s="13"/>
      <c r="E1106" s="13"/>
      <c r="F1106" s="13"/>
      <c r="I1106" s="13"/>
      <c r="J1106" s="13"/>
      <c r="K1106" s="13"/>
    </row>
    <row r="1107" spans="3:11">
      <c r="C1107" s="13"/>
      <c r="D1107" s="13"/>
      <c r="E1107" s="13"/>
      <c r="F1107" s="13"/>
      <c r="I1107" s="13"/>
      <c r="J1107" s="13"/>
      <c r="K1107" s="13"/>
    </row>
    <row r="1108" spans="3:11">
      <c r="C1108" s="13"/>
      <c r="D1108" s="13"/>
      <c r="E1108" s="13"/>
      <c r="F1108" s="13"/>
      <c r="I1108" s="13"/>
      <c r="J1108" s="13"/>
      <c r="K1108" s="13"/>
    </row>
    <row r="1109" spans="3:11">
      <c r="C1109" s="13"/>
      <c r="D1109" s="13"/>
      <c r="E1109" s="13"/>
      <c r="F1109" s="13"/>
      <c r="I1109" s="13"/>
      <c r="J1109" s="13"/>
      <c r="K1109" s="13"/>
    </row>
    <row r="1110" spans="3:11">
      <c r="C1110" s="13"/>
      <c r="D1110" s="13"/>
      <c r="E1110" s="13"/>
      <c r="F1110" s="13"/>
      <c r="I1110" s="13"/>
      <c r="J1110" s="13"/>
      <c r="K1110" s="13"/>
    </row>
    <row r="1111" spans="3:11">
      <c r="C1111" s="13"/>
      <c r="D1111" s="13"/>
      <c r="E1111" s="13"/>
      <c r="F1111" s="13"/>
      <c r="I1111" s="13"/>
      <c r="J1111" s="13"/>
      <c r="K1111" s="13"/>
    </row>
    <row r="1112" spans="3:11">
      <c r="C1112" s="13"/>
      <c r="D1112" s="13"/>
      <c r="E1112" s="13"/>
      <c r="F1112" s="13"/>
      <c r="I1112" s="13"/>
      <c r="J1112" s="13"/>
      <c r="K1112" s="13"/>
    </row>
    <row r="1113" spans="3:11">
      <c r="C1113" s="13"/>
      <c r="D1113" s="13"/>
      <c r="E1113" s="13"/>
      <c r="F1113" s="13"/>
      <c r="I1113" s="13"/>
      <c r="J1113" s="13"/>
      <c r="K1113" s="13"/>
    </row>
    <row r="1114" spans="3:11">
      <c r="C1114" s="13"/>
      <c r="D1114" s="13"/>
      <c r="E1114" s="13"/>
      <c r="F1114" s="13"/>
      <c r="I1114" s="13"/>
      <c r="J1114" s="13"/>
      <c r="K1114" s="13"/>
    </row>
    <row r="1115" spans="3:11">
      <c r="C1115" s="13"/>
      <c r="D1115" s="13"/>
      <c r="E1115" s="13"/>
      <c r="F1115" s="13"/>
      <c r="I1115" s="13"/>
      <c r="J1115" s="13"/>
      <c r="K1115" s="13"/>
    </row>
    <row r="1116" spans="3:11">
      <c r="C1116" s="13"/>
      <c r="D1116" s="13"/>
      <c r="E1116" s="13"/>
      <c r="F1116" s="13"/>
      <c r="I1116" s="13"/>
      <c r="J1116" s="13"/>
      <c r="K1116" s="13"/>
    </row>
    <row r="1117" spans="3:11">
      <c r="C1117" s="13"/>
      <c r="D1117" s="13"/>
      <c r="E1117" s="13"/>
      <c r="F1117" s="13"/>
      <c r="I1117" s="13"/>
      <c r="J1117" s="13"/>
      <c r="K1117" s="13"/>
    </row>
    <row r="1118" spans="3:11">
      <c r="C1118" s="13"/>
      <c r="D1118" s="13"/>
      <c r="E1118" s="13"/>
      <c r="F1118" s="13"/>
      <c r="I1118" s="13"/>
      <c r="J1118" s="13"/>
      <c r="K1118" s="13"/>
    </row>
    <row r="1119" spans="3:11">
      <c r="C1119" s="13"/>
      <c r="D1119" s="13"/>
      <c r="E1119" s="13"/>
      <c r="F1119" s="13"/>
      <c r="I1119" s="13"/>
      <c r="J1119" s="13"/>
      <c r="K1119" s="13"/>
    </row>
    <row r="1120" spans="3:11">
      <c r="C1120" s="13"/>
      <c r="D1120" s="13"/>
      <c r="E1120" s="13"/>
      <c r="F1120" s="13"/>
      <c r="I1120" s="13"/>
      <c r="J1120" s="13"/>
      <c r="K1120" s="13"/>
    </row>
    <row r="1121" spans="3:11">
      <c r="C1121" s="13"/>
      <c r="D1121" s="13"/>
      <c r="E1121" s="13"/>
      <c r="F1121" s="13"/>
      <c r="I1121" s="13"/>
      <c r="J1121" s="13"/>
      <c r="K1121" s="13"/>
    </row>
    <row r="1122" spans="3:11">
      <c r="C1122" s="13"/>
      <c r="D1122" s="13"/>
      <c r="E1122" s="13"/>
      <c r="F1122" s="13"/>
      <c r="I1122" s="13"/>
      <c r="J1122" s="13"/>
      <c r="K1122" s="13"/>
    </row>
    <row r="1123" spans="3:11">
      <c r="C1123" s="13"/>
      <c r="D1123" s="13"/>
      <c r="E1123" s="13"/>
      <c r="F1123" s="13"/>
      <c r="I1123" s="13"/>
      <c r="J1123" s="13"/>
      <c r="K1123" s="13"/>
    </row>
    <row r="1124" spans="3:11">
      <c r="C1124" s="13"/>
      <c r="D1124" s="13"/>
      <c r="E1124" s="13"/>
      <c r="F1124" s="13"/>
      <c r="I1124" s="13"/>
      <c r="J1124" s="13"/>
      <c r="K1124" s="13"/>
    </row>
    <row r="1125" spans="3:11">
      <c r="C1125" s="13"/>
      <c r="D1125" s="13"/>
      <c r="E1125" s="13"/>
      <c r="F1125" s="13"/>
      <c r="I1125" s="13"/>
      <c r="J1125" s="13"/>
      <c r="K1125" s="13"/>
    </row>
    <row r="1126" spans="3:11">
      <c r="C1126" s="13"/>
      <c r="D1126" s="13"/>
      <c r="E1126" s="13"/>
      <c r="F1126" s="13"/>
      <c r="I1126" s="13"/>
      <c r="J1126" s="13"/>
      <c r="K1126" s="13"/>
    </row>
    <row r="1127" spans="3:11">
      <c r="C1127" s="13"/>
      <c r="D1127" s="13"/>
      <c r="E1127" s="13"/>
      <c r="F1127" s="13"/>
      <c r="I1127" s="13"/>
      <c r="J1127" s="13"/>
      <c r="K1127" s="13"/>
    </row>
    <row r="1128" spans="3:11">
      <c r="C1128" s="13"/>
      <c r="D1128" s="13"/>
      <c r="E1128" s="13"/>
      <c r="F1128" s="13"/>
      <c r="I1128" s="13"/>
      <c r="J1128" s="13"/>
      <c r="K1128" s="13"/>
    </row>
    <row r="1129" spans="3:11">
      <c r="C1129" s="13"/>
      <c r="D1129" s="13"/>
      <c r="E1129" s="13"/>
      <c r="F1129" s="13"/>
      <c r="I1129" s="13"/>
      <c r="J1129" s="13"/>
      <c r="K1129" s="13"/>
    </row>
    <row r="1130" spans="3:11">
      <c r="C1130" s="13"/>
      <c r="D1130" s="13"/>
      <c r="E1130" s="13"/>
      <c r="F1130" s="13"/>
      <c r="I1130" s="13"/>
      <c r="J1130" s="13"/>
      <c r="K1130" s="13"/>
    </row>
    <row r="1131" spans="3:11">
      <c r="C1131" s="13"/>
      <c r="D1131" s="13"/>
      <c r="E1131" s="13"/>
      <c r="F1131" s="13"/>
      <c r="I1131" s="13"/>
      <c r="J1131" s="13"/>
      <c r="K1131" s="13"/>
    </row>
    <row r="1132" spans="3:11">
      <c r="C1132" s="13"/>
      <c r="D1132" s="13"/>
      <c r="E1132" s="13"/>
      <c r="F1132" s="13"/>
      <c r="I1132" s="13"/>
      <c r="J1132" s="13"/>
      <c r="K1132" s="13"/>
    </row>
    <row r="1133" spans="3:11">
      <c r="C1133" s="13"/>
      <c r="D1133" s="13"/>
      <c r="E1133" s="13"/>
      <c r="F1133" s="13"/>
      <c r="I1133" s="13"/>
      <c r="J1133" s="13"/>
      <c r="K1133" s="13"/>
    </row>
    <row r="1134" spans="3:11">
      <c r="C1134" s="13"/>
      <c r="D1134" s="13"/>
      <c r="E1134" s="13"/>
      <c r="F1134" s="13"/>
      <c r="I1134" s="13"/>
      <c r="J1134" s="13"/>
      <c r="K1134" s="13"/>
    </row>
    <row r="1135" spans="3:11">
      <c r="C1135" s="13"/>
      <c r="D1135" s="13"/>
      <c r="E1135" s="13"/>
      <c r="F1135" s="13"/>
      <c r="I1135" s="13"/>
      <c r="J1135" s="13"/>
      <c r="K1135" s="13"/>
    </row>
    <row r="1136" spans="3:11">
      <c r="C1136" s="13"/>
      <c r="D1136" s="13"/>
      <c r="E1136" s="13"/>
      <c r="F1136" s="13"/>
      <c r="I1136" s="13"/>
      <c r="J1136" s="13"/>
      <c r="K1136" s="13"/>
    </row>
    <row r="1137" spans="3:11">
      <c r="C1137" s="13"/>
      <c r="D1137" s="13"/>
      <c r="E1137" s="13"/>
      <c r="F1137" s="13"/>
      <c r="I1137" s="13"/>
      <c r="J1137" s="13"/>
      <c r="K1137" s="13"/>
    </row>
    <row r="1138" spans="3:11">
      <c r="C1138" s="13"/>
      <c r="D1138" s="13"/>
      <c r="E1138" s="13"/>
      <c r="F1138" s="13"/>
      <c r="I1138" s="13"/>
      <c r="J1138" s="13"/>
      <c r="K1138" s="13"/>
    </row>
    <row r="1139" spans="3:11">
      <c r="C1139" s="13"/>
      <c r="D1139" s="13"/>
      <c r="E1139" s="13"/>
      <c r="F1139" s="13"/>
      <c r="I1139" s="13"/>
      <c r="J1139" s="13"/>
      <c r="K1139" s="13"/>
    </row>
    <row r="1140" spans="3:11">
      <c r="C1140" s="13"/>
      <c r="D1140" s="13"/>
      <c r="E1140" s="13"/>
      <c r="F1140" s="13"/>
      <c r="I1140" s="13"/>
      <c r="J1140" s="13"/>
      <c r="K1140" s="13"/>
    </row>
    <row r="1141" spans="3:11">
      <c r="C1141" s="13"/>
      <c r="D1141" s="13"/>
      <c r="E1141" s="13"/>
      <c r="F1141" s="13"/>
      <c r="I1141" s="13"/>
      <c r="J1141" s="13"/>
      <c r="K1141" s="13"/>
    </row>
    <row r="1142" spans="3:11">
      <c r="C1142" s="13"/>
      <c r="D1142" s="13"/>
      <c r="E1142" s="13"/>
      <c r="F1142" s="13"/>
      <c r="I1142" s="13"/>
      <c r="J1142" s="13"/>
      <c r="K1142" s="13"/>
    </row>
    <row r="1143" spans="3:11">
      <c r="C1143" s="13"/>
      <c r="D1143" s="13"/>
      <c r="E1143" s="13"/>
      <c r="F1143" s="13"/>
      <c r="I1143" s="13"/>
      <c r="J1143" s="13"/>
      <c r="K1143" s="13"/>
    </row>
    <row r="1144" spans="3:11">
      <c r="C1144" s="13"/>
      <c r="D1144" s="13"/>
      <c r="E1144" s="13"/>
      <c r="F1144" s="13"/>
      <c r="I1144" s="13"/>
      <c r="J1144" s="13"/>
      <c r="K1144" s="13"/>
    </row>
    <row r="1145" spans="3:11">
      <c r="C1145" s="13"/>
      <c r="D1145" s="13"/>
      <c r="E1145" s="13"/>
      <c r="F1145" s="13"/>
      <c r="I1145" s="13"/>
      <c r="J1145" s="13"/>
      <c r="K1145" s="13"/>
    </row>
    <row r="1146" spans="3:11">
      <c r="C1146" s="13"/>
      <c r="D1146" s="13"/>
      <c r="E1146" s="13"/>
      <c r="F1146" s="13"/>
      <c r="I1146" s="13"/>
      <c r="J1146" s="13"/>
      <c r="K1146" s="13"/>
    </row>
    <row r="1147" spans="3:11">
      <c r="C1147" s="13"/>
      <c r="D1147" s="13"/>
      <c r="E1147" s="13"/>
      <c r="F1147" s="13"/>
      <c r="I1147" s="13"/>
      <c r="J1147" s="13"/>
      <c r="K1147" s="13"/>
    </row>
    <row r="1148" spans="3:11">
      <c r="C1148" s="13"/>
      <c r="D1148" s="13"/>
      <c r="E1148" s="13"/>
      <c r="F1148" s="13"/>
      <c r="I1148" s="13"/>
      <c r="J1148" s="13"/>
      <c r="K1148" s="13"/>
    </row>
    <row r="1149" spans="3:11">
      <c r="C1149" s="13"/>
      <c r="D1149" s="13"/>
      <c r="E1149" s="13"/>
      <c r="F1149" s="13"/>
      <c r="I1149" s="13"/>
      <c r="J1149" s="13"/>
      <c r="K1149" s="13"/>
    </row>
    <row r="1150" spans="3:11">
      <c r="C1150" s="13"/>
      <c r="D1150" s="13"/>
      <c r="E1150" s="13"/>
      <c r="F1150" s="13"/>
      <c r="I1150" s="13"/>
      <c r="J1150" s="13"/>
      <c r="K1150" s="13"/>
    </row>
    <row r="1151" spans="3:11">
      <c r="C1151" s="13"/>
      <c r="D1151" s="13"/>
      <c r="E1151" s="13"/>
      <c r="F1151" s="13"/>
      <c r="I1151" s="13"/>
      <c r="J1151" s="13"/>
      <c r="K1151" s="13"/>
    </row>
    <row r="1152" spans="3:11">
      <c r="C1152" s="13"/>
      <c r="D1152" s="13"/>
      <c r="E1152" s="13"/>
      <c r="F1152" s="13"/>
      <c r="I1152" s="13"/>
      <c r="J1152" s="13"/>
      <c r="K1152" s="13"/>
    </row>
    <row r="1153" spans="3:11">
      <c r="C1153" s="13"/>
      <c r="D1153" s="13"/>
      <c r="E1153" s="13"/>
      <c r="F1153" s="13"/>
      <c r="I1153" s="13"/>
      <c r="J1153" s="13"/>
      <c r="K1153" s="13"/>
    </row>
    <row r="1154" spans="3:11">
      <c r="C1154" s="13"/>
      <c r="D1154" s="13"/>
      <c r="E1154" s="13"/>
      <c r="F1154" s="13"/>
      <c r="I1154" s="13"/>
      <c r="J1154" s="13"/>
      <c r="K1154" s="13"/>
    </row>
    <row r="1155" spans="3:11">
      <c r="C1155" s="13"/>
      <c r="D1155" s="13"/>
      <c r="E1155" s="13"/>
      <c r="F1155" s="13"/>
      <c r="I1155" s="13"/>
      <c r="J1155" s="13"/>
      <c r="K1155" s="13"/>
    </row>
    <row r="1156" spans="3:11">
      <c r="C1156" s="13"/>
      <c r="D1156" s="13"/>
      <c r="E1156" s="13"/>
      <c r="F1156" s="13"/>
      <c r="I1156" s="13"/>
      <c r="J1156" s="13"/>
      <c r="K1156" s="13"/>
    </row>
    <row r="1157" spans="3:11">
      <c r="C1157" s="13"/>
      <c r="D1157" s="13"/>
      <c r="E1157" s="13"/>
      <c r="F1157" s="13"/>
      <c r="I1157" s="13"/>
      <c r="J1157" s="13"/>
      <c r="K1157" s="13"/>
    </row>
    <row r="1158" spans="3:11">
      <c r="C1158" s="13"/>
      <c r="D1158" s="13"/>
      <c r="E1158" s="13"/>
      <c r="F1158" s="13"/>
      <c r="I1158" s="13"/>
      <c r="J1158" s="13"/>
      <c r="K1158" s="13"/>
    </row>
    <row r="1159" spans="3:11">
      <c r="C1159" s="13"/>
      <c r="D1159" s="13"/>
      <c r="E1159" s="13"/>
      <c r="F1159" s="13"/>
      <c r="I1159" s="13"/>
      <c r="J1159" s="13"/>
      <c r="K1159" s="13"/>
    </row>
    <row r="1160" spans="3:11">
      <c r="C1160" s="13"/>
      <c r="D1160" s="13"/>
      <c r="E1160" s="13"/>
      <c r="F1160" s="13"/>
      <c r="I1160" s="13"/>
      <c r="J1160" s="13"/>
      <c r="K1160" s="13"/>
    </row>
    <row r="1161" spans="3:11">
      <c r="C1161" s="13"/>
      <c r="D1161" s="13"/>
      <c r="E1161" s="13"/>
      <c r="F1161" s="13"/>
      <c r="I1161" s="13"/>
      <c r="J1161" s="13"/>
      <c r="K1161" s="13"/>
    </row>
    <row r="1162" spans="3:11">
      <c r="C1162" s="13"/>
      <c r="D1162" s="13"/>
      <c r="E1162" s="13"/>
      <c r="F1162" s="13"/>
      <c r="I1162" s="13"/>
      <c r="J1162" s="13"/>
      <c r="K1162" s="13"/>
    </row>
    <row r="1163" spans="3:11">
      <c r="C1163" s="13"/>
      <c r="D1163" s="13"/>
      <c r="E1163" s="13"/>
      <c r="F1163" s="13"/>
      <c r="I1163" s="13"/>
      <c r="J1163" s="13"/>
      <c r="K1163" s="13"/>
    </row>
    <row r="1164" spans="3:11">
      <c r="C1164" s="13"/>
      <c r="D1164" s="13"/>
      <c r="E1164" s="13"/>
      <c r="F1164" s="13"/>
      <c r="I1164" s="13"/>
      <c r="J1164" s="13"/>
      <c r="K1164" s="13"/>
    </row>
    <row r="1165" spans="3:11">
      <c r="C1165" s="13"/>
      <c r="D1165" s="13"/>
      <c r="E1165" s="13"/>
      <c r="F1165" s="13"/>
      <c r="I1165" s="13"/>
      <c r="J1165" s="13"/>
      <c r="K1165" s="13"/>
    </row>
    <row r="1166" spans="3:11">
      <c r="C1166" s="13"/>
      <c r="D1166" s="13"/>
      <c r="E1166" s="13"/>
      <c r="F1166" s="13"/>
      <c r="I1166" s="13"/>
      <c r="J1166" s="13"/>
      <c r="K1166" s="13"/>
    </row>
    <row r="1167" spans="3:11">
      <c r="C1167" s="13"/>
      <c r="D1167" s="13"/>
      <c r="E1167" s="13"/>
      <c r="F1167" s="13"/>
      <c r="I1167" s="13"/>
      <c r="J1167" s="13"/>
      <c r="K1167" s="13"/>
    </row>
    <row r="1168" spans="3:11">
      <c r="C1168" s="13"/>
      <c r="D1168" s="13"/>
      <c r="E1168" s="13"/>
      <c r="F1168" s="13"/>
      <c r="I1168" s="13"/>
      <c r="J1168" s="13"/>
      <c r="K1168" s="13"/>
    </row>
    <row r="1169" spans="3:11">
      <c r="C1169" s="13"/>
      <c r="D1169" s="13"/>
      <c r="E1169" s="13"/>
      <c r="F1169" s="13"/>
      <c r="I1169" s="13"/>
      <c r="J1169" s="13"/>
      <c r="K1169" s="13"/>
    </row>
    <row r="1170" spans="3:11">
      <c r="C1170" s="13"/>
      <c r="D1170" s="13"/>
      <c r="E1170" s="13"/>
      <c r="F1170" s="13"/>
      <c r="I1170" s="13"/>
      <c r="J1170" s="13"/>
      <c r="K1170" s="13"/>
    </row>
    <row r="1171" spans="3:11">
      <c r="C1171" s="13"/>
      <c r="D1171" s="13"/>
      <c r="E1171" s="13"/>
      <c r="F1171" s="13"/>
      <c r="I1171" s="13"/>
      <c r="J1171" s="13"/>
      <c r="K1171" s="13"/>
    </row>
    <row r="1172" spans="3:11">
      <c r="C1172" s="13"/>
      <c r="D1172" s="13"/>
      <c r="E1172" s="13"/>
      <c r="F1172" s="13"/>
      <c r="I1172" s="13"/>
      <c r="J1172" s="13"/>
      <c r="K1172" s="13"/>
    </row>
    <row r="1173" spans="3:11">
      <c r="C1173" s="13"/>
      <c r="D1173" s="13"/>
      <c r="E1173" s="13"/>
      <c r="F1173" s="13"/>
      <c r="I1173" s="13"/>
      <c r="J1173" s="13"/>
      <c r="K1173" s="13"/>
    </row>
    <row r="1174" spans="3:11">
      <c r="C1174" s="13"/>
      <c r="D1174" s="13"/>
      <c r="E1174" s="13"/>
      <c r="F1174" s="13"/>
      <c r="I1174" s="13"/>
      <c r="J1174" s="13"/>
      <c r="K1174" s="13"/>
    </row>
    <row r="1175" spans="3:11">
      <c r="C1175" s="13"/>
      <c r="D1175" s="13"/>
      <c r="E1175" s="13"/>
      <c r="F1175" s="13"/>
      <c r="I1175" s="13"/>
      <c r="J1175" s="13"/>
      <c r="K1175" s="13"/>
    </row>
    <row r="1176" spans="3:11">
      <c r="C1176" s="13"/>
      <c r="D1176" s="13"/>
      <c r="E1176" s="13"/>
      <c r="F1176" s="13"/>
      <c r="I1176" s="13"/>
      <c r="J1176" s="13"/>
      <c r="K1176" s="13"/>
    </row>
    <row r="1177" spans="3:11">
      <c r="C1177" s="13"/>
      <c r="D1177" s="13"/>
      <c r="E1177" s="13"/>
      <c r="F1177" s="13"/>
      <c r="I1177" s="13"/>
      <c r="J1177" s="13"/>
      <c r="K1177" s="13"/>
    </row>
    <row r="1178" spans="3:11">
      <c r="C1178" s="13"/>
      <c r="D1178" s="13"/>
      <c r="E1178" s="13"/>
      <c r="F1178" s="13"/>
      <c r="I1178" s="13"/>
      <c r="J1178" s="13"/>
      <c r="K1178" s="13"/>
    </row>
    <row r="1179" spans="3:11">
      <c r="C1179" s="13"/>
      <c r="D1179" s="13"/>
      <c r="E1179" s="13"/>
      <c r="F1179" s="13"/>
      <c r="I1179" s="13"/>
      <c r="J1179" s="13"/>
      <c r="K1179" s="13"/>
    </row>
    <row r="1180" spans="3:11">
      <c r="C1180" s="13"/>
      <c r="D1180" s="13"/>
      <c r="E1180" s="13"/>
      <c r="F1180" s="13"/>
      <c r="I1180" s="13"/>
      <c r="J1180" s="13"/>
      <c r="K1180" s="13"/>
    </row>
    <row r="1181" spans="3:11">
      <c r="C1181" s="13"/>
      <c r="D1181" s="13"/>
      <c r="E1181" s="13"/>
      <c r="F1181" s="13"/>
      <c r="I1181" s="13"/>
      <c r="J1181" s="13"/>
      <c r="K1181" s="13"/>
    </row>
    <row r="1182" spans="3:11">
      <c r="C1182" s="13"/>
      <c r="D1182" s="13"/>
      <c r="E1182" s="13"/>
      <c r="F1182" s="13"/>
      <c r="I1182" s="13"/>
      <c r="J1182" s="13"/>
      <c r="K1182" s="13"/>
    </row>
    <row r="1183" spans="3:11">
      <c r="C1183" s="13"/>
      <c r="D1183" s="13"/>
      <c r="E1183" s="13"/>
      <c r="F1183" s="13"/>
      <c r="I1183" s="13"/>
      <c r="J1183" s="13"/>
      <c r="K1183" s="13"/>
    </row>
    <row r="1184" spans="3:11">
      <c r="C1184" s="13"/>
      <c r="D1184" s="13"/>
      <c r="E1184" s="13"/>
      <c r="F1184" s="13"/>
      <c r="I1184" s="13"/>
      <c r="J1184" s="13"/>
      <c r="K1184" s="13"/>
    </row>
    <row r="1185" spans="3:11">
      <c r="C1185" s="13"/>
      <c r="D1185" s="13"/>
      <c r="E1185" s="13"/>
      <c r="F1185" s="13"/>
      <c r="I1185" s="13"/>
      <c r="J1185" s="13"/>
      <c r="K1185" s="13"/>
    </row>
    <row r="1186" spans="3:11">
      <c r="C1186" s="13"/>
      <c r="D1186" s="13"/>
      <c r="E1186" s="13"/>
      <c r="F1186" s="13"/>
      <c r="I1186" s="13"/>
      <c r="J1186" s="13"/>
      <c r="K1186" s="13"/>
    </row>
    <row r="1187" spans="3:11">
      <c r="C1187" s="13"/>
      <c r="D1187" s="13"/>
      <c r="E1187" s="13"/>
      <c r="F1187" s="13"/>
      <c r="I1187" s="13"/>
      <c r="J1187" s="13"/>
      <c r="K1187" s="13"/>
    </row>
    <row r="1189" spans="3:11">
      <c r="C1189" s="13"/>
      <c r="D1189" s="13"/>
      <c r="E1189" s="13"/>
      <c r="F1189" s="13"/>
      <c r="I1189" s="13"/>
      <c r="J1189" s="13"/>
      <c r="K1189" s="13"/>
    </row>
    <row r="1190" spans="3:11">
      <c r="C1190" s="13"/>
      <c r="D1190" s="13"/>
      <c r="E1190" s="13"/>
      <c r="F1190" s="13"/>
      <c r="I1190" s="13"/>
      <c r="J1190" s="13"/>
      <c r="K1190" s="13"/>
    </row>
    <row r="1191" spans="3:11">
      <c r="C1191" s="13"/>
      <c r="D1191" s="13"/>
      <c r="E1191" s="13"/>
      <c r="F1191" s="13"/>
      <c r="I1191" s="13"/>
      <c r="J1191" s="13"/>
      <c r="K1191" s="13"/>
    </row>
    <row r="1192" spans="3:11">
      <c r="C1192" s="13"/>
      <c r="D1192" s="13"/>
      <c r="E1192" s="13"/>
      <c r="F1192" s="13"/>
      <c r="I1192" s="13"/>
      <c r="J1192" s="13"/>
      <c r="K1192" s="13"/>
    </row>
    <row r="1193" spans="3:11">
      <c r="C1193" s="13"/>
      <c r="D1193" s="13"/>
      <c r="E1193" s="13"/>
      <c r="F1193" s="13"/>
      <c r="I1193" s="13"/>
      <c r="J1193" s="13"/>
      <c r="K1193" s="13"/>
    </row>
    <row r="1194" spans="3:11">
      <c r="C1194" s="13"/>
      <c r="D1194" s="13"/>
      <c r="E1194" s="13"/>
      <c r="F1194" s="13"/>
      <c r="I1194" s="13"/>
      <c r="J1194" s="13"/>
      <c r="K1194" s="13"/>
    </row>
    <row r="1195" spans="3:11">
      <c r="C1195" s="13"/>
      <c r="D1195" s="13"/>
      <c r="E1195" s="13"/>
      <c r="F1195" s="13"/>
      <c r="I1195" s="13"/>
      <c r="J1195" s="13"/>
      <c r="K1195" s="13"/>
    </row>
    <row r="1196" spans="3:11">
      <c r="C1196" s="13"/>
      <c r="D1196" s="13"/>
      <c r="E1196" s="13"/>
      <c r="F1196" s="13"/>
      <c r="I1196" s="13"/>
      <c r="J1196" s="13"/>
      <c r="K1196" s="13"/>
    </row>
    <row r="1197" spans="3:11">
      <c r="C1197" s="13"/>
      <c r="D1197" s="13"/>
      <c r="E1197" s="13"/>
      <c r="F1197" s="13"/>
      <c r="I1197" s="13"/>
      <c r="J1197" s="13"/>
      <c r="K1197" s="13"/>
    </row>
    <row r="1198" spans="3:11">
      <c r="C1198" s="13"/>
      <c r="D1198" s="13"/>
      <c r="E1198" s="13"/>
      <c r="F1198" s="13"/>
      <c r="I1198" s="13"/>
      <c r="J1198" s="13"/>
      <c r="K1198" s="13"/>
    </row>
    <row r="1199" spans="3:11">
      <c r="C1199" s="13"/>
      <c r="D1199" s="13"/>
      <c r="E1199" s="13"/>
      <c r="F1199" s="13"/>
      <c r="I1199" s="13"/>
      <c r="J1199" s="13"/>
      <c r="K1199" s="13"/>
    </row>
    <row r="1200" spans="3:11">
      <c r="C1200" s="13"/>
      <c r="D1200" s="13"/>
      <c r="E1200" s="13"/>
      <c r="F1200" s="13"/>
      <c r="I1200" s="13"/>
      <c r="J1200" s="13"/>
      <c r="K1200" s="13"/>
    </row>
    <row r="1201" spans="3:11">
      <c r="C1201" s="13"/>
      <c r="D1201" s="13"/>
      <c r="E1201" s="13"/>
      <c r="F1201" s="13"/>
      <c r="I1201" s="13"/>
      <c r="J1201" s="13"/>
      <c r="K1201" s="13"/>
    </row>
    <row r="1202" spans="3:11">
      <c r="C1202" s="13"/>
      <c r="D1202" s="13"/>
      <c r="E1202" s="13"/>
      <c r="F1202" s="13"/>
      <c r="I1202" s="13"/>
      <c r="J1202" s="13"/>
      <c r="K1202" s="13"/>
    </row>
    <row r="1203" spans="3:11">
      <c r="C1203" s="13"/>
      <c r="D1203" s="13"/>
      <c r="E1203" s="13"/>
      <c r="F1203" s="13"/>
      <c r="I1203" s="13"/>
      <c r="J1203" s="13"/>
      <c r="K1203" s="13"/>
    </row>
    <row r="1204" spans="3:11">
      <c r="C1204" s="13"/>
      <c r="D1204" s="13"/>
      <c r="E1204" s="13"/>
      <c r="F1204" s="13"/>
      <c r="I1204" s="13"/>
      <c r="J1204" s="13"/>
      <c r="K1204" s="13"/>
    </row>
    <row r="1205" spans="3:11">
      <c r="C1205" s="13"/>
      <c r="D1205" s="13"/>
      <c r="E1205" s="13"/>
      <c r="F1205" s="13"/>
      <c r="I1205" s="13"/>
      <c r="J1205" s="13"/>
      <c r="K1205" s="13"/>
    </row>
    <row r="1206" spans="3:11">
      <c r="C1206" s="13"/>
      <c r="D1206" s="13"/>
      <c r="E1206" s="13"/>
      <c r="F1206" s="13"/>
      <c r="I1206" s="13"/>
      <c r="J1206" s="13"/>
      <c r="K1206" s="13"/>
    </row>
    <row r="1207" spans="3:11">
      <c r="C1207" s="13"/>
      <c r="D1207" s="13"/>
      <c r="E1207" s="13"/>
      <c r="F1207" s="13"/>
      <c r="I1207" s="13"/>
      <c r="J1207" s="13"/>
      <c r="K1207" s="13"/>
    </row>
    <row r="1208" spans="3:11">
      <c r="C1208" s="13"/>
      <c r="D1208" s="13"/>
      <c r="E1208" s="13"/>
      <c r="F1208" s="13"/>
      <c r="I1208" s="13"/>
      <c r="J1208" s="13"/>
      <c r="K1208" s="13"/>
    </row>
    <row r="1209" spans="3:11">
      <c r="C1209" s="13"/>
      <c r="D1209" s="13"/>
      <c r="E1209" s="13"/>
      <c r="F1209" s="13"/>
      <c r="I1209" s="13"/>
      <c r="J1209" s="13"/>
      <c r="K1209" s="13"/>
    </row>
    <row r="1210" spans="3:11">
      <c r="C1210" s="13"/>
      <c r="D1210" s="13"/>
      <c r="E1210" s="13"/>
      <c r="F1210" s="13"/>
      <c r="I1210" s="13"/>
      <c r="J1210" s="13"/>
      <c r="K1210" s="13"/>
    </row>
    <row r="1211" spans="3:11">
      <c r="C1211" s="13"/>
      <c r="D1211" s="13"/>
      <c r="E1211" s="13"/>
      <c r="F1211" s="13"/>
      <c r="I1211" s="13"/>
      <c r="J1211" s="13"/>
      <c r="K1211" s="13"/>
    </row>
    <row r="1212" spans="3:11">
      <c r="C1212" s="13"/>
      <c r="D1212" s="13"/>
      <c r="E1212" s="13"/>
      <c r="F1212" s="13"/>
      <c r="I1212" s="13"/>
      <c r="J1212" s="13"/>
      <c r="K1212" s="13"/>
    </row>
    <row r="1213" spans="3:11">
      <c r="C1213" s="13"/>
      <c r="D1213" s="13"/>
      <c r="E1213" s="13"/>
      <c r="F1213" s="13"/>
      <c r="I1213" s="13"/>
      <c r="J1213" s="13"/>
      <c r="K1213" s="13"/>
    </row>
    <row r="1214" spans="3:11">
      <c r="C1214" s="13"/>
      <c r="D1214" s="13"/>
      <c r="E1214" s="13"/>
      <c r="F1214" s="13"/>
      <c r="I1214" s="13"/>
      <c r="J1214" s="13"/>
      <c r="K1214" s="13"/>
    </row>
    <row r="1215" spans="3:11">
      <c r="C1215" s="13"/>
      <c r="D1215" s="13"/>
      <c r="E1215" s="13"/>
      <c r="F1215" s="13"/>
      <c r="I1215" s="13"/>
      <c r="J1215" s="13"/>
      <c r="K1215" s="13"/>
    </row>
    <row r="1216" spans="3:11">
      <c r="C1216" s="13"/>
      <c r="D1216" s="13"/>
      <c r="E1216" s="13"/>
      <c r="F1216" s="13"/>
      <c r="I1216" s="13"/>
      <c r="J1216" s="13"/>
      <c r="K1216" s="13"/>
    </row>
    <row r="1217" spans="3:11">
      <c r="C1217" s="13"/>
      <c r="D1217" s="13"/>
      <c r="E1217" s="13"/>
      <c r="F1217" s="13"/>
      <c r="I1217" s="13"/>
      <c r="J1217" s="13"/>
      <c r="K1217" s="13"/>
    </row>
    <row r="1218" spans="3:11">
      <c r="C1218" s="13"/>
      <c r="D1218" s="13"/>
      <c r="E1218" s="13"/>
      <c r="F1218" s="13"/>
      <c r="I1218" s="13"/>
      <c r="J1218" s="13"/>
      <c r="K1218" s="13"/>
    </row>
    <row r="1219" spans="3:11">
      <c r="C1219" s="13"/>
      <c r="D1219" s="13"/>
      <c r="E1219" s="13"/>
      <c r="F1219" s="13"/>
      <c r="I1219" s="13"/>
      <c r="J1219" s="13"/>
      <c r="K1219" s="13"/>
    </row>
    <row r="1220" spans="3:11">
      <c r="C1220" s="13"/>
      <c r="D1220" s="13"/>
      <c r="E1220" s="13"/>
      <c r="F1220" s="13"/>
      <c r="I1220" s="13"/>
      <c r="J1220" s="13"/>
      <c r="K1220" s="13"/>
    </row>
    <row r="1221" spans="3:11">
      <c r="C1221" s="13"/>
      <c r="D1221" s="13"/>
      <c r="E1221" s="13"/>
      <c r="F1221" s="13"/>
      <c r="I1221" s="13"/>
      <c r="J1221" s="13"/>
      <c r="K1221" s="13"/>
    </row>
    <row r="1222" spans="3:11">
      <c r="C1222" s="13"/>
      <c r="D1222" s="13"/>
      <c r="E1222" s="13"/>
      <c r="F1222" s="13"/>
      <c r="I1222" s="13"/>
      <c r="J1222" s="13"/>
      <c r="K1222" s="13"/>
    </row>
    <row r="1223" spans="3:11">
      <c r="C1223" s="13"/>
      <c r="D1223" s="13"/>
      <c r="E1223" s="13"/>
      <c r="F1223" s="13"/>
      <c r="I1223" s="13"/>
      <c r="J1223" s="13"/>
      <c r="K1223" s="13"/>
    </row>
    <row r="1224" spans="3:11">
      <c r="C1224" s="13"/>
      <c r="D1224" s="13"/>
      <c r="E1224" s="13"/>
      <c r="F1224" s="13"/>
      <c r="I1224" s="13"/>
      <c r="J1224" s="13"/>
      <c r="K1224" s="13"/>
    </row>
    <row r="1225" spans="3:11">
      <c r="C1225" s="13"/>
      <c r="D1225" s="13"/>
      <c r="E1225" s="13"/>
      <c r="F1225" s="13"/>
      <c r="I1225" s="13"/>
      <c r="J1225" s="13"/>
      <c r="K1225" s="13"/>
    </row>
    <row r="1226" spans="3:11">
      <c r="C1226" s="13"/>
      <c r="D1226" s="13"/>
      <c r="E1226" s="13"/>
      <c r="F1226" s="13"/>
      <c r="I1226" s="13"/>
      <c r="J1226" s="13"/>
      <c r="K1226" s="13"/>
    </row>
    <row r="1227" spans="3:11">
      <c r="C1227" s="13"/>
      <c r="D1227" s="13"/>
      <c r="E1227" s="13"/>
      <c r="F1227" s="13"/>
      <c r="I1227" s="13"/>
      <c r="J1227" s="13"/>
      <c r="K1227" s="13"/>
    </row>
    <row r="1228" spans="3:11">
      <c r="C1228" s="13"/>
      <c r="D1228" s="13"/>
      <c r="E1228" s="13"/>
      <c r="F1228" s="13"/>
      <c r="I1228" s="13"/>
      <c r="J1228" s="13"/>
      <c r="K1228" s="13"/>
    </row>
    <row r="1229" spans="3:11">
      <c r="C1229" s="13"/>
      <c r="D1229" s="13"/>
      <c r="E1229" s="13"/>
      <c r="F1229" s="13"/>
      <c r="I1229" s="13"/>
      <c r="J1229" s="13"/>
      <c r="K1229" s="13"/>
    </row>
    <row r="1230" spans="3:11">
      <c r="C1230" s="13"/>
      <c r="D1230" s="13"/>
      <c r="E1230" s="13"/>
      <c r="F1230" s="13"/>
      <c r="I1230" s="13"/>
      <c r="J1230" s="13"/>
      <c r="K1230" s="13"/>
    </row>
    <row r="1231" spans="3:11">
      <c r="C1231" s="13"/>
      <c r="D1231" s="13"/>
      <c r="E1231" s="13"/>
      <c r="F1231" s="13"/>
      <c r="I1231" s="13"/>
      <c r="J1231" s="13"/>
      <c r="K1231" s="13"/>
    </row>
    <row r="1232" spans="3:11">
      <c r="C1232" s="13"/>
      <c r="D1232" s="13"/>
      <c r="E1232" s="13"/>
      <c r="F1232" s="13"/>
      <c r="I1232" s="13"/>
      <c r="J1232" s="13"/>
      <c r="K1232" s="13"/>
    </row>
    <row r="1233" spans="3:11">
      <c r="C1233" s="13"/>
      <c r="D1233" s="13"/>
      <c r="E1233" s="13"/>
      <c r="F1233" s="13"/>
      <c r="I1233" s="13"/>
      <c r="J1233" s="13"/>
      <c r="K1233" s="13"/>
    </row>
    <row r="1235" spans="3:11">
      <c r="C1235" s="13"/>
      <c r="D1235" s="13"/>
      <c r="E1235" s="13"/>
      <c r="F1235" s="13"/>
      <c r="I1235" s="13"/>
      <c r="J1235" s="13"/>
      <c r="K1235" s="13"/>
    </row>
    <row r="1236" spans="3:11">
      <c r="C1236" s="13"/>
      <c r="D1236" s="13"/>
      <c r="E1236" s="13"/>
      <c r="F1236" s="13"/>
      <c r="I1236" s="13"/>
      <c r="J1236" s="13"/>
      <c r="K1236" s="13"/>
    </row>
    <row r="1237" spans="3:11">
      <c r="C1237" s="13"/>
      <c r="D1237" s="13"/>
      <c r="E1237" s="13"/>
      <c r="F1237" s="13"/>
      <c r="I1237" s="13"/>
      <c r="J1237" s="13"/>
      <c r="K1237" s="13"/>
    </row>
    <row r="1238" spans="3:11">
      <c r="C1238" s="13"/>
      <c r="D1238" s="13"/>
      <c r="E1238" s="13"/>
      <c r="F1238" s="13"/>
      <c r="I1238" s="13"/>
      <c r="J1238" s="13"/>
      <c r="K1238" s="13"/>
    </row>
    <row r="1239" spans="3:11">
      <c r="C1239" s="13"/>
      <c r="D1239" s="13"/>
      <c r="E1239" s="13"/>
      <c r="F1239" s="13"/>
      <c r="I1239" s="13"/>
      <c r="J1239" s="13"/>
      <c r="K1239" s="13"/>
    </row>
    <row r="1240" spans="3:11">
      <c r="C1240" s="13"/>
      <c r="D1240" s="13"/>
      <c r="E1240" s="13"/>
      <c r="F1240" s="13"/>
      <c r="I1240" s="13"/>
      <c r="J1240" s="13"/>
      <c r="K1240" s="13"/>
    </row>
    <row r="1241" spans="3:11">
      <c r="C1241" s="13"/>
      <c r="D1241" s="13"/>
      <c r="E1241" s="13"/>
      <c r="F1241" s="13"/>
      <c r="I1241" s="13"/>
      <c r="J1241" s="13"/>
      <c r="K1241" s="13"/>
    </row>
    <row r="1242" spans="3:11">
      <c r="C1242" s="13"/>
      <c r="D1242" s="13"/>
      <c r="E1242" s="13"/>
      <c r="F1242" s="13"/>
      <c r="I1242" s="13"/>
      <c r="J1242" s="13"/>
      <c r="K1242" s="13"/>
    </row>
    <row r="1243" spans="3:11">
      <c r="C1243" s="13"/>
      <c r="D1243" s="13"/>
      <c r="E1243" s="13"/>
      <c r="F1243" s="13"/>
      <c r="I1243" s="13"/>
      <c r="J1243" s="13"/>
      <c r="K1243" s="13"/>
    </row>
    <row r="1244" spans="3:11">
      <c r="C1244" s="13"/>
      <c r="D1244" s="13"/>
      <c r="E1244" s="13"/>
      <c r="F1244" s="13"/>
      <c r="I1244" s="13"/>
      <c r="J1244" s="13"/>
      <c r="K1244" s="13"/>
    </row>
    <row r="1245" spans="3:11">
      <c r="C1245" s="13"/>
      <c r="D1245" s="13"/>
      <c r="E1245" s="13"/>
      <c r="F1245" s="13"/>
      <c r="I1245" s="13"/>
      <c r="J1245" s="13"/>
      <c r="K1245" s="13"/>
    </row>
    <row r="1246" spans="3:11">
      <c r="C1246" s="13"/>
      <c r="D1246" s="13"/>
      <c r="E1246" s="13"/>
      <c r="F1246" s="13"/>
      <c r="I1246" s="13"/>
      <c r="J1246" s="13"/>
      <c r="K1246" s="13"/>
    </row>
    <row r="1247" spans="3:11">
      <c r="C1247" s="13"/>
      <c r="D1247" s="13"/>
      <c r="E1247" s="13"/>
      <c r="F1247" s="13"/>
      <c r="I1247" s="13"/>
      <c r="J1247" s="13"/>
      <c r="K1247" s="13"/>
    </row>
    <row r="1248" spans="3:11">
      <c r="C1248" s="13"/>
      <c r="D1248" s="13"/>
      <c r="E1248" s="13"/>
      <c r="F1248" s="13"/>
      <c r="I1248" s="13"/>
      <c r="J1248" s="13"/>
      <c r="K1248" s="13"/>
    </row>
    <row r="1249" spans="3:11">
      <c r="C1249" s="13"/>
      <c r="D1249" s="13"/>
      <c r="E1249" s="13"/>
      <c r="F1249" s="13"/>
      <c r="I1249" s="13"/>
      <c r="J1249" s="13"/>
      <c r="K1249" s="13"/>
    </row>
    <row r="1250" spans="3:11">
      <c r="C1250" s="13"/>
      <c r="D1250" s="13"/>
      <c r="E1250" s="13"/>
      <c r="F1250" s="13"/>
      <c r="I1250" s="13"/>
      <c r="J1250" s="13"/>
      <c r="K1250" s="13"/>
    </row>
    <row r="1251" spans="3:11">
      <c r="C1251" s="13"/>
      <c r="D1251" s="13"/>
      <c r="E1251" s="13"/>
      <c r="F1251" s="13"/>
      <c r="I1251" s="13"/>
      <c r="J1251" s="13"/>
      <c r="K1251" s="13"/>
    </row>
    <row r="1252" spans="3:11">
      <c r="C1252" s="13"/>
      <c r="D1252" s="13"/>
      <c r="E1252" s="13"/>
      <c r="F1252" s="13"/>
      <c r="I1252" s="13"/>
      <c r="J1252" s="13"/>
      <c r="K1252" s="13"/>
    </row>
    <row r="1253" spans="3:11">
      <c r="C1253" s="13"/>
      <c r="D1253" s="13"/>
      <c r="E1253" s="13"/>
      <c r="F1253" s="13"/>
      <c r="I1253" s="13"/>
      <c r="J1253" s="13"/>
      <c r="K1253" s="13"/>
    </row>
    <row r="1254" spans="3:11">
      <c r="C1254" s="13"/>
      <c r="D1254" s="13"/>
      <c r="E1254" s="13"/>
      <c r="F1254" s="13"/>
      <c r="I1254" s="13"/>
      <c r="J1254" s="13"/>
      <c r="K1254" s="13"/>
    </row>
    <row r="1255" spans="3:11">
      <c r="C1255" s="13"/>
      <c r="D1255" s="13"/>
      <c r="E1255" s="13"/>
      <c r="F1255" s="13"/>
      <c r="I1255" s="13"/>
      <c r="J1255" s="13"/>
      <c r="K1255" s="13"/>
    </row>
    <row r="1256" spans="3:11">
      <c r="C1256" s="13"/>
      <c r="D1256" s="13"/>
      <c r="E1256" s="13"/>
      <c r="F1256" s="13"/>
      <c r="I1256" s="13"/>
      <c r="J1256" s="13"/>
      <c r="K1256" s="13"/>
    </row>
    <row r="1257" spans="3:11">
      <c r="C1257" s="13"/>
      <c r="D1257" s="13"/>
      <c r="E1257" s="13"/>
      <c r="F1257" s="13"/>
      <c r="I1257" s="13"/>
      <c r="J1257" s="13"/>
      <c r="K1257" s="13"/>
    </row>
    <row r="1258" spans="3:11">
      <c r="C1258" s="13"/>
      <c r="D1258" s="13"/>
      <c r="E1258" s="13"/>
      <c r="F1258" s="13"/>
      <c r="I1258" s="13"/>
      <c r="J1258" s="13"/>
      <c r="K1258" s="13"/>
    </row>
    <row r="1259" spans="3:11">
      <c r="C1259" s="13"/>
      <c r="D1259" s="13"/>
      <c r="E1259" s="13"/>
      <c r="F1259" s="13"/>
      <c r="I1259" s="13"/>
      <c r="J1259" s="13"/>
      <c r="K1259" s="13"/>
    </row>
    <row r="1260" spans="3:11">
      <c r="C1260" s="13"/>
      <c r="D1260" s="13"/>
      <c r="E1260" s="13"/>
      <c r="F1260" s="13"/>
      <c r="I1260" s="13"/>
      <c r="J1260" s="13"/>
      <c r="K1260" s="13"/>
    </row>
    <row r="1261" spans="3:11">
      <c r="C1261" s="13"/>
      <c r="D1261" s="13"/>
      <c r="E1261" s="13"/>
      <c r="F1261" s="13"/>
      <c r="I1261" s="13"/>
      <c r="J1261" s="13"/>
      <c r="K1261" s="13"/>
    </row>
    <row r="1262" spans="3:11">
      <c r="C1262" s="13"/>
      <c r="D1262" s="13"/>
      <c r="E1262" s="13"/>
      <c r="F1262" s="13"/>
      <c r="I1262" s="13"/>
      <c r="J1262" s="13"/>
      <c r="K1262" s="13"/>
    </row>
    <row r="1263" spans="3:11">
      <c r="C1263" s="13"/>
      <c r="D1263" s="13"/>
      <c r="E1263" s="13"/>
      <c r="F1263" s="13"/>
      <c r="I1263" s="13"/>
      <c r="J1263" s="13"/>
      <c r="K1263" s="13"/>
    </row>
    <row r="1264" spans="3:11">
      <c r="C1264" s="13"/>
      <c r="D1264" s="13"/>
      <c r="E1264" s="13"/>
      <c r="F1264" s="13"/>
      <c r="I1264" s="13"/>
      <c r="J1264" s="13"/>
      <c r="K1264" s="13"/>
    </row>
    <row r="1265" spans="3:11">
      <c r="C1265" s="13"/>
      <c r="D1265" s="13"/>
      <c r="E1265" s="13"/>
      <c r="F1265" s="13"/>
      <c r="I1265" s="13"/>
      <c r="J1265" s="13"/>
      <c r="K1265" s="13"/>
    </row>
    <row r="1266" spans="3:11">
      <c r="C1266" s="13"/>
      <c r="D1266" s="13"/>
      <c r="E1266" s="13"/>
      <c r="F1266" s="13"/>
      <c r="I1266" s="13"/>
      <c r="J1266" s="13"/>
      <c r="K1266" s="13"/>
    </row>
    <row r="1267" spans="3:11">
      <c r="C1267" s="13"/>
      <c r="D1267" s="13"/>
      <c r="E1267" s="13"/>
      <c r="F1267" s="13"/>
      <c r="I1267" s="13"/>
      <c r="J1267" s="13"/>
      <c r="K1267" s="13"/>
    </row>
    <row r="1268" spans="3:11">
      <c r="C1268" s="13"/>
      <c r="D1268" s="13"/>
      <c r="E1268" s="13"/>
      <c r="F1268" s="13"/>
      <c r="I1268" s="13"/>
      <c r="J1268" s="13"/>
      <c r="K1268" s="13"/>
    </row>
    <row r="1269" spans="3:11">
      <c r="C1269" s="13"/>
      <c r="D1269" s="13"/>
      <c r="E1269" s="13"/>
      <c r="F1269" s="13"/>
      <c r="I1269" s="13"/>
      <c r="J1269" s="13"/>
      <c r="K1269" s="13"/>
    </row>
    <row r="1270" spans="3:11">
      <c r="C1270" s="13"/>
      <c r="D1270" s="13"/>
      <c r="E1270" s="13"/>
      <c r="F1270" s="13"/>
      <c r="I1270" s="13"/>
      <c r="J1270" s="13"/>
      <c r="K1270" s="13"/>
    </row>
    <row r="1271" spans="3:11">
      <c r="C1271" s="13"/>
      <c r="D1271" s="13"/>
      <c r="E1271" s="13"/>
      <c r="F1271" s="13"/>
      <c r="I1271" s="13"/>
      <c r="J1271" s="13"/>
      <c r="K1271" s="13"/>
    </row>
    <row r="1272" spans="3:11">
      <c r="C1272" s="13"/>
      <c r="D1272" s="13"/>
      <c r="E1272" s="13"/>
      <c r="F1272" s="13"/>
      <c r="I1272" s="13"/>
      <c r="J1272" s="13"/>
      <c r="K1272" s="13"/>
    </row>
    <row r="1273" spans="3:11">
      <c r="C1273" s="13"/>
      <c r="D1273" s="13"/>
      <c r="E1273" s="13"/>
      <c r="F1273" s="13"/>
      <c r="I1273" s="13"/>
      <c r="J1273" s="13"/>
      <c r="K1273" s="13"/>
    </row>
    <row r="1274" spans="3:11">
      <c r="C1274" s="13"/>
      <c r="D1274" s="13"/>
      <c r="E1274" s="13"/>
      <c r="F1274" s="13"/>
      <c r="I1274" s="13"/>
      <c r="J1274" s="13"/>
      <c r="K1274" s="13"/>
    </row>
    <row r="1275" spans="3:11">
      <c r="C1275" s="13"/>
      <c r="D1275" s="13"/>
      <c r="E1275" s="13"/>
      <c r="F1275" s="13"/>
      <c r="I1275" s="13"/>
      <c r="J1275" s="13"/>
      <c r="K1275" s="13"/>
    </row>
    <row r="1276" spans="3:11">
      <c r="C1276" s="13"/>
      <c r="D1276" s="13"/>
      <c r="E1276" s="13"/>
      <c r="F1276" s="13"/>
      <c r="I1276" s="13"/>
      <c r="J1276" s="13"/>
      <c r="K1276" s="13"/>
    </row>
    <row r="1277" spans="3:11">
      <c r="C1277" s="13"/>
      <c r="D1277" s="13"/>
      <c r="E1277" s="13"/>
      <c r="F1277" s="13"/>
      <c r="I1277" s="13"/>
      <c r="J1277" s="13"/>
      <c r="K1277" s="13"/>
    </row>
    <row r="1278" spans="3:11">
      <c r="C1278" s="13"/>
      <c r="D1278" s="13"/>
      <c r="E1278" s="13"/>
      <c r="F1278" s="13"/>
      <c r="I1278" s="13"/>
      <c r="J1278" s="13"/>
      <c r="K1278" s="13"/>
    </row>
    <row r="1279" spans="3:11">
      <c r="C1279" s="13"/>
      <c r="D1279" s="13"/>
      <c r="E1279" s="13"/>
      <c r="F1279" s="13"/>
      <c r="I1279" s="13"/>
      <c r="J1279" s="13"/>
      <c r="K1279" s="13"/>
    </row>
    <row r="1280" spans="3:11">
      <c r="C1280" s="13"/>
      <c r="D1280" s="13"/>
      <c r="E1280" s="13"/>
      <c r="F1280" s="13"/>
      <c r="I1280" s="13"/>
      <c r="J1280" s="13"/>
      <c r="K1280" s="13"/>
    </row>
    <row r="1282" spans="3:11">
      <c r="C1282" s="13"/>
      <c r="D1282" s="13"/>
      <c r="E1282" s="13"/>
      <c r="F1282" s="13"/>
      <c r="I1282" s="13"/>
      <c r="J1282" s="13"/>
      <c r="K1282" s="13"/>
    </row>
    <row r="1283" spans="3:11">
      <c r="C1283" s="13"/>
      <c r="D1283" s="13"/>
      <c r="E1283" s="13"/>
      <c r="F1283" s="13"/>
      <c r="I1283" s="13"/>
      <c r="J1283" s="13"/>
      <c r="K1283" s="13"/>
    </row>
    <row r="1284" spans="3:11">
      <c r="C1284" s="13"/>
      <c r="D1284" s="13"/>
      <c r="E1284" s="13"/>
      <c r="F1284" s="13"/>
      <c r="I1284" s="13"/>
      <c r="J1284" s="13"/>
      <c r="K1284" s="13"/>
    </row>
    <row r="1285" spans="3:11">
      <c r="C1285" s="13"/>
      <c r="D1285" s="13"/>
      <c r="E1285" s="13"/>
      <c r="F1285" s="13"/>
      <c r="I1285" s="13"/>
      <c r="J1285" s="13"/>
      <c r="K1285" s="13"/>
    </row>
    <row r="1286" spans="3:11">
      <c r="C1286" s="13"/>
      <c r="D1286" s="13"/>
      <c r="E1286" s="13"/>
      <c r="F1286" s="13"/>
      <c r="I1286" s="13"/>
      <c r="J1286" s="13"/>
      <c r="K1286" s="13"/>
    </row>
    <row r="1287" spans="3:11">
      <c r="C1287" s="13"/>
      <c r="D1287" s="13"/>
      <c r="E1287" s="13"/>
      <c r="F1287" s="13"/>
      <c r="I1287" s="13"/>
      <c r="J1287" s="13"/>
      <c r="K1287" s="13"/>
    </row>
    <row r="1288" spans="3:11">
      <c r="C1288" s="13"/>
      <c r="D1288" s="13"/>
      <c r="E1288" s="13"/>
      <c r="F1288" s="13"/>
      <c r="I1288" s="13"/>
      <c r="J1288" s="13"/>
      <c r="K1288" s="13"/>
    </row>
    <row r="1289" spans="3:11">
      <c r="C1289" s="13"/>
      <c r="D1289" s="13"/>
      <c r="E1289" s="13"/>
      <c r="F1289" s="13"/>
      <c r="I1289" s="13"/>
      <c r="J1289" s="13"/>
      <c r="K1289" s="13"/>
    </row>
    <row r="1290" spans="3:11">
      <c r="C1290" s="13"/>
      <c r="D1290" s="13"/>
      <c r="E1290" s="13"/>
      <c r="F1290" s="13"/>
      <c r="I1290" s="13"/>
      <c r="J1290" s="13"/>
      <c r="K1290" s="13"/>
    </row>
    <row r="1291" spans="3:11">
      <c r="C1291" s="13"/>
      <c r="D1291" s="13"/>
      <c r="E1291" s="13"/>
      <c r="F1291" s="13"/>
      <c r="I1291" s="13"/>
      <c r="J1291" s="13"/>
      <c r="K1291" s="13"/>
    </row>
    <row r="1292" spans="3:11">
      <c r="C1292" s="13"/>
      <c r="D1292" s="13"/>
      <c r="E1292" s="13"/>
      <c r="F1292" s="13"/>
      <c r="I1292" s="13"/>
      <c r="J1292" s="13"/>
      <c r="K1292" s="13"/>
    </row>
    <row r="1293" spans="3:11">
      <c r="C1293" s="13"/>
      <c r="D1293" s="13"/>
      <c r="E1293" s="13"/>
      <c r="F1293" s="13"/>
      <c r="I1293" s="13"/>
      <c r="J1293" s="13"/>
      <c r="K1293" s="13"/>
    </row>
    <row r="1294" spans="3:11">
      <c r="C1294" s="13"/>
      <c r="D1294" s="13"/>
      <c r="E1294" s="13"/>
      <c r="F1294" s="13"/>
      <c r="I1294" s="13"/>
      <c r="J1294" s="13"/>
      <c r="K1294" s="13"/>
    </row>
    <row r="1295" spans="3:11">
      <c r="C1295" s="13"/>
      <c r="D1295" s="13"/>
      <c r="E1295" s="13"/>
      <c r="F1295" s="13"/>
      <c r="I1295" s="13"/>
      <c r="J1295" s="13"/>
      <c r="K1295" s="13"/>
    </row>
    <row r="1296" spans="3:11">
      <c r="C1296" s="13"/>
      <c r="D1296" s="13"/>
      <c r="E1296" s="13"/>
      <c r="F1296" s="13"/>
      <c r="I1296" s="13"/>
      <c r="J1296" s="13"/>
      <c r="K1296" s="13"/>
    </row>
    <row r="1297" spans="3:11">
      <c r="C1297" s="13"/>
      <c r="D1297" s="13"/>
      <c r="E1297" s="13"/>
      <c r="F1297" s="13"/>
      <c r="I1297" s="13"/>
      <c r="J1297" s="13"/>
      <c r="K1297" s="13"/>
    </row>
    <row r="1298" spans="3:11">
      <c r="C1298" s="13"/>
      <c r="D1298" s="13"/>
      <c r="E1298" s="13"/>
      <c r="F1298" s="13"/>
      <c r="I1298" s="13"/>
      <c r="J1298" s="13"/>
      <c r="K1298" s="13"/>
    </row>
    <row r="1299" spans="3:11">
      <c r="C1299" s="13"/>
      <c r="D1299" s="13"/>
      <c r="E1299" s="13"/>
      <c r="F1299" s="13"/>
      <c r="I1299" s="13"/>
      <c r="J1299" s="13"/>
      <c r="K1299" s="13"/>
    </row>
    <row r="1300" spans="3:11">
      <c r="C1300" s="13"/>
      <c r="D1300" s="13"/>
      <c r="E1300" s="13"/>
      <c r="F1300" s="13"/>
      <c r="I1300" s="13"/>
      <c r="J1300" s="13"/>
      <c r="K1300" s="13"/>
    </row>
    <row r="1301" spans="3:11">
      <c r="C1301" s="13"/>
      <c r="D1301" s="13"/>
      <c r="E1301" s="13"/>
      <c r="F1301" s="13"/>
      <c r="I1301" s="13"/>
      <c r="J1301" s="13"/>
      <c r="K1301" s="13"/>
    </row>
    <row r="1302" spans="3:11">
      <c r="C1302" s="13"/>
      <c r="D1302" s="13"/>
      <c r="E1302" s="13"/>
      <c r="F1302" s="13"/>
      <c r="I1302" s="13"/>
      <c r="J1302" s="13"/>
      <c r="K1302" s="13"/>
    </row>
    <row r="1303" spans="3:11">
      <c r="C1303" s="13"/>
      <c r="D1303" s="13"/>
      <c r="E1303" s="13"/>
      <c r="F1303" s="13"/>
      <c r="I1303" s="13"/>
      <c r="J1303" s="13"/>
      <c r="K1303" s="13"/>
    </row>
    <row r="1304" spans="3:11">
      <c r="C1304" s="13"/>
      <c r="D1304" s="13"/>
      <c r="E1304" s="13"/>
      <c r="F1304" s="13"/>
      <c r="I1304" s="13"/>
      <c r="J1304" s="13"/>
      <c r="K1304" s="13"/>
    </row>
    <row r="1305" spans="3:11">
      <c r="C1305" s="13"/>
      <c r="D1305" s="13"/>
      <c r="E1305" s="13"/>
      <c r="F1305" s="13"/>
      <c r="I1305" s="13"/>
      <c r="J1305" s="13"/>
      <c r="K1305" s="13"/>
    </row>
    <row r="1306" spans="3:11">
      <c r="C1306" s="13"/>
      <c r="D1306" s="13"/>
      <c r="E1306" s="13"/>
      <c r="F1306" s="13"/>
      <c r="I1306" s="13"/>
      <c r="J1306" s="13"/>
      <c r="K1306" s="13"/>
    </row>
    <row r="1307" spans="3:11">
      <c r="C1307" s="13"/>
      <c r="D1307" s="13"/>
      <c r="E1307" s="13"/>
      <c r="F1307" s="13"/>
      <c r="I1307" s="13"/>
      <c r="J1307" s="13"/>
      <c r="K1307" s="13"/>
    </row>
    <row r="1308" spans="3:11">
      <c r="C1308" s="13"/>
      <c r="D1308" s="13"/>
      <c r="E1308" s="13"/>
      <c r="F1308" s="13"/>
      <c r="I1308" s="13"/>
      <c r="J1308" s="13"/>
      <c r="K1308" s="13"/>
    </row>
    <row r="1309" spans="3:11">
      <c r="C1309" s="13"/>
      <c r="D1309" s="13"/>
      <c r="E1309" s="13"/>
      <c r="F1309" s="13"/>
      <c r="I1309" s="13"/>
      <c r="J1309" s="13"/>
      <c r="K1309" s="13"/>
    </row>
    <row r="1310" spans="3:11">
      <c r="C1310" s="13"/>
      <c r="D1310" s="13"/>
      <c r="E1310" s="13"/>
      <c r="F1310" s="13"/>
      <c r="I1310" s="13"/>
      <c r="J1310" s="13"/>
      <c r="K1310" s="13"/>
    </row>
    <row r="1311" spans="3:11">
      <c r="C1311" s="13"/>
      <c r="D1311" s="13"/>
      <c r="E1311" s="13"/>
      <c r="F1311" s="13"/>
      <c r="I1311" s="13"/>
      <c r="J1311" s="13"/>
      <c r="K1311" s="13"/>
    </row>
    <row r="1312" spans="3:11">
      <c r="C1312" s="13"/>
      <c r="D1312" s="13"/>
      <c r="E1312" s="13"/>
      <c r="F1312" s="13"/>
      <c r="I1312" s="13"/>
      <c r="J1312" s="13"/>
      <c r="K1312" s="13"/>
    </row>
    <row r="1313" spans="3:11">
      <c r="C1313" s="13"/>
      <c r="D1313" s="13"/>
      <c r="E1313" s="13"/>
      <c r="F1313" s="13"/>
      <c r="I1313" s="13"/>
      <c r="J1313" s="13"/>
      <c r="K1313" s="13"/>
    </row>
    <row r="1314" spans="3:11">
      <c r="C1314" s="13"/>
      <c r="D1314" s="13"/>
      <c r="E1314" s="13"/>
      <c r="F1314" s="13"/>
      <c r="I1314" s="13"/>
      <c r="J1314" s="13"/>
      <c r="K1314" s="13"/>
    </row>
    <row r="1315" spans="3:11">
      <c r="C1315" s="13"/>
      <c r="D1315" s="13"/>
      <c r="E1315" s="13"/>
      <c r="F1315" s="13"/>
      <c r="I1315" s="13"/>
      <c r="J1315" s="13"/>
      <c r="K1315" s="13"/>
    </row>
    <row r="1316" spans="3:11">
      <c r="C1316" s="13"/>
      <c r="D1316" s="13"/>
      <c r="E1316" s="13"/>
      <c r="F1316" s="13"/>
      <c r="I1316" s="13"/>
      <c r="J1316" s="13"/>
      <c r="K1316" s="13"/>
    </row>
    <row r="1317" spans="3:11">
      <c r="C1317" s="13"/>
      <c r="D1317" s="13"/>
      <c r="E1317" s="13"/>
      <c r="F1317" s="13"/>
      <c r="I1317" s="13"/>
      <c r="J1317" s="13"/>
      <c r="K1317" s="13"/>
    </row>
    <row r="1318" spans="3:11">
      <c r="C1318" s="13"/>
      <c r="D1318" s="13"/>
      <c r="E1318" s="13"/>
      <c r="F1318" s="13"/>
      <c r="I1318" s="13"/>
      <c r="J1318" s="13"/>
      <c r="K1318" s="13"/>
    </row>
    <row r="1319" spans="3:11">
      <c r="C1319" s="13"/>
      <c r="D1319" s="13"/>
      <c r="E1319" s="13"/>
      <c r="F1319" s="13"/>
      <c r="I1319" s="13"/>
      <c r="J1319" s="13"/>
      <c r="K1319" s="13"/>
    </row>
    <row r="1320" spans="3:11">
      <c r="C1320" s="13"/>
      <c r="D1320" s="13"/>
      <c r="E1320" s="13"/>
      <c r="F1320" s="13"/>
      <c r="I1320" s="13"/>
      <c r="J1320" s="13"/>
      <c r="K1320" s="13"/>
    </row>
    <row r="1321" spans="3:11">
      <c r="C1321" s="13"/>
      <c r="D1321" s="13"/>
      <c r="E1321" s="13"/>
      <c r="F1321" s="13"/>
      <c r="I1321" s="13"/>
      <c r="J1321" s="13"/>
      <c r="K1321" s="13"/>
    </row>
    <row r="1322" spans="3:11">
      <c r="C1322" s="13"/>
      <c r="D1322" s="13"/>
      <c r="E1322" s="13"/>
      <c r="F1322" s="13"/>
      <c r="I1322" s="13"/>
      <c r="J1322" s="13"/>
      <c r="K1322" s="13"/>
    </row>
    <row r="1323" spans="3:11">
      <c r="C1323" s="13"/>
      <c r="D1323" s="13"/>
      <c r="E1323" s="13"/>
      <c r="F1323" s="13"/>
      <c r="I1323" s="13"/>
      <c r="J1323" s="13"/>
      <c r="K1323" s="13"/>
    </row>
    <row r="1324" spans="3:11">
      <c r="C1324" s="13"/>
      <c r="D1324" s="13"/>
      <c r="E1324" s="13"/>
      <c r="F1324" s="13"/>
      <c r="I1324" s="13"/>
      <c r="J1324" s="13"/>
      <c r="K1324" s="13"/>
    </row>
    <row r="1325" spans="3:11">
      <c r="C1325" s="13"/>
      <c r="D1325" s="13"/>
      <c r="E1325" s="13"/>
      <c r="F1325" s="13"/>
      <c r="I1325" s="13"/>
      <c r="J1325" s="13"/>
      <c r="K1325" s="13"/>
    </row>
    <row r="1326" spans="3:11">
      <c r="C1326" s="13"/>
      <c r="D1326" s="13"/>
      <c r="E1326" s="13"/>
      <c r="F1326" s="13"/>
      <c r="I1326" s="13"/>
      <c r="J1326" s="13"/>
      <c r="K1326" s="13"/>
    </row>
    <row r="1328" spans="3:11">
      <c r="C1328" s="13"/>
      <c r="D1328" s="13"/>
      <c r="E1328" s="13"/>
      <c r="F1328" s="13"/>
      <c r="I1328" s="13"/>
      <c r="J1328" s="13"/>
      <c r="K1328" s="13"/>
    </row>
    <row r="1329" spans="3:11">
      <c r="C1329" s="13"/>
      <c r="D1329" s="13"/>
      <c r="E1329" s="13"/>
      <c r="F1329" s="13"/>
      <c r="I1329" s="13"/>
      <c r="J1329" s="13"/>
      <c r="K1329" s="13"/>
    </row>
    <row r="1330" spans="3:11">
      <c r="C1330" s="13"/>
      <c r="D1330" s="13"/>
      <c r="E1330" s="13"/>
      <c r="F1330" s="13"/>
      <c r="I1330" s="13"/>
      <c r="J1330" s="13"/>
      <c r="K1330" s="13"/>
    </row>
    <row r="1331" spans="3:11">
      <c r="C1331" s="13"/>
      <c r="D1331" s="13"/>
      <c r="E1331" s="13"/>
      <c r="F1331" s="13"/>
      <c r="I1331" s="13"/>
      <c r="J1331" s="13"/>
      <c r="K1331" s="13"/>
    </row>
    <row r="1332" spans="3:11">
      <c r="C1332" s="13"/>
      <c r="D1332" s="13"/>
      <c r="E1332" s="13"/>
      <c r="F1332" s="13"/>
      <c r="I1332" s="13"/>
      <c r="J1332" s="13"/>
      <c r="K1332" s="13"/>
    </row>
    <row r="1333" spans="3:11">
      <c r="C1333" s="13"/>
      <c r="D1333" s="13"/>
      <c r="E1333" s="13"/>
      <c r="F1333" s="13"/>
      <c r="I1333" s="13"/>
      <c r="J1333" s="13"/>
      <c r="K1333" s="13"/>
    </row>
    <row r="1334" spans="3:11">
      <c r="C1334" s="13"/>
      <c r="D1334" s="13"/>
      <c r="E1334" s="13"/>
      <c r="F1334" s="13"/>
      <c r="I1334" s="13"/>
      <c r="J1334" s="13"/>
      <c r="K1334" s="13"/>
    </row>
    <row r="1335" spans="3:11">
      <c r="C1335" s="13"/>
      <c r="D1335" s="13"/>
      <c r="E1335" s="13"/>
      <c r="F1335" s="13"/>
      <c r="I1335" s="13"/>
      <c r="J1335" s="13"/>
      <c r="K1335" s="13"/>
    </row>
    <row r="1336" spans="3:11">
      <c r="C1336" s="13"/>
      <c r="D1336" s="13"/>
      <c r="E1336" s="13"/>
      <c r="F1336" s="13"/>
      <c r="I1336" s="13"/>
      <c r="J1336" s="13"/>
      <c r="K1336" s="13"/>
    </row>
    <row r="1337" spans="3:11">
      <c r="C1337" s="13"/>
      <c r="D1337" s="13"/>
      <c r="E1337" s="13"/>
      <c r="F1337" s="13"/>
      <c r="I1337" s="13"/>
      <c r="J1337" s="13"/>
      <c r="K1337" s="13"/>
    </row>
    <row r="1338" spans="3:11">
      <c r="C1338" s="13"/>
      <c r="D1338" s="13"/>
      <c r="E1338" s="13"/>
      <c r="F1338" s="13"/>
      <c r="I1338" s="13"/>
      <c r="J1338" s="13"/>
      <c r="K1338" s="13"/>
    </row>
    <row r="1339" spans="3:11">
      <c r="C1339" s="13"/>
      <c r="D1339" s="13"/>
      <c r="E1339" s="13"/>
      <c r="F1339" s="13"/>
      <c r="I1339" s="13"/>
      <c r="J1339" s="13"/>
      <c r="K1339" s="13"/>
    </row>
    <row r="1340" spans="3:11">
      <c r="C1340" s="13"/>
      <c r="D1340" s="13"/>
      <c r="E1340" s="13"/>
      <c r="F1340" s="13"/>
      <c r="I1340" s="13"/>
      <c r="J1340" s="13"/>
      <c r="K1340" s="13"/>
    </row>
    <row r="1341" spans="3:11">
      <c r="C1341" s="13"/>
      <c r="D1341" s="13"/>
      <c r="E1341" s="13"/>
      <c r="F1341" s="13"/>
      <c r="I1341" s="13"/>
      <c r="J1341" s="13"/>
      <c r="K1341" s="13"/>
    </row>
    <row r="1342" spans="3:11">
      <c r="C1342" s="13"/>
      <c r="D1342" s="13"/>
      <c r="E1342" s="13"/>
      <c r="F1342" s="13"/>
      <c r="I1342" s="13"/>
      <c r="J1342" s="13"/>
      <c r="K1342" s="13"/>
    </row>
    <row r="1343" spans="3:11">
      <c r="C1343" s="13"/>
      <c r="D1343" s="13"/>
      <c r="E1343" s="13"/>
      <c r="F1343" s="13"/>
      <c r="I1343" s="13"/>
      <c r="J1343" s="13"/>
      <c r="K1343" s="13"/>
    </row>
    <row r="1344" spans="3:11">
      <c r="C1344" s="13"/>
      <c r="D1344" s="13"/>
      <c r="E1344" s="13"/>
      <c r="F1344" s="13"/>
      <c r="I1344" s="13"/>
      <c r="J1344" s="13"/>
      <c r="K1344" s="13"/>
    </row>
    <row r="1345" spans="3:11">
      <c r="C1345" s="13"/>
      <c r="D1345" s="13"/>
      <c r="E1345" s="13"/>
      <c r="F1345" s="13"/>
      <c r="I1345" s="13"/>
      <c r="J1345" s="13"/>
      <c r="K1345" s="13"/>
    </row>
    <row r="1346" spans="3:11">
      <c r="C1346" s="13"/>
      <c r="D1346" s="13"/>
      <c r="E1346" s="13"/>
      <c r="F1346" s="13"/>
      <c r="I1346" s="13"/>
      <c r="J1346" s="13"/>
      <c r="K1346" s="13"/>
    </row>
    <row r="1347" spans="3:11">
      <c r="C1347" s="13"/>
      <c r="D1347" s="13"/>
      <c r="E1347" s="13"/>
      <c r="F1347" s="13"/>
      <c r="I1347" s="13"/>
      <c r="J1347" s="13"/>
      <c r="K1347" s="13"/>
    </row>
    <row r="1348" spans="3:11">
      <c r="C1348" s="13"/>
      <c r="D1348" s="13"/>
      <c r="E1348" s="13"/>
      <c r="F1348" s="13"/>
      <c r="I1348" s="13"/>
      <c r="J1348" s="13"/>
      <c r="K1348" s="13"/>
    </row>
    <row r="1349" spans="3:11">
      <c r="C1349" s="13"/>
      <c r="D1349" s="13"/>
      <c r="E1349" s="13"/>
      <c r="F1349" s="13"/>
      <c r="I1349" s="13"/>
      <c r="J1349" s="13"/>
      <c r="K1349" s="13"/>
    </row>
    <row r="1350" spans="3:11">
      <c r="C1350" s="13"/>
      <c r="D1350" s="13"/>
      <c r="E1350" s="13"/>
      <c r="F1350" s="13"/>
      <c r="I1350" s="13"/>
      <c r="J1350" s="13"/>
      <c r="K1350" s="13"/>
    </row>
    <row r="1351" spans="3:11">
      <c r="C1351" s="13"/>
      <c r="D1351" s="13"/>
      <c r="E1351" s="13"/>
      <c r="F1351" s="13"/>
      <c r="I1351" s="13"/>
      <c r="J1351" s="13"/>
      <c r="K1351" s="13"/>
    </row>
    <row r="1352" spans="3:11">
      <c r="C1352" s="13"/>
      <c r="D1352" s="13"/>
      <c r="E1352" s="13"/>
      <c r="F1352" s="13"/>
      <c r="I1352" s="13"/>
      <c r="J1352" s="13"/>
      <c r="K1352" s="13"/>
    </row>
    <row r="1353" spans="3:11">
      <c r="C1353" s="13"/>
      <c r="D1353" s="13"/>
      <c r="E1353" s="13"/>
      <c r="F1353" s="13"/>
      <c r="I1353" s="13"/>
      <c r="J1353" s="13"/>
      <c r="K1353" s="13"/>
    </row>
    <row r="1354" spans="3:11">
      <c r="C1354" s="13"/>
      <c r="D1354" s="13"/>
      <c r="E1354" s="13"/>
      <c r="F1354" s="13"/>
      <c r="I1354" s="13"/>
      <c r="J1354" s="13"/>
      <c r="K1354" s="13"/>
    </row>
    <row r="1355" spans="3:11">
      <c r="C1355" s="13"/>
      <c r="D1355" s="13"/>
      <c r="E1355" s="13"/>
      <c r="F1355" s="13"/>
      <c r="I1355" s="13"/>
      <c r="J1355" s="13"/>
      <c r="K1355" s="13"/>
    </row>
    <row r="1356" spans="3:11">
      <c r="C1356" s="13"/>
      <c r="D1356" s="13"/>
      <c r="E1356" s="13"/>
      <c r="F1356" s="13"/>
      <c r="I1356" s="13"/>
      <c r="J1356" s="13"/>
      <c r="K1356" s="13"/>
    </row>
    <row r="1357" spans="3:11">
      <c r="C1357" s="13"/>
      <c r="D1357" s="13"/>
      <c r="E1357" s="13"/>
      <c r="F1357" s="13"/>
      <c r="I1357" s="13"/>
      <c r="J1357" s="13"/>
      <c r="K1357" s="13"/>
    </row>
    <row r="1358" spans="3:11">
      <c r="C1358" s="13"/>
      <c r="D1358" s="13"/>
      <c r="E1358" s="13"/>
      <c r="F1358" s="13"/>
      <c r="I1358" s="13"/>
      <c r="J1358" s="13"/>
      <c r="K1358" s="13"/>
    </row>
    <row r="1359" spans="3:11">
      <c r="C1359" s="13"/>
      <c r="D1359" s="13"/>
      <c r="E1359" s="13"/>
      <c r="F1359" s="13"/>
      <c r="I1359" s="13"/>
      <c r="J1359" s="13"/>
      <c r="K1359" s="13"/>
    </row>
    <row r="1360" spans="3:11">
      <c r="C1360" s="13"/>
      <c r="D1360" s="13"/>
      <c r="E1360" s="13"/>
      <c r="F1360" s="13"/>
      <c r="I1360" s="13"/>
      <c r="J1360" s="13"/>
      <c r="K1360" s="13"/>
    </row>
    <row r="1361" spans="3:11">
      <c r="C1361" s="13"/>
      <c r="D1361" s="13"/>
      <c r="E1361" s="13"/>
      <c r="F1361" s="13"/>
      <c r="I1361" s="13"/>
      <c r="J1361" s="13"/>
      <c r="K1361" s="13"/>
    </row>
    <row r="1362" spans="3:11">
      <c r="C1362" s="13"/>
      <c r="D1362" s="13"/>
      <c r="E1362" s="13"/>
      <c r="F1362" s="13"/>
      <c r="I1362" s="13"/>
      <c r="J1362" s="13"/>
      <c r="K1362" s="13"/>
    </row>
    <row r="1363" spans="3:11">
      <c r="C1363" s="13"/>
      <c r="D1363" s="13"/>
      <c r="E1363" s="13"/>
      <c r="F1363" s="13"/>
      <c r="I1363" s="13"/>
      <c r="J1363" s="13"/>
      <c r="K1363" s="13"/>
    </row>
    <row r="1364" spans="3:11">
      <c r="C1364" s="13"/>
      <c r="D1364" s="13"/>
      <c r="E1364" s="13"/>
      <c r="F1364" s="13"/>
      <c r="I1364" s="13"/>
      <c r="J1364" s="13"/>
      <c r="K1364" s="13"/>
    </row>
    <row r="1365" spans="3:11">
      <c r="C1365" s="13"/>
      <c r="D1365" s="13"/>
      <c r="E1365" s="13"/>
      <c r="F1365" s="13"/>
      <c r="I1365" s="13"/>
      <c r="J1365" s="13"/>
      <c r="K1365" s="13"/>
    </row>
    <row r="1366" spans="3:11">
      <c r="C1366" s="13"/>
      <c r="D1366" s="13"/>
      <c r="E1366" s="13"/>
      <c r="F1366" s="13"/>
      <c r="I1366" s="13"/>
      <c r="J1366" s="13"/>
      <c r="K1366" s="13"/>
    </row>
    <row r="1367" spans="3:11">
      <c r="C1367" s="13"/>
      <c r="D1367" s="13"/>
      <c r="E1367" s="13"/>
      <c r="F1367" s="13"/>
      <c r="I1367" s="13"/>
      <c r="J1367" s="13"/>
      <c r="K1367" s="13"/>
    </row>
    <row r="1368" spans="3:11">
      <c r="C1368" s="13"/>
      <c r="D1368" s="13"/>
      <c r="E1368" s="13"/>
      <c r="F1368" s="13"/>
      <c r="I1368" s="13"/>
      <c r="J1368" s="13"/>
      <c r="K1368" s="13"/>
    </row>
    <row r="1369" spans="3:11">
      <c r="C1369" s="13"/>
      <c r="D1369" s="13"/>
      <c r="E1369" s="13"/>
      <c r="F1369" s="13"/>
      <c r="I1369" s="13"/>
      <c r="J1369" s="13"/>
      <c r="K1369" s="13"/>
    </row>
    <row r="1370" spans="3:11">
      <c r="C1370" s="13"/>
      <c r="D1370" s="13"/>
      <c r="E1370" s="13"/>
      <c r="F1370" s="13"/>
      <c r="I1370" s="13"/>
      <c r="J1370" s="13"/>
      <c r="K1370" s="13"/>
    </row>
    <row r="1371" spans="3:11">
      <c r="C1371" s="13"/>
      <c r="D1371" s="13"/>
      <c r="E1371" s="13"/>
      <c r="F1371" s="13"/>
      <c r="I1371" s="13"/>
      <c r="J1371" s="13"/>
      <c r="K1371" s="13"/>
    </row>
    <row r="1373" spans="3:11">
      <c r="C1373" s="13"/>
      <c r="D1373" s="13"/>
      <c r="E1373" s="13"/>
      <c r="F1373" s="13"/>
      <c r="I1373" s="13"/>
      <c r="J1373" s="13"/>
      <c r="K1373" s="13"/>
    </row>
    <row r="1374" spans="3:11">
      <c r="C1374" s="13"/>
      <c r="D1374" s="13"/>
      <c r="E1374" s="13"/>
      <c r="F1374" s="13"/>
      <c r="I1374" s="13"/>
      <c r="J1374" s="13"/>
      <c r="K1374" s="13"/>
    </row>
    <row r="1375" spans="3:11">
      <c r="C1375" s="13"/>
      <c r="D1375" s="13"/>
      <c r="E1375" s="13"/>
      <c r="F1375" s="13"/>
      <c r="I1375" s="13"/>
      <c r="J1375" s="13"/>
      <c r="K1375" s="13"/>
    </row>
    <row r="1376" spans="3:11">
      <c r="C1376" s="13"/>
      <c r="D1376" s="13"/>
      <c r="E1376" s="13"/>
      <c r="F1376" s="13"/>
      <c r="I1376" s="13"/>
      <c r="J1376" s="13"/>
      <c r="K1376" s="13"/>
    </row>
    <row r="1377" spans="3:11">
      <c r="C1377" s="13"/>
      <c r="D1377" s="13"/>
      <c r="E1377" s="13"/>
      <c r="F1377" s="13"/>
      <c r="I1377" s="13"/>
      <c r="J1377" s="13"/>
      <c r="K1377" s="13"/>
    </row>
    <row r="1378" spans="3:11">
      <c r="C1378" s="13"/>
      <c r="D1378" s="13"/>
      <c r="E1378" s="13"/>
      <c r="F1378" s="13"/>
      <c r="I1378" s="13"/>
      <c r="J1378" s="13"/>
      <c r="K1378" s="13"/>
    </row>
    <row r="1379" spans="3:11">
      <c r="C1379" s="13"/>
      <c r="D1379" s="13"/>
      <c r="E1379" s="13"/>
      <c r="F1379" s="13"/>
      <c r="I1379" s="13"/>
      <c r="J1379" s="13"/>
      <c r="K1379" s="13"/>
    </row>
    <row r="1380" spans="3:11">
      <c r="C1380" s="13"/>
      <c r="D1380" s="13"/>
      <c r="E1380" s="13"/>
      <c r="F1380" s="13"/>
      <c r="I1380" s="13"/>
      <c r="J1380" s="13"/>
      <c r="K1380" s="13"/>
    </row>
    <row r="1381" spans="3:11">
      <c r="C1381" s="13"/>
      <c r="D1381" s="13"/>
      <c r="E1381" s="13"/>
      <c r="F1381" s="13"/>
      <c r="I1381" s="13"/>
      <c r="J1381" s="13"/>
      <c r="K1381" s="13"/>
    </row>
    <row r="1382" spans="3:11">
      <c r="C1382" s="13"/>
      <c r="D1382" s="13"/>
      <c r="E1382" s="13"/>
      <c r="F1382" s="13"/>
      <c r="I1382" s="13"/>
      <c r="J1382" s="13"/>
      <c r="K1382" s="13"/>
    </row>
    <row r="1383" spans="3:11">
      <c r="C1383" s="13"/>
      <c r="D1383" s="13"/>
      <c r="E1383" s="13"/>
      <c r="F1383" s="13"/>
      <c r="I1383" s="13"/>
      <c r="J1383" s="13"/>
      <c r="K1383" s="13"/>
    </row>
    <row r="1384" spans="3:11">
      <c r="C1384" s="13"/>
      <c r="D1384" s="13"/>
      <c r="E1384" s="13"/>
      <c r="F1384" s="13"/>
      <c r="I1384" s="13"/>
      <c r="J1384" s="13"/>
      <c r="K1384" s="13"/>
    </row>
    <row r="1385" spans="3:11">
      <c r="C1385" s="13"/>
      <c r="D1385" s="13"/>
      <c r="E1385" s="13"/>
      <c r="F1385" s="13"/>
      <c r="I1385" s="13"/>
      <c r="J1385" s="13"/>
      <c r="K1385" s="13"/>
    </row>
    <row r="1386" spans="3:11">
      <c r="C1386" s="13"/>
      <c r="D1386" s="13"/>
      <c r="E1386" s="13"/>
      <c r="F1386" s="13"/>
      <c r="I1386" s="13"/>
      <c r="J1386" s="13"/>
      <c r="K1386" s="13"/>
    </row>
    <row r="1387" spans="3:11">
      <c r="C1387" s="13"/>
      <c r="D1387" s="13"/>
      <c r="E1387" s="13"/>
      <c r="F1387" s="13"/>
      <c r="I1387" s="13"/>
      <c r="J1387" s="13"/>
      <c r="K1387" s="13"/>
    </row>
    <row r="1388" spans="3:11">
      <c r="C1388" s="13"/>
      <c r="D1388" s="13"/>
      <c r="E1388" s="13"/>
      <c r="F1388" s="13"/>
      <c r="I1388" s="13"/>
      <c r="J1388" s="13"/>
      <c r="K1388" s="13"/>
    </row>
    <row r="1389" spans="3:11">
      <c r="C1389" s="13"/>
      <c r="D1389" s="13"/>
      <c r="E1389" s="13"/>
      <c r="F1389" s="13"/>
      <c r="I1389" s="13"/>
      <c r="J1389" s="13"/>
      <c r="K1389" s="13"/>
    </row>
    <row r="1390" spans="3:11">
      <c r="C1390" s="13"/>
      <c r="D1390" s="13"/>
      <c r="E1390" s="13"/>
      <c r="F1390" s="13"/>
      <c r="I1390" s="13"/>
      <c r="J1390" s="13"/>
      <c r="K1390" s="13"/>
    </row>
    <row r="1391" spans="3:11">
      <c r="C1391" s="13"/>
      <c r="D1391" s="13"/>
      <c r="E1391" s="13"/>
      <c r="F1391" s="13"/>
      <c r="I1391" s="13"/>
      <c r="J1391" s="13"/>
      <c r="K1391" s="13"/>
    </row>
    <row r="1392" spans="3:11">
      <c r="C1392" s="13"/>
      <c r="D1392" s="13"/>
      <c r="E1392" s="13"/>
      <c r="F1392" s="13"/>
      <c r="I1392" s="13"/>
      <c r="J1392" s="13"/>
      <c r="K1392" s="13"/>
    </row>
    <row r="1393" spans="3:11">
      <c r="C1393" s="13"/>
      <c r="D1393" s="13"/>
      <c r="E1393" s="13"/>
      <c r="F1393" s="13"/>
      <c r="I1393" s="13"/>
      <c r="J1393" s="13"/>
      <c r="K1393" s="13"/>
    </row>
    <row r="1394" spans="3:11">
      <c r="C1394" s="13"/>
      <c r="D1394" s="13"/>
      <c r="E1394" s="13"/>
      <c r="F1394" s="13"/>
      <c r="I1394" s="13"/>
      <c r="J1394" s="13"/>
      <c r="K1394" s="13"/>
    </row>
    <row r="1395" spans="3:11">
      <c r="C1395" s="13"/>
      <c r="D1395" s="13"/>
      <c r="E1395" s="13"/>
      <c r="F1395" s="13"/>
      <c r="I1395" s="13"/>
      <c r="J1395" s="13"/>
      <c r="K1395" s="13"/>
    </row>
    <row r="1396" spans="3:11">
      <c r="C1396" s="13"/>
      <c r="D1396" s="13"/>
      <c r="E1396" s="13"/>
      <c r="F1396" s="13"/>
      <c r="I1396" s="13"/>
      <c r="J1396" s="13"/>
      <c r="K1396" s="13"/>
    </row>
    <row r="1397" spans="3:11">
      <c r="C1397" s="13"/>
      <c r="D1397" s="13"/>
      <c r="E1397" s="13"/>
      <c r="F1397" s="13"/>
      <c r="I1397" s="13"/>
      <c r="J1397" s="13"/>
      <c r="K1397" s="13"/>
    </row>
    <row r="1398" spans="3:11">
      <c r="C1398" s="13"/>
      <c r="D1398" s="13"/>
      <c r="E1398" s="13"/>
      <c r="F1398" s="13"/>
      <c r="I1398" s="13"/>
      <c r="J1398" s="13"/>
      <c r="K1398" s="13"/>
    </row>
    <row r="1399" spans="3:11">
      <c r="C1399" s="13"/>
      <c r="D1399" s="13"/>
      <c r="E1399" s="13"/>
      <c r="F1399" s="13"/>
      <c r="I1399" s="13"/>
      <c r="J1399" s="13"/>
      <c r="K1399" s="13"/>
    </row>
    <row r="1400" spans="3:11">
      <c r="C1400" s="13"/>
      <c r="D1400" s="13"/>
      <c r="E1400" s="13"/>
      <c r="F1400" s="13"/>
      <c r="I1400" s="13"/>
      <c r="J1400" s="13"/>
      <c r="K1400" s="13"/>
    </row>
    <row r="1401" spans="3:11">
      <c r="C1401" s="13"/>
      <c r="D1401" s="13"/>
      <c r="E1401" s="13"/>
      <c r="F1401" s="13"/>
      <c r="I1401" s="13"/>
      <c r="J1401" s="13"/>
      <c r="K1401" s="13"/>
    </row>
    <row r="1402" spans="3:11">
      <c r="C1402" s="13"/>
      <c r="D1402" s="13"/>
      <c r="E1402" s="13"/>
      <c r="F1402" s="13"/>
      <c r="I1402" s="13"/>
      <c r="J1402" s="13"/>
      <c r="K1402" s="13"/>
    </row>
    <row r="1403" spans="3:11">
      <c r="C1403" s="13"/>
      <c r="D1403" s="13"/>
      <c r="E1403" s="13"/>
      <c r="F1403" s="13"/>
      <c r="I1403" s="13"/>
      <c r="J1403" s="13"/>
      <c r="K1403" s="13"/>
    </row>
    <row r="1404" spans="3:11">
      <c r="C1404" s="13"/>
      <c r="D1404" s="13"/>
      <c r="E1404" s="13"/>
      <c r="F1404" s="13"/>
      <c r="I1404" s="13"/>
      <c r="J1404" s="13"/>
      <c r="K1404" s="13"/>
    </row>
    <row r="1405" spans="3:11">
      <c r="C1405" s="13"/>
      <c r="D1405" s="13"/>
      <c r="E1405" s="13"/>
      <c r="F1405" s="13"/>
      <c r="I1405" s="13"/>
      <c r="J1405" s="13"/>
      <c r="K1405" s="13"/>
    </row>
    <row r="1406" spans="3:11">
      <c r="C1406" s="13"/>
      <c r="D1406" s="13"/>
      <c r="E1406" s="13"/>
      <c r="F1406" s="13"/>
      <c r="I1406" s="13"/>
      <c r="J1406" s="13"/>
      <c r="K1406" s="13"/>
    </row>
    <row r="1407" spans="3:11">
      <c r="C1407" s="13"/>
      <c r="D1407" s="13"/>
      <c r="E1407" s="13"/>
      <c r="F1407" s="13"/>
      <c r="I1407" s="13"/>
      <c r="J1407" s="13"/>
      <c r="K1407" s="13"/>
    </row>
    <row r="1408" spans="3:11">
      <c r="C1408" s="13"/>
      <c r="D1408" s="13"/>
      <c r="E1408" s="13"/>
      <c r="F1408" s="13"/>
      <c r="I1408" s="13"/>
      <c r="J1408" s="13"/>
      <c r="K1408" s="13"/>
    </row>
    <row r="1409" spans="3:11">
      <c r="C1409" s="13"/>
      <c r="D1409" s="13"/>
      <c r="E1409" s="13"/>
      <c r="F1409" s="13"/>
      <c r="I1409" s="13"/>
      <c r="J1409" s="13"/>
      <c r="K1409" s="13"/>
    </row>
    <row r="1410" spans="3:11">
      <c r="C1410" s="13"/>
      <c r="D1410" s="13"/>
      <c r="E1410" s="13"/>
      <c r="F1410" s="13"/>
      <c r="I1410" s="13"/>
      <c r="J1410" s="13"/>
      <c r="K1410" s="13"/>
    </row>
    <row r="1411" spans="3:11">
      <c r="C1411" s="13"/>
      <c r="D1411" s="13"/>
      <c r="E1411" s="13"/>
      <c r="F1411" s="13"/>
      <c r="I1411" s="13"/>
      <c r="J1411" s="13"/>
      <c r="K1411" s="13"/>
    </row>
    <row r="1412" spans="3:11">
      <c r="C1412" s="13"/>
      <c r="D1412" s="13"/>
      <c r="E1412" s="13"/>
      <c r="F1412" s="13"/>
      <c r="I1412" s="13"/>
      <c r="J1412" s="13"/>
      <c r="K1412" s="13"/>
    </row>
    <row r="1413" spans="3:11">
      <c r="C1413" s="13"/>
      <c r="D1413" s="13"/>
      <c r="E1413" s="13"/>
      <c r="F1413" s="13"/>
      <c r="I1413" s="13"/>
      <c r="J1413" s="13"/>
      <c r="K1413" s="13"/>
    </row>
    <row r="1414" spans="3:11">
      <c r="C1414" s="13"/>
      <c r="D1414" s="13"/>
      <c r="E1414" s="13"/>
      <c r="F1414" s="13"/>
      <c r="I1414" s="13"/>
      <c r="J1414" s="13"/>
      <c r="K1414" s="13"/>
    </row>
    <row r="1415" spans="3:11">
      <c r="C1415" s="13"/>
      <c r="D1415" s="13"/>
      <c r="E1415" s="13"/>
      <c r="F1415" s="13"/>
      <c r="I1415" s="13"/>
      <c r="J1415" s="13"/>
      <c r="K1415" s="13"/>
    </row>
    <row r="1416" spans="3:11">
      <c r="C1416" s="13"/>
      <c r="D1416" s="13"/>
      <c r="E1416" s="13"/>
      <c r="F1416" s="13"/>
      <c r="I1416" s="13"/>
      <c r="J1416" s="13"/>
      <c r="K1416" s="13"/>
    </row>
    <row r="1417" spans="3:11">
      <c r="C1417" s="13"/>
      <c r="D1417" s="13"/>
      <c r="E1417" s="13"/>
      <c r="F1417" s="13"/>
      <c r="I1417" s="13"/>
      <c r="J1417" s="13"/>
      <c r="K1417" s="13"/>
    </row>
    <row r="1418" spans="3:11">
      <c r="C1418" s="13"/>
      <c r="D1418" s="13"/>
      <c r="E1418" s="13"/>
      <c r="F1418" s="13"/>
      <c r="I1418" s="13"/>
      <c r="J1418" s="13"/>
      <c r="K1418" s="13"/>
    </row>
    <row r="1419" spans="3:11">
      <c r="C1419" s="13"/>
      <c r="D1419" s="13"/>
      <c r="E1419" s="13"/>
      <c r="F1419" s="13"/>
      <c r="I1419" s="13"/>
      <c r="J1419" s="13"/>
      <c r="K1419" s="13"/>
    </row>
    <row r="1421" spans="3:11">
      <c r="C1421" s="13"/>
      <c r="D1421" s="13"/>
      <c r="E1421" s="13"/>
      <c r="F1421" s="13"/>
      <c r="I1421" s="13"/>
      <c r="J1421" s="13"/>
      <c r="K1421" s="13"/>
    </row>
    <row r="1422" spans="3:11">
      <c r="C1422" s="13"/>
      <c r="D1422" s="13"/>
      <c r="E1422" s="13"/>
      <c r="F1422" s="13"/>
      <c r="I1422" s="13"/>
      <c r="J1422" s="13"/>
      <c r="K1422" s="13"/>
    </row>
    <row r="1423" spans="3:11">
      <c r="C1423" s="13"/>
      <c r="D1423" s="13"/>
      <c r="E1423" s="13"/>
      <c r="F1423" s="13"/>
      <c r="I1423" s="13"/>
      <c r="J1423" s="13"/>
      <c r="K1423" s="13"/>
    </row>
    <row r="1424" spans="3:11">
      <c r="C1424" s="13"/>
      <c r="D1424" s="13"/>
      <c r="E1424" s="13"/>
      <c r="F1424" s="13"/>
      <c r="I1424" s="13"/>
      <c r="J1424" s="13"/>
      <c r="K1424" s="13"/>
    </row>
    <row r="1425" spans="3:11">
      <c r="C1425" s="13"/>
      <c r="D1425" s="13"/>
      <c r="E1425" s="13"/>
      <c r="F1425" s="13"/>
      <c r="I1425" s="13"/>
      <c r="J1425" s="13"/>
      <c r="K1425" s="13"/>
    </row>
    <row r="1426" spans="3:11">
      <c r="C1426" s="13"/>
      <c r="D1426" s="13"/>
      <c r="E1426" s="13"/>
      <c r="F1426" s="13"/>
      <c r="I1426" s="13"/>
      <c r="J1426" s="13"/>
      <c r="K1426" s="13"/>
    </row>
    <row r="1427" spans="3:11">
      <c r="C1427" s="13"/>
      <c r="D1427" s="13"/>
      <c r="E1427" s="13"/>
      <c r="F1427" s="13"/>
      <c r="I1427" s="13"/>
      <c r="J1427" s="13"/>
      <c r="K1427" s="13"/>
    </row>
    <row r="1428" spans="3:11">
      <c r="C1428" s="13"/>
      <c r="D1428" s="13"/>
      <c r="E1428" s="13"/>
      <c r="F1428" s="13"/>
      <c r="I1428" s="13"/>
      <c r="J1428" s="13"/>
      <c r="K1428" s="13"/>
    </row>
    <row r="1429" spans="3:11">
      <c r="C1429" s="13"/>
      <c r="D1429" s="13"/>
      <c r="E1429" s="13"/>
      <c r="F1429" s="13"/>
      <c r="I1429" s="13"/>
      <c r="J1429" s="13"/>
      <c r="K1429" s="13"/>
    </row>
    <row r="1430" spans="3:11">
      <c r="C1430" s="13"/>
      <c r="D1430" s="13"/>
      <c r="E1430" s="13"/>
      <c r="F1430" s="13"/>
      <c r="I1430" s="13"/>
      <c r="J1430" s="13"/>
      <c r="K1430" s="13"/>
    </row>
    <row r="1431" spans="3:11">
      <c r="C1431" s="13"/>
      <c r="D1431" s="13"/>
      <c r="E1431" s="13"/>
      <c r="F1431" s="13"/>
      <c r="I1431" s="13"/>
      <c r="J1431" s="13"/>
      <c r="K1431" s="13"/>
    </row>
    <row r="1432" spans="3:11">
      <c r="C1432" s="13"/>
      <c r="D1432" s="13"/>
      <c r="E1432" s="13"/>
      <c r="F1432" s="13"/>
      <c r="I1432" s="13"/>
      <c r="J1432" s="13"/>
      <c r="K1432" s="13"/>
    </row>
    <row r="1433" spans="3:11">
      <c r="C1433" s="13"/>
      <c r="D1433" s="13"/>
      <c r="E1433" s="13"/>
      <c r="F1433" s="13"/>
      <c r="I1433" s="13"/>
      <c r="J1433" s="13"/>
      <c r="K1433" s="13"/>
    </row>
    <row r="1434" spans="3:11">
      <c r="C1434" s="13"/>
      <c r="D1434" s="13"/>
      <c r="E1434" s="13"/>
      <c r="F1434" s="13"/>
      <c r="I1434" s="13"/>
      <c r="J1434" s="13"/>
      <c r="K1434" s="13"/>
    </row>
    <row r="1435" spans="3:11">
      <c r="C1435" s="13"/>
      <c r="D1435" s="13"/>
      <c r="E1435" s="13"/>
      <c r="F1435" s="13"/>
      <c r="I1435" s="13"/>
      <c r="J1435" s="13"/>
      <c r="K1435" s="13"/>
    </row>
    <row r="1436" spans="3:11">
      <c r="C1436" s="13"/>
      <c r="D1436" s="13"/>
      <c r="E1436" s="13"/>
      <c r="F1436" s="13"/>
      <c r="I1436" s="13"/>
      <c r="J1436" s="13"/>
      <c r="K1436" s="13"/>
    </row>
    <row r="1437" spans="3:11">
      <c r="C1437" s="13"/>
      <c r="D1437" s="13"/>
      <c r="E1437" s="13"/>
      <c r="F1437" s="13"/>
      <c r="I1437" s="13"/>
      <c r="J1437" s="13"/>
      <c r="K1437" s="13"/>
    </row>
    <row r="1438" spans="3:11">
      <c r="C1438" s="13"/>
      <c r="D1438" s="13"/>
      <c r="E1438" s="13"/>
      <c r="F1438" s="13"/>
      <c r="I1438" s="13"/>
      <c r="J1438" s="13"/>
      <c r="K1438" s="13"/>
    </row>
    <row r="1439" spans="3:11">
      <c r="C1439" s="13"/>
      <c r="D1439" s="13"/>
      <c r="E1439" s="13"/>
      <c r="F1439" s="13"/>
      <c r="I1439" s="13"/>
      <c r="J1439" s="13"/>
      <c r="K1439" s="13"/>
    </row>
    <row r="1440" spans="3:11">
      <c r="C1440" s="13"/>
      <c r="D1440" s="13"/>
      <c r="E1440" s="13"/>
      <c r="F1440" s="13"/>
      <c r="I1440" s="13"/>
      <c r="J1440" s="13"/>
      <c r="K1440" s="13"/>
    </row>
    <row r="1441" spans="3:11">
      <c r="C1441" s="13"/>
      <c r="D1441" s="13"/>
      <c r="E1441" s="13"/>
      <c r="F1441" s="13"/>
      <c r="I1441" s="13"/>
      <c r="J1441" s="13"/>
      <c r="K1441" s="13"/>
    </row>
    <row r="1442" spans="3:11">
      <c r="C1442" s="13"/>
      <c r="D1442" s="13"/>
      <c r="E1442" s="13"/>
      <c r="F1442" s="13"/>
      <c r="I1442" s="13"/>
      <c r="J1442" s="13"/>
      <c r="K1442" s="13"/>
    </row>
    <row r="1443" spans="3:11">
      <c r="C1443" s="13"/>
      <c r="D1443" s="13"/>
      <c r="E1443" s="13"/>
      <c r="F1443" s="13"/>
      <c r="I1443" s="13"/>
      <c r="J1443" s="13"/>
      <c r="K1443" s="13"/>
    </row>
    <row r="1444" spans="3:11">
      <c r="C1444" s="13"/>
      <c r="D1444" s="13"/>
      <c r="E1444" s="13"/>
      <c r="F1444" s="13"/>
      <c r="I1444" s="13"/>
      <c r="J1444" s="13"/>
      <c r="K1444" s="13"/>
    </row>
    <row r="1445" spans="3:11">
      <c r="C1445" s="13"/>
      <c r="D1445" s="13"/>
      <c r="E1445" s="13"/>
      <c r="F1445" s="13"/>
      <c r="I1445" s="13"/>
      <c r="J1445" s="13"/>
      <c r="K1445" s="13"/>
    </row>
    <row r="1446" spans="3:11">
      <c r="C1446" s="13"/>
      <c r="D1446" s="13"/>
      <c r="E1446" s="13"/>
      <c r="F1446" s="13"/>
      <c r="I1446" s="13"/>
      <c r="J1446" s="13"/>
      <c r="K1446" s="13"/>
    </row>
    <row r="1447" spans="3:11">
      <c r="C1447" s="13"/>
      <c r="D1447" s="13"/>
      <c r="E1447" s="13"/>
      <c r="F1447" s="13"/>
      <c r="I1447" s="13"/>
      <c r="J1447" s="13"/>
      <c r="K1447" s="13"/>
    </row>
    <row r="1448" spans="3:11">
      <c r="C1448" s="13"/>
      <c r="D1448" s="13"/>
      <c r="E1448" s="13"/>
      <c r="F1448" s="13"/>
      <c r="I1448" s="13"/>
      <c r="J1448" s="13"/>
      <c r="K1448" s="13"/>
    </row>
    <row r="1449" spans="3:11">
      <c r="C1449" s="13"/>
      <c r="D1449" s="13"/>
      <c r="E1449" s="13"/>
      <c r="F1449" s="13"/>
      <c r="I1449" s="13"/>
      <c r="J1449" s="13"/>
      <c r="K1449" s="13"/>
    </row>
    <row r="1450" spans="3:11">
      <c r="C1450" s="13"/>
      <c r="D1450" s="13"/>
      <c r="E1450" s="13"/>
      <c r="F1450" s="13"/>
      <c r="I1450" s="13"/>
      <c r="J1450" s="13"/>
      <c r="K1450" s="13"/>
    </row>
    <row r="1451" spans="3:11">
      <c r="C1451" s="13"/>
      <c r="D1451" s="13"/>
      <c r="E1451" s="13"/>
      <c r="F1451" s="13"/>
      <c r="I1451" s="13"/>
      <c r="J1451" s="13"/>
      <c r="K1451" s="13"/>
    </row>
    <row r="1452" spans="3:11">
      <c r="C1452" s="13"/>
      <c r="D1452" s="13"/>
      <c r="E1452" s="13"/>
      <c r="F1452" s="13"/>
      <c r="I1452" s="13"/>
      <c r="J1452" s="13"/>
      <c r="K1452" s="13"/>
    </row>
    <row r="1453" spans="3:11">
      <c r="C1453" s="13"/>
      <c r="D1453" s="13"/>
      <c r="E1453" s="13"/>
      <c r="F1453" s="13"/>
      <c r="I1453" s="13"/>
      <c r="J1453" s="13"/>
      <c r="K1453" s="13"/>
    </row>
    <row r="1454" spans="3:11">
      <c r="C1454" s="13"/>
      <c r="D1454" s="13"/>
      <c r="E1454" s="13"/>
      <c r="F1454" s="13"/>
      <c r="I1454" s="13"/>
      <c r="J1454" s="13"/>
      <c r="K1454" s="13"/>
    </row>
    <row r="1455" spans="3:11">
      <c r="C1455" s="13"/>
      <c r="D1455" s="13"/>
      <c r="E1455" s="13"/>
      <c r="F1455" s="13"/>
      <c r="I1455" s="13"/>
      <c r="J1455" s="13"/>
      <c r="K1455" s="13"/>
    </row>
    <row r="1456" spans="3:11">
      <c r="C1456" s="13"/>
      <c r="D1456" s="13"/>
      <c r="E1456" s="13"/>
      <c r="F1456" s="13"/>
      <c r="I1456" s="13"/>
      <c r="J1456" s="13"/>
      <c r="K1456" s="13"/>
    </row>
    <row r="1457" spans="3:11">
      <c r="C1457" s="13"/>
      <c r="D1457" s="13"/>
      <c r="E1457" s="13"/>
      <c r="F1457" s="13"/>
      <c r="I1457" s="13"/>
      <c r="J1457" s="13"/>
      <c r="K1457" s="13"/>
    </row>
    <row r="1458" spans="3:11">
      <c r="C1458" s="13"/>
      <c r="D1458" s="13"/>
      <c r="E1458" s="13"/>
      <c r="F1458" s="13"/>
      <c r="I1458" s="13"/>
      <c r="J1458" s="13"/>
      <c r="K1458" s="13"/>
    </row>
    <row r="1459" spans="3:11">
      <c r="C1459" s="13"/>
      <c r="D1459" s="13"/>
      <c r="E1459" s="13"/>
      <c r="F1459" s="13"/>
      <c r="I1459" s="13"/>
      <c r="J1459" s="13"/>
      <c r="K1459" s="13"/>
    </row>
    <row r="1460" spans="3:11">
      <c r="C1460" s="13"/>
      <c r="D1460" s="13"/>
      <c r="E1460" s="13"/>
      <c r="F1460" s="13"/>
      <c r="I1460" s="13"/>
      <c r="J1460" s="13"/>
      <c r="K1460" s="13"/>
    </row>
    <row r="1461" spans="3:11">
      <c r="C1461" s="13"/>
      <c r="D1461" s="13"/>
      <c r="E1461" s="13"/>
      <c r="F1461" s="13"/>
      <c r="I1461" s="13"/>
      <c r="J1461" s="13"/>
      <c r="K1461" s="13"/>
    </row>
    <row r="1462" spans="3:11">
      <c r="C1462" s="13"/>
      <c r="D1462" s="13"/>
      <c r="E1462" s="13"/>
      <c r="F1462" s="13"/>
      <c r="I1462" s="13"/>
      <c r="J1462" s="13"/>
      <c r="K1462" s="13"/>
    </row>
    <row r="1463" spans="3:11">
      <c r="C1463" s="13"/>
      <c r="D1463" s="13"/>
      <c r="E1463" s="13"/>
      <c r="F1463" s="13"/>
      <c r="I1463" s="13"/>
      <c r="J1463" s="13"/>
      <c r="K1463" s="13"/>
    </row>
    <row r="1464" spans="3:11">
      <c r="C1464" s="13"/>
      <c r="D1464" s="13"/>
      <c r="E1464" s="13"/>
      <c r="F1464" s="13"/>
      <c r="I1464" s="13"/>
      <c r="J1464" s="13"/>
      <c r="K1464" s="13"/>
    </row>
    <row r="1465" spans="3:11">
      <c r="C1465" s="13"/>
      <c r="D1465" s="13"/>
      <c r="E1465" s="13"/>
      <c r="F1465" s="13"/>
      <c r="I1465" s="13"/>
      <c r="J1465" s="13"/>
      <c r="K1465" s="13"/>
    </row>
    <row r="1466" spans="3:11">
      <c r="C1466" s="13"/>
      <c r="D1466" s="13"/>
      <c r="E1466" s="13"/>
      <c r="F1466" s="13"/>
      <c r="I1466" s="13"/>
      <c r="J1466" s="13"/>
      <c r="K1466" s="13"/>
    </row>
    <row r="1467" spans="3:11">
      <c r="C1467" s="13"/>
      <c r="D1467" s="13"/>
      <c r="E1467" s="13"/>
      <c r="F1467" s="13"/>
      <c r="I1467" s="13"/>
      <c r="J1467" s="13"/>
      <c r="K1467" s="13"/>
    </row>
    <row r="1468" spans="3:11">
      <c r="C1468" s="13"/>
      <c r="D1468" s="13"/>
      <c r="E1468" s="13"/>
      <c r="F1468" s="13"/>
      <c r="I1468" s="13"/>
      <c r="J1468" s="13"/>
      <c r="K1468" s="13"/>
    </row>
    <row r="1469" spans="3:11">
      <c r="C1469" s="13"/>
      <c r="D1469" s="13"/>
      <c r="E1469" s="13"/>
      <c r="F1469" s="13"/>
      <c r="I1469" s="13"/>
      <c r="J1469" s="13"/>
      <c r="K1469" s="13"/>
    </row>
    <row r="1470" spans="3:11">
      <c r="C1470" s="13"/>
      <c r="D1470" s="13"/>
      <c r="E1470" s="13"/>
      <c r="F1470" s="13"/>
      <c r="I1470" s="13"/>
      <c r="J1470" s="13"/>
      <c r="K1470" s="13"/>
    </row>
    <row r="1472" spans="3:11">
      <c r="C1472" s="13"/>
      <c r="D1472" s="13"/>
      <c r="E1472" s="13"/>
      <c r="F1472" s="13"/>
      <c r="I1472" s="13"/>
      <c r="J1472" s="13"/>
      <c r="K1472" s="13"/>
    </row>
    <row r="1473" spans="3:11">
      <c r="C1473" s="13"/>
      <c r="D1473" s="13"/>
      <c r="E1473" s="13"/>
      <c r="F1473" s="13"/>
      <c r="I1473" s="13"/>
      <c r="J1473" s="13"/>
      <c r="K1473" s="13"/>
    </row>
    <row r="1474" spans="3:11">
      <c r="C1474" s="13"/>
      <c r="D1474" s="13"/>
      <c r="E1474" s="13"/>
      <c r="F1474" s="13"/>
      <c r="I1474" s="13"/>
      <c r="J1474" s="13"/>
      <c r="K1474" s="13"/>
    </row>
    <row r="1475" spans="3:11">
      <c r="C1475" s="13"/>
      <c r="D1475" s="13"/>
      <c r="E1475" s="13"/>
      <c r="F1475" s="13"/>
      <c r="I1475" s="13"/>
      <c r="J1475" s="13"/>
      <c r="K1475" s="13"/>
    </row>
    <row r="1476" spans="3:11">
      <c r="C1476" s="13"/>
      <c r="D1476" s="13"/>
      <c r="E1476" s="13"/>
      <c r="F1476" s="13"/>
      <c r="I1476" s="13"/>
      <c r="J1476" s="13"/>
      <c r="K1476" s="13"/>
    </row>
    <row r="1477" spans="3:11">
      <c r="C1477" s="13"/>
      <c r="D1477" s="13"/>
      <c r="E1477" s="13"/>
      <c r="F1477" s="13"/>
      <c r="I1477" s="13"/>
      <c r="J1477" s="13"/>
      <c r="K1477" s="13"/>
    </row>
    <row r="1478" spans="3:11">
      <c r="C1478" s="13"/>
      <c r="D1478" s="13"/>
      <c r="E1478" s="13"/>
      <c r="F1478" s="13"/>
      <c r="I1478" s="13"/>
      <c r="J1478" s="13"/>
      <c r="K1478" s="13"/>
    </row>
    <row r="1479" spans="3:11">
      <c r="C1479" s="13"/>
      <c r="D1479" s="13"/>
      <c r="E1479" s="13"/>
      <c r="F1479" s="13"/>
      <c r="I1479" s="13"/>
      <c r="J1479" s="13"/>
      <c r="K1479" s="13"/>
    </row>
    <row r="1480" spans="3:11">
      <c r="C1480" s="13"/>
      <c r="D1480" s="13"/>
      <c r="E1480" s="13"/>
      <c r="F1480" s="13"/>
      <c r="I1480" s="13"/>
      <c r="J1480" s="13"/>
      <c r="K1480" s="13"/>
    </row>
    <row r="1481" spans="3:11">
      <c r="C1481" s="13"/>
      <c r="D1481" s="13"/>
      <c r="E1481" s="13"/>
      <c r="F1481" s="13"/>
      <c r="I1481" s="13"/>
      <c r="J1481" s="13"/>
      <c r="K1481" s="13"/>
    </row>
    <row r="1482" spans="3:11">
      <c r="C1482" s="13"/>
      <c r="D1482" s="13"/>
      <c r="E1482" s="13"/>
      <c r="F1482" s="13"/>
      <c r="I1482" s="13"/>
      <c r="J1482" s="13"/>
      <c r="K1482" s="13"/>
    </row>
    <row r="1483" spans="3:11">
      <c r="C1483" s="13"/>
      <c r="D1483" s="13"/>
      <c r="E1483" s="13"/>
      <c r="F1483" s="13"/>
      <c r="I1483" s="13"/>
      <c r="J1483" s="13"/>
      <c r="K1483" s="13"/>
    </row>
    <row r="1484" spans="3:11">
      <c r="C1484" s="13"/>
      <c r="D1484" s="13"/>
      <c r="E1484" s="13"/>
      <c r="F1484" s="13"/>
      <c r="I1484" s="13"/>
      <c r="J1484" s="13"/>
      <c r="K1484" s="13"/>
    </row>
    <row r="1485" spans="3:11">
      <c r="C1485" s="13"/>
      <c r="D1485" s="13"/>
      <c r="E1485" s="13"/>
      <c r="F1485" s="13"/>
      <c r="I1485" s="13"/>
      <c r="J1485" s="13"/>
      <c r="K1485" s="13"/>
    </row>
    <row r="1486" spans="3:11">
      <c r="C1486" s="13"/>
      <c r="D1486" s="13"/>
      <c r="E1486" s="13"/>
      <c r="F1486" s="13"/>
      <c r="I1486" s="13"/>
      <c r="J1486" s="13"/>
      <c r="K1486" s="13"/>
    </row>
    <row r="1487" spans="3:11">
      <c r="C1487" s="13"/>
      <c r="D1487" s="13"/>
      <c r="E1487" s="13"/>
      <c r="F1487" s="13"/>
      <c r="I1487" s="13"/>
      <c r="J1487" s="13"/>
      <c r="K1487" s="13"/>
    </row>
    <row r="1488" spans="3:11">
      <c r="C1488" s="13"/>
      <c r="D1488" s="13"/>
      <c r="E1488" s="13"/>
      <c r="F1488" s="13"/>
      <c r="I1488" s="13"/>
      <c r="J1488" s="13"/>
      <c r="K1488" s="13"/>
    </row>
    <row r="1489" spans="3:11">
      <c r="C1489" s="13"/>
      <c r="D1489" s="13"/>
      <c r="E1489" s="13"/>
      <c r="F1489" s="13"/>
      <c r="I1489" s="13"/>
      <c r="J1489" s="13"/>
      <c r="K1489" s="13"/>
    </row>
    <row r="1490" spans="3:11">
      <c r="C1490" s="13"/>
      <c r="D1490" s="13"/>
      <c r="E1490" s="13"/>
      <c r="F1490" s="13"/>
      <c r="I1490" s="13"/>
      <c r="J1490" s="13"/>
      <c r="K1490" s="13"/>
    </row>
    <row r="1491" spans="3:11">
      <c r="C1491" s="13"/>
      <c r="D1491" s="13"/>
      <c r="E1491" s="13"/>
      <c r="F1491" s="13"/>
      <c r="I1491" s="13"/>
      <c r="J1491" s="13"/>
      <c r="K1491" s="13"/>
    </row>
    <row r="1492" spans="3:11">
      <c r="C1492" s="13"/>
      <c r="D1492" s="13"/>
      <c r="E1492" s="13"/>
      <c r="F1492" s="13"/>
      <c r="I1492" s="13"/>
      <c r="J1492" s="13"/>
      <c r="K1492" s="13"/>
    </row>
    <row r="1493" spans="3:11">
      <c r="C1493" s="13"/>
      <c r="D1493" s="13"/>
      <c r="E1493" s="13"/>
      <c r="F1493" s="13"/>
      <c r="I1493" s="13"/>
      <c r="J1493" s="13"/>
      <c r="K1493" s="13"/>
    </row>
    <row r="1494" spans="3:11">
      <c r="C1494" s="13"/>
      <c r="D1494" s="13"/>
      <c r="E1494" s="13"/>
      <c r="F1494" s="13"/>
      <c r="I1494" s="13"/>
      <c r="J1494" s="13"/>
      <c r="K1494" s="13"/>
    </row>
    <row r="1495" spans="3:11">
      <c r="C1495" s="13"/>
      <c r="D1495" s="13"/>
      <c r="E1495" s="13"/>
      <c r="F1495" s="13"/>
      <c r="I1495" s="13"/>
      <c r="J1495" s="13"/>
      <c r="K1495" s="13"/>
    </row>
    <row r="1496" spans="3:11">
      <c r="C1496" s="13"/>
      <c r="D1496" s="13"/>
      <c r="E1496" s="13"/>
      <c r="F1496" s="13"/>
      <c r="I1496" s="13"/>
      <c r="J1496" s="13"/>
      <c r="K1496" s="13"/>
    </row>
    <row r="1497" spans="3:11">
      <c r="C1497" s="13"/>
      <c r="D1497" s="13"/>
      <c r="E1497" s="13"/>
      <c r="F1497" s="13"/>
      <c r="I1497" s="13"/>
      <c r="J1497" s="13"/>
      <c r="K1497" s="13"/>
    </row>
    <row r="1498" spans="3:11">
      <c r="C1498" s="13"/>
      <c r="D1498" s="13"/>
      <c r="E1498" s="13"/>
      <c r="F1498" s="13"/>
      <c r="I1498" s="13"/>
      <c r="J1498" s="13"/>
      <c r="K1498" s="13"/>
    </row>
    <row r="1499" spans="3:11">
      <c r="C1499" s="13"/>
      <c r="D1499" s="13"/>
      <c r="E1499" s="13"/>
      <c r="F1499" s="13"/>
      <c r="I1499" s="13"/>
      <c r="J1499" s="13"/>
      <c r="K1499" s="13"/>
    </row>
    <row r="1500" spans="3:11">
      <c r="C1500" s="13"/>
      <c r="D1500" s="13"/>
      <c r="E1500" s="13"/>
      <c r="F1500" s="13"/>
      <c r="I1500" s="13"/>
      <c r="J1500" s="13"/>
      <c r="K1500" s="13"/>
    </row>
    <row r="1501" spans="3:11">
      <c r="C1501" s="13"/>
      <c r="D1501" s="13"/>
      <c r="E1501" s="13"/>
      <c r="F1501" s="13"/>
      <c r="I1501" s="13"/>
      <c r="J1501" s="13"/>
      <c r="K1501" s="13"/>
    </row>
    <row r="1502" spans="3:11">
      <c r="C1502" s="13"/>
      <c r="D1502" s="13"/>
      <c r="E1502" s="13"/>
      <c r="F1502" s="13"/>
      <c r="I1502" s="13"/>
      <c r="J1502" s="13"/>
      <c r="K1502" s="13"/>
    </row>
    <row r="1503" spans="3:11">
      <c r="C1503" s="13"/>
      <c r="D1503" s="13"/>
      <c r="E1503" s="13"/>
      <c r="F1503" s="13"/>
      <c r="I1503" s="13"/>
      <c r="J1503" s="13"/>
      <c r="K1503" s="13"/>
    </row>
    <row r="1504" spans="3:11">
      <c r="C1504" s="13"/>
      <c r="D1504" s="13"/>
      <c r="E1504" s="13"/>
      <c r="F1504" s="13"/>
      <c r="I1504" s="13"/>
      <c r="J1504" s="13"/>
      <c r="K1504" s="13"/>
    </row>
    <row r="1505" spans="3:11">
      <c r="C1505" s="13"/>
      <c r="D1505" s="13"/>
      <c r="E1505" s="13"/>
      <c r="F1505" s="13"/>
      <c r="I1505" s="13"/>
      <c r="J1505" s="13"/>
      <c r="K1505" s="13"/>
    </row>
    <row r="1506" spans="3:11">
      <c r="C1506" s="13"/>
      <c r="D1506" s="13"/>
      <c r="E1506" s="13"/>
      <c r="F1506" s="13"/>
      <c r="I1506" s="13"/>
      <c r="J1506" s="13"/>
      <c r="K1506" s="13"/>
    </row>
    <row r="1507" spans="3:11">
      <c r="C1507" s="13"/>
      <c r="D1507" s="13"/>
      <c r="E1507" s="13"/>
      <c r="F1507" s="13"/>
      <c r="I1507" s="13"/>
      <c r="J1507" s="13"/>
      <c r="K1507" s="13"/>
    </row>
    <row r="1508" spans="3:11">
      <c r="C1508" s="13"/>
      <c r="D1508" s="13"/>
      <c r="E1508" s="13"/>
      <c r="F1508" s="13"/>
      <c r="I1508" s="13"/>
      <c r="J1508" s="13"/>
      <c r="K1508" s="13"/>
    </row>
    <row r="1509" spans="3:11">
      <c r="C1509" s="13"/>
      <c r="D1509" s="13"/>
      <c r="E1509" s="13"/>
      <c r="F1509" s="13"/>
      <c r="I1509" s="13"/>
      <c r="J1509" s="13"/>
      <c r="K1509" s="13"/>
    </row>
    <row r="1510" spans="3:11">
      <c r="C1510" s="13"/>
      <c r="D1510" s="13"/>
      <c r="E1510" s="13"/>
      <c r="F1510" s="13"/>
      <c r="I1510" s="13"/>
      <c r="J1510" s="13"/>
      <c r="K1510" s="13"/>
    </row>
    <row r="1511" spans="3:11">
      <c r="C1511" s="13"/>
      <c r="D1511" s="13"/>
      <c r="E1511" s="13"/>
      <c r="F1511" s="13"/>
      <c r="I1511" s="13"/>
      <c r="J1511" s="13"/>
      <c r="K1511" s="13"/>
    </row>
    <row r="1513" spans="3:11">
      <c r="C1513" s="13"/>
      <c r="D1513" s="13"/>
      <c r="E1513" s="13"/>
      <c r="F1513" s="13"/>
      <c r="I1513" s="13"/>
      <c r="J1513" s="13"/>
      <c r="K1513" s="13"/>
    </row>
    <row r="1514" spans="3:11">
      <c r="C1514" s="13"/>
      <c r="D1514" s="13"/>
      <c r="E1514" s="13"/>
      <c r="F1514" s="13"/>
      <c r="I1514" s="13"/>
      <c r="J1514" s="13"/>
      <c r="K1514" s="13"/>
    </row>
    <row r="1515" spans="3:11">
      <c r="C1515" s="13"/>
      <c r="D1515" s="13"/>
      <c r="E1515" s="13"/>
      <c r="F1515" s="13"/>
      <c r="I1515" s="13"/>
      <c r="J1515" s="13"/>
      <c r="K1515" s="13"/>
    </row>
    <row r="1516" spans="3:11">
      <c r="C1516" s="13"/>
      <c r="D1516" s="13"/>
      <c r="E1516" s="13"/>
      <c r="F1516" s="13"/>
      <c r="I1516" s="13"/>
      <c r="J1516" s="13"/>
      <c r="K1516" s="13"/>
    </row>
    <row r="1517" spans="3:11">
      <c r="C1517" s="13"/>
      <c r="D1517" s="13"/>
      <c r="E1517" s="13"/>
      <c r="F1517" s="13"/>
      <c r="I1517" s="13"/>
      <c r="J1517" s="13"/>
      <c r="K1517" s="13"/>
    </row>
    <row r="1518" spans="3:11">
      <c r="C1518" s="13"/>
      <c r="D1518" s="13"/>
      <c r="E1518" s="13"/>
      <c r="F1518" s="13"/>
      <c r="I1518" s="13"/>
      <c r="J1518" s="13"/>
      <c r="K1518" s="13"/>
    </row>
    <row r="1519" spans="3:11">
      <c r="C1519" s="13"/>
      <c r="D1519" s="13"/>
      <c r="E1519" s="13"/>
      <c r="F1519" s="13"/>
      <c r="I1519" s="13"/>
      <c r="J1519" s="13"/>
      <c r="K1519" s="13"/>
    </row>
    <row r="1520" spans="3:11">
      <c r="C1520" s="13"/>
      <c r="D1520" s="13"/>
      <c r="E1520" s="13"/>
      <c r="F1520" s="13"/>
      <c r="I1520" s="13"/>
      <c r="J1520" s="13"/>
      <c r="K1520" s="13"/>
    </row>
    <row r="1521" spans="3:11">
      <c r="C1521" s="13"/>
      <c r="D1521" s="13"/>
      <c r="E1521" s="13"/>
      <c r="F1521" s="13"/>
      <c r="I1521" s="13"/>
      <c r="J1521" s="13"/>
      <c r="K1521" s="13"/>
    </row>
    <row r="1522" spans="3:11">
      <c r="C1522" s="13"/>
      <c r="D1522" s="13"/>
      <c r="E1522" s="13"/>
      <c r="F1522" s="13"/>
      <c r="I1522" s="13"/>
      <c r="J1522" s="13"/>
      <c r="K1522" s="13"/>
    </row>
    <row r="1523" spans="3:11">
      <c r="C1523" s="13"/>
      <c r="D1523" s="13"/>
      <c r="E1523" s="13"/>
      <c r="F1523" s="13"/>
      <c r="I1523" s="13"/>
      <c r="J1523" s="13"/>
      <c r="K1523" s="13"/>
    </row>
    <row r="1524" spans="3:11">
      <c r="C1524" s="13"/>
      <c r="D1524" s="13"/>
      <c r="E1524" s="13"/>
      <c r="F1524" s="13"/>
      <c r="I1524" s="13"/>
      <c r="J1524" s="13"/>
      <c r="K1524" s="13"/>
    </row>
    <row r="1525" spans="3:11">
      <c r="C1525" s="13"/>
      <c r="D1525" s="13"/>
      <c r="E1525" s="13"/>
      <c r="F1525" s="13"/>
      <c r="I1525" s="13"/>
      <c r="J1525" s="13"/>
      <c r="K1525" s="13"/>
    </row>
    <row r="1526" spans="3:11">
      <c r="C1526" s="13"/>
      <c r="D1526" s="13"/>
      <c r="E1526" s="13"/>
      <c r="F1526" s="13"/>
      <c r="I1526" s="13"/>
      <c r="J1526" s="13"/>
      <c r="K1526" s="13"/>
    </row>
    <row r="1527" spans="3:11">
      <c r="C1527" s="13"/>
      <c r="D1527" s="13"/>
      <c r="E1527" s="13"/>
      <c r="F1527" s="13"/>
      <c r="I1527" s="13"/>
      <c r="J1527" s="13"/>
      <c r="K1527" s="13"/>
    </row>
    <row r="1528" spans="3:11">
      <c r="C1528" s="13"/>
      <c r="D1528" s="13"/>
      <c r="E1528" s="13"/>
      <c r="F1528" s="13"/>
      <c r="I1528" s="13"/>
      <c r="J1528" s="13"/>
      <c r="K1528" s="13"/>
    </row>
    <row r="1529" spans="3:11">
      <c r="C1529" s="13"/>
      <c r="D1529" s="13"/>
      <c r="E1529" s="13"/>
      <c r="F1529" s="13"/>
      <c r="I1529" s="13"/>
      <c r="J1529" s="13"/>
      <c r="K1529" s="13"/>
    </row>
    <row r="1530" spans="3:11">
      <c r="C1530" s="13"/>
      <c r="D1530" s="13"/>
      <c r="E1530" s="13"/>
      <c r="F1530" s="13"/>
      <c r="I1530" s="13"/>
      <c r="J1530" s="13"/>
      <c r="K1530" s="13"/>
    </row>
    <row r="1531" spans="3:11">
      <c r="C1531" s="13"/>
      <c r="D1531" s="13"/>
      <c r="E1531" s="13"/>
      <c r="F1531" s="13"/>
      <c r="I1531" s="13"/>
      <c r="J1531" s="13"/>
      <c r="K1531" s="13"/>
    </row>
    <row r="1532" spans="3:11">
      <c r="C1532" s="13"/>
      <c r="D1532" s="13"/>
      <c r="E1532" s="13"/>
      <c r="F1532" s="13"/>
      <c r="I1532" s="13"/>
      <c r="J1532" s="13"/>
      <c r="K1532" s="13"/>
    </row>
    <row r="1533" spans="3:11">
      <c r="C1533" s="13"/>
      <c r="D1533" s="13"/>
      <c r="E1533" s="13"/>
      <c r="F1533" s="13"/>
      <c r="I1533" s="13"/>
      <c r="J1533" s="13"/>
      <c r="K1533" s="13"/>
    </row>
    <row r="1534" spans="3:11">
      <c r="C1534" s="13"/>
      <c r="D1534" s="13"/>
      <c r="E1534" s="13"/>
      <c r="F1534" s="13"/>
      <c r="I1534" s="13"/>
      <c r="J1534" s="13"/>
      <c r="K1534" s="13"/>
    </row>
    <row r="1535" spans="3:11">
      <c r="C1535" s="13"/>
      <c r="D1535" s="13"/>
      <c r="E1535" s="13"/>
      <c r="F1535" s="13"/>
      <c r="I1535" s="13"/>
      <c r="J1535" s="13"/>
      <c r="K1535" s="13"/>
    </row>
    <row r="1536" spans="3:11">
      <c r="C1536" s="13"/>
      <c r="D1536" s="13"/>
      <c r="E1536" s="13"/>
      <c r="F1536" s="13"/>
      <c r="I1536" s="13"/>
      <c r="J1536" s="13"/>
      <c r="K1536" s="13"/>
    </row>
    <row r="1537" spans="3:11">
      <c r="C1537" s="13"/>
      <c r="D1537" s="13"/>
      <c r="E1537" s="13"/>
      <c r="F1537" s="13"/>
      <c r="I1537" s="13"/>
      <c r="J1537" s="13"/>
      <c r="K1537" s="13"/>
    </row>
    <row r="1538" spans="3:11">
      <c r="C1538" s="13"/>
      <c r="D1538" s="13"/>
      <c r="E1538" s="13"/>
      <c r="F1538" s="13"/>
      <c r="I1538" s="13"/>
      <c r="J1538" s="13"/>
      <c r="K1538" s="13"/>
    </row>
    <row r="1539" spans="3:11">
      <c r="C1539" s="13"/>
      <c r="D1539" s="13"/>
      <c r="E1539" s="13"/>
      <c r="F1539" s="13"/>
      <c r="I1539" s="13"/>
      <c r="J1539" s="13"/>
      <c r="K1539" s="13"/>
    </row>
    <row r="1540" spans="3:11">
      <c r="C1540" s="13"/>
      <c r="D1540" s="13"/>
      <c r="E1540" s="13"/>
      <c r="F1540" s="13"/>
      <c r="I1540" s="13"/>
      <c r="J1540" s="13"/>
      <c r="K1540" s="13"/>
    </row>
    <row r="1541" spans="3:11">
      <c r="C1541" s="13"/>
      <c r="D1541" s="13"/>
      <c r="E1541" s="13"/>
      <c r="F1541" s="13"/>
      <c r="I1541" s="13"/>
      <c r="J1541" s="13"/>
      <c r="K1541" s="13"/>
    </row>
    <row r="1542" spans="3:11">
      <c r="C1542" s="13"/>
      <c r="D1542" s="13"/>
      <c r="E1542" s="13"/>
      <c r="F1542" s="13"/>
      <c r="I1542" s="13"/>
      <c r="J1542" s="13"/>
      <c r="K1542" s="13"/>
    </row>
    <row r="1543" spans="3:11">
      <c r="C1543" s="13"/>
      <c r="D1543" s="13"/>
      <c r="E1543" s="13"/>
      <c r="F1543" s="13"/>
      <c r="I1543" s="13"/>
      <c r="J1543" s="13"/>
      <c r="K1543" s="13"/>
    </row>
    <row r="1544" spans="3:11">
      <c r="C1544" s="13"/>
      <c r="D1544" s="13"/>
      <c r="E1544" s="13"/>
      <c r="F1544" s="13"/>
      <c r="I1544" s="13"/>
      <c r="J1544" s="13"/>
      <c r="K1544" s="13"/>
    </row>
    <row r="1545" spans="3:11">
      <c r="C1545" s="13"/>
      <c r="D1545" s="13"/>
      <c r="E1545" s="13"/>
      <c r="F1545" s="13"/>
      <c r="I1545" s="13"/>
      <c r="J1545" s="13"/>
      <c r="K1545" s="13"/>
    </row>
    <row r="1547" spans="3:11">
      <c r="C1547" s="13"/>
      <c r="D1547" s="13"/>
      <c r="E1547" s="13"/>
      <c r="F1547" s="13"/>
      <c r="I1547" s="13"/>
      <c r="J1547" s="13"/>
      <c r="K1547" s="13"/>
    </row>
    <row r="1548" spans="3:11">
      <c r="C1548" s="13"/>
      <c r="D1548" s="13"/>
      <c r="E1548" s="13"/>
      <c r="F1548" s="13"/>
      <c r="I1548" s="13"/>
      <c r="J1548" s="13"/>
      <c r="K1548" s="13"/>
    </row>
    <row r="1549" spans="3:11">
      <c r="C1549" s="13"/>
      <c r="D1549" s="13"/>
      <c r="E1549" s="13"/>
      <c r="F1549" s="13"/>
      <c r="I1549" s="13"/>
      <c r="J1549" s="13"/>
      <c r="K1549" s="13"/>
    </row>
    <row r="1550" spans="3:11">
      <c r="C1550" s="13"/>
      <c r="D1550" s="13"/>
      <c r="E1550" s="13"/>
      <c r="F1550" s="13"/>
      <c r="I1550" s="13"/>
      <c r="J1550" s="13"/>
      <c r="K1550" s="13"/>
    </row>
    <row r="1551" spans="3:11">
      <c r="C1551" s="13"/>
      <c r="D1551" s="13"/>
      <c r="E1551" s="13"/>
      <c r="F1551" s="13"/>
      <c r="I1551" s="13"/>
      <c r="J1551" s="13"/>
      <c r="K1551" s="13"/>
    </row>
    <row r="1552" spans="3:11">
      <c r="C1552" s="13"/>
      <c r="D1552" s="13"/>
      <c r="E1552" s="13"/>
      <c r="F1552" s="13"/>
      <c r="I1552" s="13"/>
      <c r="J1552" s="13"/>
      <c r="K1552" s="13"/>
    </row>
    <row r="1553" spans="3:11">
      <c r="C1553" s="13"/>
      <c r="D1553" s="13"/>
      <c r="E1553" s="13"/>
      <c r="F1553" s="13"/>
      <c r="I1553" s="13"/>
      <c r="J1553" s="13"/>
      <c r="K1553" s="13"/>
    </row>
    <row r="1554" spans="3:11">
      <c r="C1554" s="13"/>
      <c r="D1554" s="13"/>
      <c r="E1554" s="13"/>
      <c r="F1554" s="13"/>
      <c r="I1554" s="13"/>
      <c r="J1554" s="13"/>
      <c r="K1554" s="13"/>
    </row>
    <row r="1555" spans="3:11">
      <c r="C1555" s="13"/>
      <c r="D1555" s="13"/>
      <c r="E1555" s="13"/>
      <c r="F1555" s="13"/>
      <c r="I1555" s="13"/>
      <c r="J1555" s="13"/>
      <c r="K1555" s="13"/>
    </row>
    <row r="1556" spans="3:11">
      <c r="C1556" s="13"/>
      <c r="D1556" s="13"/>
      <c r="E1556" s="13"/>
      <c r="F1556" s="13"/>
      <c r="I1556" s="13"/>
      <c r="J1556" s="13"/>
      <c r="K1556" s="13"/>
    </row>
    <row r="1557" spans="3:11">
      <c r="C1557" s="13"/>
      <c r="D1557" s="13"/>
      <c r="E1557" s="13"/>
      <c r="F1557" s="13"/>
      <c r="I1557" s="13"/>
      <c r="J1557" s="13"/>
      <c r="K1557" s="13"/>
    </row>
    <row r="1558" spans="3:11">
      <c r="C1558" s="13"/>
      <c r="D1558" s="13"/>
      <c r="E1558" s="13"/>
      <c r="F1558" s="13"/>
      <c r="I1558" s="13"/>
      <c r="J1558" s="13"/>
      <c r="K1558" s="13"/>
    </row>
    <row r="1559" spans="3:11">
      <c r="C1559" s="13"/>
      <c r="D1559" s="13"/>
      <c r="E1559" s="13"/>
      <c r="F1559" s="13"/>
      <c r="I1559" s="13"/>
      <c r="J1559" s="13"/>
      <c r="K1559" s="13"/>
    </row>
    <row r="1560" spans="3:11">
      <c r="C1560" s="13"/>
      <c r="D1560" s="13"/>
      <c r="E1560" s="13"/>
      <c r="F1560" s="13"/>
      <c r="I1560" s="13"/>
      <c r="J1560" s="13"/>
      <c r="K1560" s="13"/>
    </row>
    <row r="1561" spans="3:11">
      <c r="C1561" s="13"/>
      <c r="D1561" s="13"/>
      <c r="E1561" s="13"/>
      <c r="F1561" s="13"/>
      <c r="I1561" s="13"/>
      <c r="J1561" s="13"/>
      <c r="K1561" s="13"/>
    </row>
    <row r="1562" spans="3:11">
      <c r="C1562" s="13"/>
      <c r="D1562" s="13"/>
      <c r="E1562" s="13"/>
      <c r="F1562" s="13"/>
      <c r="I1562" s="13"/>
      <c r="J1562" s="13"/>
      <c r="K1562" s="13"/>
    </row>
    <row r="1563" spans="3:11">
      <c r="C1563" s="13"/>
      <c r="D1563" s="13"/>
      <c r="E1563" s="13"/>
      <c r="F1563" s="13"/>
      <c r="I1563" s="13"/>
      <c r="J1563" s="13"/>
      <c r="K1563" s="13"/>
    </row>
    <row r="1564" spans="3:11">
      <c r="C1564" s="13"/>
      <c r="D1564" s="13"/>
      <c r="E1564" s="13"/>
      <c r="F1564" s="13"/>
      <c r="I1564" s="13"/>
      <c r="J1564" s="13"/>
      <c r="K1564" s="13"/>
    </row>
    <row r="1565" spans="3:11">
      <c r="C1565" s="13"/>
      <c r="D1565" s="13"/>
      <c r="E1565" s="13"/>
      <c r="F1565" s="13"/>
      <c r="I1565" s="13"/>
      <c r="J1565" s="13"/>
      <c r="K1565" s="13"/>
    </row>
    <row r="1566" spans="3:11">
      <c r="C1566" s="13"/>
      <c r="D1566" s="13"/>
      <c r="E1566" s="13"/>
      <c r="F1566" s="13"/>
      <c r="I1566" s="13"/>
      <c r="J1566" s="13"/>
      <c r="K1566" s="13"/>
    </row>
    <row r="1567" spans="3:11">
      <c r="C1567" s="13"/>
      <c r="D1567" s="13"/>
      <c r="E1567" s="13"/>
      <c r="F1567" s="13"/>
      <c r="I1567" s="13"/>
      <c r="J1567" s="13"/>
      <c r="K1567" s="13"/>
    </row>
    <row r="1568" spans="3:11">
      <c r="C1568" s="13"/>
      <c r="D1568" s="13"/>
      <c r="E1568" s="13"/>
      <c r="F1568" s="13"/>
      <c r="I1568" s="13"/>
      <c r="J1568" s="13"/>
      <c r="K1568" s="13"/>
    </row>
    <row r="1569" spans="3:11">
      <c r="C1569" s="13"/>
      <c r="D1569" s="13"/>
      <c r="E1569" s="13"/>
      <c r="F1569" s="13"/>
      <c r="I1569" s="13"/>
      <c r="J1569" s="13"/>
      <c r="K1569" s="13"/>
    </row>
    <row r="1570" spans="3:11">
      <c r="C1570" s="13"/>
      <c r="D1570" s="13"/>
      <c r="E1570" s="13"/>
      <c r="F1570" s="13"/>
      <c r="I1570" s="13"/>
      <c r="J1570" s="13"/>
      <c r="K1570" s="13"/>
    </row>
    <row r="1571" spans="3:11">
      <c r="C1571" s="13"/>
      <c r="D1571" s="13"/>
      <c r="E1571" s="13"/>
      <c r="F1571" s="13"/>
      <c r="I1571" s="13"/>
      <c r="J1571" s="13"/>
      <c r="K1571" s="13"/>
    </row>
    <row r="1572" spans="3:11">
      <c r="C1572" s="13"/>
      <c r="D1572" s="13"/>
      <c r="E1572" s="13"/>
      <c r="F1572" s="13"/>
      <c r="I1572" s="13"/>
      <c r="J1572" s="13"/>
      <c r="K1572" s="13"/>
    </row>
    <row r="1573" spans="3:11">
      <c r="C1573" s="13"/>
      <c r="D1573" s="13"/>
      <c r="E1573" s="13"/>
      <c r="F1573" s="13"/>
      <c r="I1573" s="13"/>
      <c r="J1573" s="13"/>
      <c r="K1573" s="13"/>
    </row>
    <row r="1574" spans="3:11">
      <c r="C1574" s="13"/>
      <c r="D1574" s="13"/>
      <c r="E1574" s="13"/>
      <c r="F1574" s="13"/>
      <c r="I1574" s="13"/>
      <c r="J1574" s="13"/>
      <c r="K1574" s="13"/>
    </row>
    <row r="1575" spans="3:11">
      <c r="C1575" s="13"/>
      <c r="D1575" s="13"/>
      <c r="E1575" s="13"/>
      <c r="F1575" s="13"/>
      <c r="I1575" s="13"/>
      <c r="J1575" s="13"/>
      <c r="K1575" s="13"/>
    </row>
    <row r="1576" spans="3:11">
      <c r="C1576" s="13"/>
      <c r="D1576" s="13"/>
      <c r="E1576" s="13"/>
      <c r="F1576" s="13"/>
      <c r="I1576" s="13"/>
      <c r="J1576" s="13"/>
      <c r="K1576" s="13"/>
    </row>
    <row r="1577" spans="3:11">
      <c r="C1577" s="13"/>
      <c r="D1577" s="13"/>
      <c r="E1577" s="13"/>
      <c r="F1577" s="13"/>
      <c r="I1577" s="13"/>
      <c r="J1577" s="13"/>
      <c r="K1577" s="13"/>
    </row>
    <row r="1578" spans="3:11">
      <c r="C1578" s="13"/>
      <c r="D1578" s="13"/>
      <c r="E1578" s="13"/>
      <c r="F1578" s="13"/>
      <c r="I1578" s="13"/>
      <c r="J1578" s="13"/>
      <c r="K1578" s="13"/>
    </row>
    <row r="1579" spans="3:11">
      <c r="C1579" s="13"/>
      <c r="D1579" s="13"/>
      <c r="E1579" s="13"/>
      <c r="F1579" s="13"/>
      <c r="I1579" s="13"/>
      <c r="J1579" s="13"/>
      <c r="K1579" s="13"/>
    </row>
    <row r="1580" spans="3:11">
      <c r="C1580" s="13"/>
      <c r="D1580" s="13"/>
      <c r="E1580" s="13"/>
      <c r="F1580" s="13"/>
      <c r="I1580" s="13"/>
      <c r="J1580" s="13"/>
      <c r="K1580" s="13"/>
    </row>
    <row r="1581" spans="3:11">
      <c r="C1581" s="13"/>
      <c r="D1581" s="13"/>
      <c r="E1581" s="13"/>
      <c r="F1581" s="13"/>
      <c r="I1581" s="13"/>
      <c r="J1581" s="13"/>
      <c r="K1581" s="13"/>
    </row>
    <row r="1582" spans="3:11">
      <c r="C1582" s="13"/>
      <c r="D1582" s="13"/>
      <c r="E1582" s="13"/>
      <c r="F1582" s="13"/>
      <c r="I1582" s="13"/>
      <c r="J1582" s="13"/>
      <c r="K1582" s="13"/>
    </row>
    <row r="1583" spans="3:11">
      <c r="C1583" s="13"/>
      <c r="D1583" s="13"/>
      <c r="E1583" s="13"/>
      <c r="F1583" s="13"/>
      <c r="I1583" s="13"/>
      <c r="J1583" s="13"/>
      <c r="K1583" s="13"/>
    </row>
    <row r="1584" spans="3:11">
      <c r="C1584" s="13"/>
      <c r="D1584" s="13"/>
      <c r="E1584" s="13"/>
      <c r="F1584" s="13"/>
      <c r="I1584" s="13"/>
      <c r="J1584" s="13"/>
      <c r="K1584" s="13"/>
    </row>
    <row r="1585" spans="3:11">
      <c r="C1585" s="13"/>
      <c r="D1585" s="13"/>
      <c r="E1585" s="13"/>
      <c r="F1585" s="13"/>
      <c r="I1585" s="13"/>
      <c r="J1585" s="13"/>
      <c r="K1585" s="13"/>
    </row>
    <row r="1586" spans="3:11">
      <c r="C1586" s="13"/>
      <c r="D1586" s="13"/>
      <c r="E1586" s="13"/>
      <c r="F1586" s="13"/>
      <c r="I1586" s="13"/>
      <c r="J1586" s="13"/>
      <c r="K1586" s="13"/>
    </row>
    <row r="1587" spans="3:11">
      <c r="C1587" s="13"/>
      <c r="D1587" s="13"/>
      <c r="E1587" s="13"/>
      <c r="F1587" s="13"/>
      <c r="I1587" s="13"/>
      <c r="J1587" s="13"/>
      <c r="K1587" s="13"/>
    </row>
    <row r="1588" spans="3:11">
      <c r="C1588" s="13"/>
      <c r="D1588" s="13"/>
      <c r="E1588" s="13"/>
      <c r="F1588" s="13"/>
      <c r="I1588" s="13"/>
      <c r="J1588" s="13"/>
      <c r="K1588" s="13"/>
    </row>
    <row r="1590" spans="3:11">
      <c r="C1590" s="13"/>
      <c r="D1590" s="13"/>
      <c r="E1590" s="13"/>
      <c r="F1590" s="13"/>
      <c r="I1590" s="13"/>
      <c r="J1590" s="13"/>
      <c r="K1590" s="13"/>
    </row>
    <row r="1591" spans="3:11">
      <c r="C1591" s="13"/>
      <c r="D1591" s="13"/>
      <c r="E1591" s="13"/>
      <c r="F1591" s="13"/>
      <c r="I1591" s="13"/>
      <c r="J1591" s="13"/>
      <c r="K1591" s="13"/>
    </row>
    <row r="1592" spans="3:11">
      <c r="C1592" s="13"/>
      <c r="D1592" s="13"/>
      <c r="E1592" s="13"/>
      <c r="F1592" s="13"/>
      <c r="I1592" s="13"/>
      <c r="J1592" s="13"/>
      <c r="K1592" s="13"/>
    </row>
    <row r="1593" spans="3:11">
      <c r="C1593" s="13"/>
      <c r="D1593" s="13"/>
      <c r="E1593" s="13"/>
      <c r="F1593" s="13"/>
      <c r="I1593" s="13"/>
      <c r="J1593" s="13"/>
      <c r="K1593" s="13"/>
    </row>
    <row r="1594" spans="3:11">
      <c r="C1594" s="13"/>
      <c r="D1594" s="13"/>
      <c r="E1594" s="13"/>
      <c r="F1594" s="13"/>
      <c r="I1594" s="13"/>
      <c r="J1594" s="13"/>
      <c r="K1594" s="13"/>
    </row>
    <row r="1595" spans="3:11">
      <c r="C1595" s="13"/>
      <c r="D1595" s="13"/>
      <c r="E1595" s="13"/>
      <c r="F1595" s="13"/>
      <c r="I1595" s="13"/>
      <c r="J1595" s="13"/>
      <c r="K1595" s="13"/>
    </row>
    <row r="1596" spans="3:11">
      <c r="C1596" s="13"/>
      <c r="D1596" s="13"/>
      <c r="E1596" s="13"/>
      <c r="F1596" s="13"/>
      <c r="I1596" s="13"/>
      <c r="J1596" s="13"/>
      <c r="K1596" s="13"/>
    </row>
    <row r="1597" spans="3:11">
      <c r="C1597" s="13"/>
      <c r="D1597" s="13"/>
      <c r="E1597" s="13"/>
      <c r="F1597" s="13"/>
      <c r="I1597" s="13"/>
      <c r="J1597" s="13"/>
      <c r="K1597" s="13"/>
    </row>
    <row r="1598" spans="3:11">
      <c r="C1598" s="13"/>
      <c r="D1598" s="13"/>
      <c r="E1598" s="13"/>
      <c r="F1598" s="13"/>
      <c r="I1598" s="13"/>
      <c r="J1598" s="13"/>
      <c r="K1598" s="13"/>
    </row>
    <row r="1599" spans="3:11">
      <c r="C1599" s="13"/>
      <c r="D1599" s="13"/>
      <c r="E1599" s="13"/>
      <c r="F1599" s="13"/>
      <c r="I1599" s="13"/>
      <c r="J1599" s="13"/>
      <c r="K1599" s="13"/>
    </row>
    <row r="1600" spans="3:11">
      <c r="C1600" s="13"/>
      <c r="D1600" s="13"/>
      <c r="E1600" s="13"/>
      <c r="F1600" s="13"/>
      <c r="I1600" s="13"/>
      <c r="J1600" s="13"/>
      <c r="K1600" s="13"/>
    </row>
    <row r="1601" spans="3:11">
      <c r="C1601" s="13"/>
      <c r="D1601" s="13"/>
      <c r="E1601" s="13"/>
      <c r="F1601" s="13"/>
      <c r="I1601" s="13"/>
      <c r="J1601" s="13"/>
      <c r="K1601" s="13"/>
    </row>
    <row r="1602" spans="3:11">
      <c r="C1602" s="13"/>
      <c r="D1602" s="13"/>
      <c r="E1602" s="13"/>
      <c r="F1602" s="13"/>
      <c r="I1602" s="13"/>
      <c r="J1602" s="13"/>
      <c r="K1602" s="13"/>
    </row>
    <row r="1603" spans="3:11">
      <c r="C1603" s="13"/>
      <c r="D1603" s="13"/>
      <c r="E1603" s="13"/>
      <c r="F1603" s="13"/>
      <c r="I1603" s="13"/>
      <c r="J1603" s="13"/>
      <c r="K1603" s="13"/>
    </row>
    <row r="1604" spans="3:11">
      <c r="C1604" s="13"/>
      <c r="D1604" s="13"/>
      <c r="E1604" s="13"/>
      <c r="F1604" s="13"/>
      <c r="I1604" s="13"/>
      <c r="J1604" s="13"/>
      <c r="K1604" s="13"/>
    </row>
    <row r="1605" spans="3:11">
      <c r="C1605" s="13"/>
      <c r="D1605" s="13"/>
      <c r="E1605" s="13"/>
      <c r="F1605" s="13"/>
      <c r="I1605" s="13"/>
      <c r="J1605" s="13"/>
      <c r="K1605" s="13"/>
    </row>
    <row r="1606" spans="3:11">
      <c r="C1606" s="13"/>
      <c r="D1606" s="13"/>
      <c r="E1606" s="13"/>
      <c r="F1606" s="13"/>
      <c r="I1606" s="13"/>
      <c r="J1606" s="13"/>
      <c r="K1606" s="13"/>
    </row>
    <row r="1607" spans="3:11">
      <c r="C1607" s="13"/>
      <c r="D1607" s="13"/>
      <c r="E1607" s="13"/>
      <c r="F1607" s="13"/>
      <c r="I1607" s="13"/>
      <c r="J1607" s="13"/>
      <c r="K1607" s="13"/>
    </row>
    <row r="1608" spans="3:11">
      <c r="C1608" s="13"/>
      <c r="D1608" s="13"/>
      <c r="E1608" s="13"/>
      <c r="F1608" s="13"/>
      <c r="I1608" s="13"/>
      <c r="J1608" s="13"/>
      <c r="K1608" s="13"/>
    </row>
    <row r="1609" spans="3:11">
      <c r="C1609" s="13"/>
      <c r="D1609" s="13"/>
      <c r="E1609" s="13"/>
      <c r="F1609" s="13"/>
      <c r="I1609" s="13"/>
      <c r="J1609" s="13"/>
      <c r="K1609" s="13"/>
    </row>
    <row r="1610" spans="3:11">
      <c r="C1610" s="13"/>
      <c r="D1610" s="13"/>
      <c r="E1610" s="13"/>
      <c r="F1610" s="13"/>
      <c r="I1610" s="13"/>
      <c r="J1610" s="13"/>
      <c r="K1610" s="13"/>
    </row>
    <row r="1611" spans="3:11">
      <c r="C1611" s="13"/>
      <c r="D1611" s="13"/>
      <c r="E1611" s="13"/>
      <c r="F1611" s="13"/>
      <c r="I1611" s="13"/>
      <c r="J1611" s="13"/>
      <c r="K1611" s="13"/>
    </row>
    <row r="1612" spans="3:11">
      <c r="C1612" s="13"/>
      <c r="D1612" s="13"/>
      <c r="E1612" s="13"/>
      <c r="F1612" s="13"/>
      <c r="I1612" s="13"/>
      <c r="J1612" s="13"/>
      <c r="K1612" s="13"/>
    </row>
    <row r="1613" spans="3:11">
      <c r="C1613" s="13"/>
      <c r="D1613" s="13"/>
      <c r="E1613" s="13"/>
      <c r="F1613" s="13"/>
      <c r="I1613" s="13"/>
      <c r="J1613" s="13"/>
      <c r="K1613" s="13"/>
    </row>
    <row r="1614" spans="3:11">
      <c r="C1614" s="13"/>
      <c r="D1614" s="13"/>
      <c r="E1614" s="13"/>
      <c r="F1614" s="13"/>
      <c r="I1614" s="13"/>
      <c r="J1614" s="13"/>
      <c r="K1614" s="13"/>
    </row>
    <row r="1615" spans="3:11">
      <c r="C1615" s="13"/>
      <c r="D1615" s="13"/>
      <c r="E1615" s="13"/>
      <c r="F1615" s="13"/>
      <c r="I1615" s="13"/>
      <c r="J1615" s="13"/>
      <c r="K1615" s="13"/>
    </row>
    <row r="1616" spans="3:11">
      <c r="C1616" s="13"/>
      <c r="D1616" s="13"/>
      <c r="E1616" s="13"/>
      <c r="F1616" s="13"/>
      <c r="I1616" s="13"/>
      <c r="J1616" s="13"/>
      <c r="K1616" s="13"/>
    </row>
    <row r="1617" spans="3:11">
      <c r="C1617" s="13"/>
      <c r="D1617" s="13"/>
      <c r="E1617" s="13"/>
      <c r="F1617" s="13"/>
      <c r="I1617" s="13"/>
      <c r="J1617" s="13"/>
      <c r="K1617" s="13"/>
    </row>
    <row r="1618" spans="3:11">
      <c r="C1618" s="13"/>
      <c r="D1618" s="13"/>
      <c r="E1618" s="13"/>
      <c r="F1618" s="13"/>
      <c r="I1618" s="13"/>
      <c r="J1618" s="13"/>
      <c r="K1618" s="13"/>
    </row>
    <row r="1619" spans="3:11">
      <c r="C1619" s="13"/>
      <c r="D1619" s="13"/>
      <c r="E1619" s="13"/>
      <c r="F1619" s="13"/>
      <c r="I1619" s="13"/>
      <c r="J1619" s="13"/>
      <c r="K1619" s="13"/>
    </row>
    <row r="1620" spans="3:11">
      <c r="C1620" s="13"/>
      <c r="D1620" s="13"/>
      <c r="E1620" s="13"/>
      <c r="F1620" s="13"/>
      <c r="I1620" s="13"/>
      <c r="J1620" s="13"/>
      <c r="K1620" s="13"/>
    </row>
    <row r="1621" spans="3:11">
      <c r="C1621" s="13"/>
      <c r="D1621" s="13"/>
      <c r="E1621" s="13"/>
      <c r="F1621" s="13"/>
      <c r="I1621" s="13"/>
      <c r="J1621" s="13"/>
      <c r="K1621" s="13"/>
    </row>
    <row r="1622" spans="3:11">
      <c r="C1622" s="13"/>
      <c r="D1622" s="13"/>
      <c r="E1622" s="13"/>
      <c r="F1622" s="13"/>
      <c r="I1622" s="13"/>
      <c r="J1622" s="13"/>
      <c r="K1622" s="13"/>
    </row>
    <row r="1623" spans="3:11">
      <c r="C1623" s="13"/>
      <c r="D1623" s="13"/>
      <c r="E1623" s="13"/>
      <c r="F1623" s="13"/>
      <c r="I1623" s="13"/>
      <c r="J1623" s="13"/>
      <c r="K1623" s="13"/>
    </row>
    <row r="1624" spans="3:11">
      <c r="C1624" s="13"/>
      <c r="D1624" s="13"/>
      <c r="E1624" s="13"/>
      <c r="F1624" s="13"/>
      <c r="I1624" s="13"/>
      <c r="J1624" s="13"/>
      <c r="K1624" s="13"/>
    </row>
    <row r="1625" spans="3:11">
      <c r="C1625" s="13"/>
      <c r="D1625" s="13"/>
      <c r="E1625" s="13"/>
      <c r="F1625" s="13"/>
      <c r="I1625" s="13"/>
      <c r="J1625" s="13"/>
      <c r="K1625" s="13"/>
    </row>
    <row r="1626" spans="3:11">
      <c r="C1626" s="13"/>
      <c r="D1626" s="13"/>
      <c r="E1626" s="13"/>
      <c r="F1626" s="13"/>
      <c r="I1626" s="13"/>
      <c r="J1626" s="13"/>
      <c r="K1626" s="13"/>
    </row>
    <row r="1627" spans="3:11">
      <c r="C1627" s="13"/>
      <c r="D1627" s="13"/>
      <c r="E1627" s="13"/>
      <c r="F1627" s="13"/>
      <c r="I1627" s="13"/>
      <c r="J1627" s="13"/>
      <c r="K1627" s="13"/>
    </row>
    <row r="1628" spans="3:11">
      <c r="C1628" s="13"/>
      <c r="D1628" s="13"/>
      <c r="E1628" s="13"/>
      <c r="F1628" s="13"/>
      <c r="I1628" s="13"/>
      <c r="J1628" s="13"/>
      <c r="K1628" s="13"/>
    </row>
    <row r="1629" spans="3:11">
      <c r="C1629" s="13"/>
      <c r="D1629" s="13"/>
      <c r="E1629" s="13"/>
      <c r="F1629" s="13"/>
      <c r="I1629" s="13"/>
      <c r="J1629" s="13"/>
      <c r="K1629" s="13"/>
    </row>
    <row r="1630" spans="3:11">
      <c r="C1630" s="13"/>
      <c r="D1630" s="13"/>
      <c r="E1630" s="13"/>
      <c r="F1630" s="13"/>
      <c r="I1630" s="13"/>
      <c r="J1630" s="13"/>
      <c r="K1630" s="13"/>
    </row>
    <row r="1632" spans="3:11">
      <c r="C1632" s="13"/>
      <c r="D1632" s="13"/>
      <c r="E1632" s="13"/>
      <c r="F1632" s="13"/>
      <c r="I1632" s="13"/>
      <c r="J1632" s="13"/>
      <c r="K1632" s="13"/>
    </row>
    <row r="1633" spans="3:11">
      <c r="C1633" s="13"/>
      <c r="D1633" s="13"/>
      <c r="E1633" s="13"/>
      <c r="F1633" s="13"/>
      <c r="I1633" s="13"/>
      <c r="J1633" s="13"/>
      <c r="K1633" s="13"/>
    </row>
    <row r="1634" spans="3:11">
      <c r="C1634" s="13"/>
      <c r="D1634" s="13"/>
      <c r="E1634" s="13"/>
      <c r="F1634" s="13"/>
      <c r="I1634" s="13"/>
      <c r="J1634" s="13"/>
      <c r="K1634" s="13"/>
    </row>
    <row r="1635" spans="3:11">
      <c r="C1635" s="13"/>
      <c r="D1635" s="13"/>
      <c r="E1635" s="13"/>
      <c r="F1635" s="13"/>
      <c r="I1635" s="13"/>
      <c r="J1635" s="13"/>
      <c r="K1635" s="13"/>
    </row>
    <row r="1636" spans="3:11">
      <c r="C1636" s="13"/>
      <c r="D1636" s="13"/>
      <c r="E1636" s="13"/>
      <c r="F1636" s="13"/>
      <c r="I1636" s="13"/>
      <c r="J1636" s="13"/>
      <c r="K1636" s="13"/>
    </row>
    <row r="1637" spans="3:11">
      <c r="C1637" s="13"/>
      <c r="D1637" s="13"/>
      <c r="E1637" s="13"/>
      <c r="F1637" s="13"/>
      <c r="I1637" s="13"/>
      <c r="J1637" s="13"/>
      <c r="K1637" s="13"/>
    </row>
    <row r="1638" spans="3:11">
      <c r="C1638" s="13"/>
      <c r="D1638" s="13"/>
      <c r="E1638" s="13"/>
      <c r="F1638" s="13"/>
      <c r="I1638" s="13"/>
      <c r="J1638" s="13"/>
      <c r="K1638" s="13"/>
    </row>
    <row r="1639" spans="3:11">
      <c r="C1639" s="13"/>
      <c r="D1639" s="13"/>
      <c r="E1639" s="13"/>
      <c r="F1639" s="13"/>
      <c r="I1639" s="13"/>
      <c r="J1639" s="13"/>
      <c r="K1639" s="13"/>
    </row>
    <row r="1640" spans="3:11">
      <c r="C1640" s="13"/>
      <c r="D1640" s="13"/>
      <c r="E1640" s="13"/>
      <c r="F1640" s="13"/>
      <c r="I1640" s="13"/>
      <c r="J1640" s="13"/>
      <c r="K1640" s="13"/>
    </row>
    <row r="1641" spans="3:11">
      <c r="C1641" s="13"/>
      <c r="D1641" s="13"/>
      <c r="E1641" s="13"/>
      <c r="F1641" s="13"/>
      <c r="I1641" s="13"/>
      <c r="J1641" s="13"/>
      <c r="K1641" s="13"/>
    </row>
    <row r="1642" spans="3:11">
      <c r="C1642" s="13"/>
      <c r="D1642" s="13"/>
      <c r="E1642" s="13"/>
      <c r="F1642" s="13"/>
      <c r="I1642" s="13"/>
      <c r="J1642" s="13"/>
      <c r="K1642" s="13"/>
    </row>
    <row r="1643" spans="3:11">
      <c r="C1643" s="13"/>
      <c r="D1643" s="13"/>
      <c r="E1643" s="13"/>
      <c r="F1643" s="13"/>
      <c r="I1643" s="13"/>
      <c r="J1643" s="13"/>
      <c r="K1643" s="13"/>
    </row>
    <row r="1644" spans="3:11">
      <c r="C1644" s="13"/>
      <c r="D1644" s="13"/>
      <c r="E1644" s="13"/>
      <c r="F1644" s="13"/>
      <c r="I1644" s="13"/>
      <c r="J1644" s="13"/>
      <c r="K1644" s="13"/>
    </row>
    <row r="1645" spans="3:11">
      <c r="C1645" s="13"/>
      <c r="D1645" s="13"/>
      <c r="E1645" s="13"/>
      <c r="F1645" s="13"/>
      <c r="I1645" s="13"/>
      <c r="J1645" s="13"/>
      <c r="K1645" s="13"/>
    </row>
    <row r="1646" spans="3:11">
      <c r="C1646" s="13"/>
      <c r="D1646" s="13"/>
      <c r="E1646" s="13"/>
      <c r="F1646" s="13"/>
      <c r="I1646" s="13"/>
      <c r="J1646" s="13"/>
      <c r="K1646" s="13"/>
    </row>
    <row r="1647" spans="3:11">
      <c r="C1647" s="13"/>
      <c r="D1647" s="13"/>
      <c r="E1647" s="13"/>
      <c r="F1647" s="13"/>
      <c r="I1647" s="13"/>
      <c r="J1647" s="13"/>
      <c r="K1647" s="13"/>
    </row>
    <row r="1648" spans="3:11">
      <c r="C1648" s="13"/>
      <c r="D1648" s="13"/>
      <c r="E1648" s="13"/>
      <c r="F1648" s="13"/>
      <c r="I1648" s="13"/>
      <c r="J1648" s="13"/>
      <c r="K1648" s="13"/>
    </row>
    <row r="1649" spans="3:11">
      <c r="C1649" s="13"/>
      <c r="D1649" s="13"/>
      <c r="E1649" s="13"/>
      <c r="F1649" s="13"/>
      <c r="I1649" s="13"/>
      <c r="J1649" s="13"/>
      <c r="K1649" s="13"/>
    </row>
    <row r="1650" spans="3:11">
      <c r="C1650" s="13"/>
      <c r="D1650" s="13"/>
      <c r="E1650" s="13"/>
      <c r="F1650" s="13"/>
      <c r="I1650" s="13"/>
      <c r="J1650" s="13"/>
      <c r="K1650" s="13"/>
    </row>
    <row r="1651" spans="3:11">
      <c r="C1651" s="13"/>
      <c r="D1651" s="13"/>
      <c r="E1651" s="13"/>
      <c r="F1651" s="13"/>
      <c r="I1651" s="13"/>
      <c r="J1651" s="13"/>
      <c r="K1651" s="13"/>
    </row>
    <row r="1652" spans="3:11">
      <c r="C1652" s="13"/>
      <c r="D1652" s="13"/>
      <c r="E1652" s="13"/>
      <c r="F1652" s="13"/>
      <c r="I1652" s="13"/>
      <c r="J1652" s="13"/>
      <c r="K1652" s="13"/>
    </row>
    <row r="1653" spans="3:11">
      <c r="C1653" s="13"/>
      <c r="D1653" s="13"/>
      <c r="E1653" s="13"/>
      <c r="F1653" s="13"/>
      <c r="I1653" s="13"/>
      <c r="J1653" s="13"/>
      <c r="K1653" s="13"/>
    </row>
    <row r="1654" spans="3:11">
      <c r="C1654" s="13"/>
      <c r="D1654" s="13"/>
      <c r="E1654" s="13"/>
      <c r="F1654" s="13"/>
      <c r="I1654" s="13"/>
      <c r="J1654" s="13"/>
      <c r="K1654" s="13"/>
    </row>
    <row r="1655" spans="3:11">
      <c r="C1655" s="13"/>
      <c r="D1655" s="13"/>
      <c r="E1655" s="13"/>
      <c r="F1655" s="13"/>
      <c r="I1655" s="13"/>
      <c r="J1655" s="13"/>
      <c r="K1655" s="13"/>
    </row>
    <row r="1656" spans="3:11">
      <c r="C1656" s="13"/>
      <c r="D1656" s="13"/>
      <c r="E1656" s="13"/>
      <c r="F1656" s="13"/>
      <c r="I1656" s="13"/>
      <c r="J1656" s="13"/>
      <c r="K1656" s="13"/>
    </row>
    <row r="1657" spans="3:11">
      <c r="C1657" s="13"/>
      <c r="D1657" s="13"/>
      <c r="E1657" s="13"/>
      <c r="F1657" s="13"/>
      <c r="I1657" s="13"/>
      <c r="J1657" s="13"/>
      <c r="K1657" s="13"/>
    </row>
    <row r="1658" spans="3:11">
      <c r="C1658" s="13"/>
      <c r="D1658" s="13"/>
      <c r="E1658" s="13"/>
      <c r="F1658" s="13"/>
      <c r="I1658" s="13"/>
      <c r="J1658" s="13"/>
      <c r="K1658" s="13"/>
    </row>
    <row r="1659" spans="3:11">
      <c r="C1659" s="13"/>
      <c r="D1659" s="13"/>
      <c r="E1659" s="13"/>
      <c r="F1659" s="13"/>
      <c r="I1659" s="13"/>
      <c r="J1659" s="13"/>
      <c r="K1659" s="13"/>
    </row>
    <row r="1660" spans="3:11">
      <c r="C1660" s="13"/>
      <c r="D1660" s="13"/>
      <c r="E1660" s="13"/>
      <c r="F1660" s="13"/>
      <c r="I1660" s="13"/>
      <c r="J1660" s="13"/>
      <c r="K1660" s="13"/>
    </row>
    <row r="1661" spans="3:11">
      <c r="C1661" s="13"/>
      <c r="D1661" s="13"/>
      <c r="E1661" s="13"/>
      <c r="F1661" s="13"/>
      <c r="I1661" s="13"/>
      <c r="J1661" s="13"/>
      <c r="K1661" s="13"/>
    </row>
    <row r="1662" spans="3:11">
      <c r="C1662" s="13"/>
      <c r="D1662" s="13"/>
      <c r="E1662" s="13"/>
      <c r="F1662" s="13"/>
      <c r="I1662" s="13"/>
      <c r="J1662" s="13"/>
      <c r="K1662" s="13"/>
    </row>
    <row r="1663" spans="3:11">
      <c r="C1663" s="13"/>
      <c r="D1663" s="13"/>
      <c r="E1663" s="13"/>
      <c r="F1663" s="13"/>
      <c r="I1663" s="13"/>
      <c r="J1663" s="13"/>
      <c r="K1663" s="13"/>
    </row>
    <row r="1664" spans="3:11">
      <c r="C1664" s="13"/>
      <c r="D1664" s="13"/>
      <c r="E1664" s="13"/>
      <c r="F1664" s="13"/>
      <c r="I1664" s="13"/>
      <c r="J1664" s="13"/>
      <c r="K1664" s="13"/>
    </row>
    <row r="1665" spans="3:11">
      <c r="C1665" s="13"/>
      <c r="D1665" s="13"/>
      <c r="E1665" s="13"/>
      <c r="F1665" s="13"/>
      <c r="I1665" s="13"/>
      <c r="J1665" s="13"/>
      <c r="K1665" s="13"/>
    </row>
    <row r="1666" spans="3:11">
      <c r="C1666" s="13"/>
      <c r="D1666" s="13"/>
      <c r="E1666" s="13"/>
      <c r="F1666" s="13"/>
      <c r="I1666" s="13"/>
      <c r="J1666" s="13"/>
      <c r="K1666" s="13"/>
    </row>
    <row r="1667" spans="3:11">
      <c r="C1667" s="13"/>
      <c r="D1667" s="13"/>
      <c r="E1667" s="13"/>
      <c r="F1667" s="13"/>
      <c r="I1667" s="13"/>
      <c r="J1667" s="13"/>
      <c r="K1667" s="13"/>
    </row>
    <row r="1668" spans="3:11">
      <c r="C1668" s="13"/>
      <c r="D1668" s="13"/>
      <c r="E1668" s="13"/>
      <c r="F1668" s="13"/>
      <c r="I1668" s="13"/>
      <c r="J1668" s="13"/>
      <c r="K1668" s="13"/>
    </row>
    <row r="1669" spans="3:11">
      <c r="C1669" s="13"/>
      <c r="D1669" s="13"/>
      <c r="E1669" s="13"/>
      <c r="F1669" s="13"/>
      <c r="I1669" s="13"/>
      <c r="J1669" s="13"/>
      <c r="K1669" s="13"/>
    </row>
    <row r="1670" spans="3:11">
      <c r="C1670" s="13"/>
      <c r="D1670" s="13"/>
      <c r="E1670" s="13"/>
      <c r="F1670" s="13"/>
      <c r="I1670" s="13"/>
      <c r="J1670" s="13"/>
      <c r="K1670" s="13"/>
    </row>
    <row r="1671" spans="3:11">
      <c r="C1671" s="13"/>
      <c r="D1671" s="13"/>
      <c r="E1671" s="13"/>
      <c r="F1671" s="13"/>
      <c r="I1671" s="13"/>
      <c r="J1671" s="13"/>
      <c r="K1671" s="13"/>
    </row>
    <row r="1672" spans="3:11">
      <c r="C1672" s="13"/>
      <c r="D1672" s="13"/>
      <c r="E1672" s="13"/>
      <c r="F1672" s="13"/>
      <c r="I1672" s="13"/>
      <c r="J1672" s="13"/>
      <c r="K1672" s="13"/>
    </row>
    <row r="1674" spans="3:11">
      <c r="C1674" s="13"/>
      <c r="D1674" s="13"/>
      <c r="E1674" s="13"/>
      <c r="F1674" s="13"/>
      <c r="I1674" s="13"/>
      <c r="J1674" s="13"/>
      <c r="K1674" s="13"/>
    </row>
    <row r="1675" spans="3:11">
      <c r="C1675" s="13"/>
      <c r="D1675" s="13"/>
      <c r="E1675" s="13"/>
      <c r="F1675" s="13"/>
      <c r="I1675" s="13"/>
      <c r="J1675" s="13"/>
      <c r="K1675" s="13"/>
    </row>
    <row r="1676" spans="3:11">
      <c r="C1676" s="13"/>
      <c r="D1676" s="13"/>
      <c r="E1676" s="13"/>
      <c r="F1676" s="13"/>
      <c r="I1676" s="13"/>
      <c r="J1676" s="13"/>
      <c r="K1676" s="13"/>
    </row>
    <row r="1677" spans="3:11">
      <c r="C1677" s="13"/>
      <c r="D1677" s="13"/>
      <c r="E1677" s="13"/>
      <c r="F1677" s="13"/>
      <c r="I1677" s="13"/>
      <c r="J1677" s="13"/>
      <c r="K1677" s="13"/>
    </row>
    <row r="1678" spans="3:11">
      <c r="C1678" s="13"/>
      <c r="D1678" s="13"/>
      <c r="E1678" s="13"/>
      <c r="F1678" s="13"/>
      <c r="I1678" s="13"/>
      <c r="J1678" s="13"/>
      <c r="K1678" s="13"/>
    </row>
    <row r="1679" spans="3:11">
      <c r="C1679" s="13"/>
      <c r="D1679" s="13"/>
      <c r="E1679" s="13"/>
      <c r="F1679" s="13"/>
      <c r="I1679" s="13"/>
      <c r="J1679" s="13"/>
      <c r="K1679" s="13"/>
    </row>
    <row r="1680" spans="3:11">
      <c r="C1680" s="13"/>
      <c r="D1680" s="13"/>
      <c r="E1680" s="13"/>
      <c r="F1680" s="13"/>
      <c r="I1680" s="13"/>
      <c r="J1680" s="13"/>
      <c r="K1680" s="13"/>
    </row>
    <row r="1681" spans="3:11">
      <c r="C1681" s="13"/>
      <c r="D1681" s="13"/>
      <c r="E1681" s="13"/>
      <c r="F1681" s="13"/>
      <c r="I1681" s="13"/>
      <c r="J1681" s="13"/>
      <c r="K1681" s="13"/>
    </row>
    <row r="1682" spans="3:11">
      <c r="C1682" s="13"/>
      <c r="D1682" s="13"/>
      <c r="E1682" s="13"/>
      <c r="F1682" s="13"/>
      <c r="I1682" s="13"/>
      <c r="J1682" s="13"/>
      <c r="K1682" s="13"/>
    </row>
    <row r="1683" spans="3:11">
      <c r="C1683" s="13"/>
      <c r="D1683" s="13"/>
      <c r="E1683" s="13"/>
      <c r="F1683" s="13"/>
      <c r="I1683" s="13"/>
      <c r="J1683" s="13"/>
      <c r="K1683" s="13"/>
    </row>
    <row r="1684" spans="3:11">
      <c r="C1684" s="13"/>
      <c r="D1684" s="13"/>
      <c r="E1684" s="13"/>
      <c r="F1684" s="13"/>
      <c r="I1684" s="13"/>
      <c r="J1684" s="13"/>
      <c r="K1684" s="13"/>
    </row>
    <row r="1685" spans="3:11">
      <c r="C1685" s="13"/>
      <c r="D1685" s="13"/>
      <c r="E1685" s="13"/>
      <c r="F1685" s="13"/>
      <c r="I1685" s="13"/>
      <c r="J1685" s="13"/>
      <c r="K1685" s="13"/>
    </row>
    <row r="1686" spans="3:11">
      <c r="C1686" s="13"/>
      <c r="D1686" s="13"/>
      <c r="E1686" s="13"/>
      <c r="F1686" s="13"/>
      <c r="I1686" s="13"/>
      <c r="J1686" s="13"/>
      <c r="K1686" s="13"/>
    </row>
    <row r="1687" spans="3:11">
      <c r="C1687" s="13"/>
      <c r="D1687" s="13"/>
      <c r="E1687" s="13"/>
      <c r="F1687" s="13"/>
      <c r="I1687" s="13"/>
      <c r="J1687" s="13"/>
      <c r="K1687" s="13"/>
    </row>
    <row r="1688" spans="3:11">
      <c r="C1688" s="13"/>
      <c r="D1688" s="13"/>
      <c r="E1688" s="13"/>
      <c r="F1688" s="13"/>
      <c r="I1688" s="13"/>
      <c r="J1688" s="13"/>
      <c r="K1688" s="13"/>
    </row>
    <row r="1689" spans="3:11">
      <c r="C1689" s="13"/>
      <c r="D1689" s="13"/>
      <c r="E1689" s="13"/>
      <c r="F1689" s="13"/>
      <c r="I1689" s="13"/>
      <c r="J1689" s="13"/>
      <c r="K1689" s="13"/>
    </row>
    <row r="1690" spans="3:11">
      <c r="C1690" s="13"/>
      <c r="D1690" s="13"/>
      <c r="E1690" s="13"/>
      <c r="F1690" s="13"/>
      <c r="I1690" s="13"/>
      <c r="J1690" s="13"/>
      <c r="K1690" s="13"/>
    </row>
    <row r="1691" spans="3:11">
      <c r="C1691" s="13"/>
      <c r="D1691" s="13"/>
      <c r="E1691" s="13"/>
      <c r="F1691" s="13"/>
      <c r="I1691" s="13"/>
      <c r="J1691" s="13"/>
      <c r="K1691" s="13"/>
    </row>
    <row r="1692" spans="3:11">
      <c r="C1692" s="13"/>
      <c r="D1692" s="13"/>
      <c r="E1692" s="13"/>
      <c r="F1692" s="13"/>
      <c r="I1692" s="13"/>
      <c r="J1692" s="13"/>
      <c r="K1692" s="13"/>
    </row>
    <row r="1693" spans="3:11">
      <c r="C1693" s="13"/>
      <c r="D1693" s="13"/>
      <c r="E1693" s="13"/>
      <c r="F1693" s="13"/>
      <c r="I1693" s="13"/>
      <c r="J1693" s="13"/>
      <c r="K1693" s="13"/>
    </row>
    <row r="1694" spans="3:11">
      <c r="C1694" s="13"/>
      <c r="D1694" s="13"/>
      <c r="E1694" s="13"/>
      <c r="F1694" s="13"/>
      <c r="I1694" s="13"/>
      <c r="J1694" s="13"/>
      <c r="K1694" s="13"/>
    </row>
    <row r="1695" spans="3:11">
      <c r="C1695" s="13"/>
      <c r="D1695" s="13"/>
      <c r="E1695" s="13"/>
      <c r="F1695" s="13"/>
      <c r="I1695" s="13"/>
      <c r="J1695" s="13"/>
      <c r="K1695" s="13"/>
    </row>
    <row r="1696" spans="3:11">
      <c r="C1696" s="13"/>
      <c r="D1696" s="13"/>
      <c r="E1696" s="13"/>
      <c r="F1696" s="13"/>
      <c r="I1696" s="13"/>
      <c r="J1696" s="13"/>
      <c r="K1696" s="13"/>
    </row>
    <row r="1697" spans="3:11">
      <c r="C1697" s="13"/>
      <c r="D1697" s="13"/>
      <c r="E1697" s="13"/>
      <c r="F1697" s="13"/>
      <c r="I1697" s="13"/>
      <c r="J1697" s="13"/>
      <c r="K1697" s="13"/>
    </row>
    <row r="1698" spans="3:11">
      <c r="C1698" s="13"/>
      <c r="D1698" s="13"/>
      <c r="E1698" s="13"/>
      <c r="F1698" s="13"/>
      <c r="I1698" s="13"/>
      <c r="J1698" s="13"/>
      <c r="K1698" s="13"/>
    </row>
    <row r="1699" spans="3:11">
      <c r="C1699" s="13"/>
      <c r="D1699" s="13"/>
      <c r="E1699" s="13"/>
      <c r="F1699" s="13"/>
      <c r="I1699" s="13"/>
      <c r="J1699" s="13"/>
      <c r="K1699" s="13"/>
    </row>
    <row r="1700" spans="3:11">
      <c r="C1700" s="13"/>
      <c r="D1700" s="13"/>
      <c r="E1700" s="13"/>
      <c r="F1700" s="13"/>
      <c r="I1700" s="13"/>
      <c r="J1700" s="13"/>
      <c r="K1700" s="13"/>
    </row>
    <row r="1701" spans="3:11">
      <c r="C1701" s="13"/>
      <c r="D1701" s="13"/>
      <c r="E1701" s="13"/>
      <c r="F1701" s="13"/>
      <c r="I1701" s="13"/>
      <c r="J1701" s="13"/>
      <c r="K1701" s="13"/>
    </row>
    <row r="1702" spans="3:11">
      <c r="C1702" s="13"/>
      <c r="D1702" s="13"/>
      <c r="E1702" s="13"/>
      <c r="F1702" s="13"/>
      <c r="I1702" s="13"/>
      <c r="J1702" s="13"/>
      <c r="K1702" s="13"/>
    </row>
    <row r="1703" spans="3:11">
      <c r="C1703" s="13"/>
      <c r="D1703" s="13"/>
      <c r="E1703" s="13"/>
      <c r="F1703" s="13"/>
      <c r="I1703" s="13"/>
      <c r="J1703" s="13"/>
      <c r="K1703" s="13"/>
    </row>
    <row r="1704" spans="3:11">
      <c r="C1704" s="13"/>
      <c r="D1704" s="13"/>
      <c r="E1704" s="13"/>
      <c r="F1704" s="13"/>
      <c r="I1704" s="13"/>
      <c r="J1704" s="13"/>
      <c r="K1704" s="13"/>
    </row>
    <row r="1705" spans="3:11">
      <c r="C1705" s="13"/>
      <c r="D1705" s="13"/>
      <c r="E1705" s="13"/>
      <c r="F1705" s="13"/>
      <c r="I1705" s="13"/>
      <c r="J1705" s="13"/>
      <c r="K1705" s="13"/>
    </row>
    <row r="1706" spans="3:11">
      <c r="C1706" s="13"/>
      <c r="D1706" s="13"/>
      <c r="E1706" s="13"/>
      <c r="F1706" s="13"/>
      <c r="I1706" s="13"/>
      <c r="J1706" s="13"/>
      <c r="K1706" s="13"/>
    </row>
    <row r="1707" spans="3:11">
      <c r="C1707" s="13"/>
      <c r="D1707" s="13"/>
      <c r="E1707" s="13"/>
      <c r="F1707" s="13"/>
      <c r="I1707" s="13"/>
      <c r="J1707" s="13"/>
      <c r="K1707" s="13"/>
    </row>
    <row r="1708" spans="3:11">
      <c r="C1708" s="13"/>
      <c r="D1708" s="13"/>
      <c r="E1708" s="13"/>
      <c r="F1708" s="13"/>
      <c r="I1708" s="13"/>
      <c r="J1708" s="13"/>
      <c r="K1708" s="13"/>
    </row>
    <row r="1709" spans="3:11">
      <c r="C1709" s="13"/>
      <c r="D1709" s="13"/>
      <c r="E1709" s="13"/>
      <c r="F1709" s="13"/>
      <c r="I1709" s="13"/>
      <c r="J1709" s="13"/>
      <c r="K1709" s="13"/>
    </row>
    <row r="1711" spans="3:11">
      <c r="C1711" s="13"/>
      <c r="D1711" s="13"/>
      <c r="E1711" s="13"/>
      <c r="F1711" s="13"/>
      <c r="I1711" s="13"/>
      <c r="J1711" s="13"/>
      <c r="K1711" s="13"/>
    </row>
    <row r="1712" spans="3:11">
      <c r="C1712" s="13"/>
      <c r="D1712" s="13"/>
      <c r="E1712" s="13"/>
      <c r="F1712" s="13"/>
      <c r="I1712" s="13"/>
      <c r="J1712" s="13"/>
      <c r="K1712" s="13"/>
    </row>
    <row r="1713" spans="3:11">
      <c r="C1713" s="13"/>
      <c r="D1713" s="13"/>
      <c r="E1713" s="13"/>
      <c r="F1713" s="13"/>
      <c r="I1713" s="13"/>
      <c r="J1713" s="13"/>
      <c r="K1713" s="13"/>
    </row>
    <row r="1714" spans="3:11">
      <c r="C1714" s="13"/>
      <c r="D1714" s="13"/>
      <c r="E1714" s="13"/>
      <c r="F1714" s="13"/>
      <c r="I1714" s="13"/>
      <c r="J1714" s="13"/>
      <c r="K1714" s="13"/>
    </row>
    <row r="1715" spans="3:11">
      <c r="C1715" s="13"/>
      <c r="D1715" s="13"/>
      <c r="E1715" s="13"/>
      <c r="F1715" s="13"/>
      <c r="I1715" s="13"/>
      <c r="J1715" s="13"/>
      <c r="K1715" s="13"/>
    </row>
    <row r="1716" spans="3:11">
      <c r="C1716" s="13"/>
      <c r="D1716" s="13"/>
      <c r="E1716" s="13"/>
      <c r="F1716" s="13"/>
      <c r="I1716" s="13"/>
      <c r="J1716" s="13"/>
      <c r="K1716" s="13"/>
    </row>
    <row r="1717" spans="3:11">
      <c r="C1717" s="13"/>
      <c r="D1717" s="13"/>
      <c r="E1717" s="13"/>
      <c r="F1717" s="13"/>
      <c r="I1717" s="13"/>
      <c r="J1717" s="13"/>
      <c r="K1717" s="13"/>
    </row>
    <row r="1718" spans="3:11">
      <c r="C1718" s="13"/>
      <c r="D1718" s="13"/>
      <c r="E1718" s="13"/>
      <c r="F1718" s="13"/>
      <c r="I1718" s="13"/>
      <c r="J1718" s="13"/>
      <c r="K1718" s="13"/>
    </row>
    <row r="1719" spans="3:11">
      <c r="C1719" s="13"/>
      <c r="D1719" s="13"/>
      <c r="E1719" s="13"/>
      <c r="F1719" s="13"/>
      <c r="I1719" s="13"/>
      <c r="J1719" s="13"/>
      <c r="K1719" s="13"/>
    </row>
    <row r="1720" spans="3:11">
      <c r="C1720" s="13"/>
      <c r="D1720" s="13"/>
      <c r="E1720" s="13"/>
      <c r="F1720" s="13"/>
      <c r="I1720" s="13"/>
      <c r="J1720" s="13"/>
      <c r="K1720" s="13"/>
    </row>
    <row r="1721" spans="3:11">
      <c r="C1721" s="13"/>
      <c r="D1721" s="13"/>
      <c r="E1721" s="13"/>
      <c r="F1721" s="13"/>
      <c r="I1721" s="13"/>
      <c r="J1721" s="13"/>
      <c r="K1721" s="13"/>
    </row>
    <row r="1722" spans="3:11">
      <c r="C1722" s="13"/>
      <c r="D1722" s="13"/>
      <c r="E1722" s="13"/>
      <c r="F1722" s="13"/>
      <c r="I1722" s="13"/>
      <c r="J1722" s="13"/>
      <c r="K1722" s="13"/>
    </row>
    <row r="1723" spans="3:11">
      <c r="C1723" s="13"/>
      <c r="D1723" s="13"/>
      <c r="E1723" s="13"/>
      <c r="F1723" s="13"/>
      <c r="I1723" s="13"/>
      <c r="J1723" s="13"/>
      <c r="K1723" s="13"/>
    </row>
    <row r="1724" spans="3:11">
      <c r="C1724" s="13"/>
      <c r="D1724" s="13"/>
      <c r="E1724" s="13"/>
      <c r="F1724" s="13"/>
      <c r="I1724" s="13"/>
      <c r="J1724" s="13"/>
      <c r="K1724" s="13"/>
    </row>
    <row r="1725" spans="3:11">
      <c r="C1725" s="13"/>
      <c r="D1725" s="13"/>
      <c r="E1725" s="13"/>
      <c r="F1725" s="13"/>
      <c r="I1725" s="13"/>
      <c r="J1725" s="13"/>
      <c r="K1725" s="13"/>
    </row>
    <row r="1726" spans="3:11">
      <c r="C1726" s="13"/>
      <c r="D1726" s="13"/>
      <c r="E1726" s="13"/>
      <c r="F1726" s="13"/>
      <c r="I1726" s="13"/>
      <c r="J1726" s="13"/>
      <c r="K1726" s="13"/>
    </row>
    <row r="1727" spans="3:11">
      <c r="C1727" s="13"/>
      <c r="D1727" s="13"/>
      <c r="E1727" s="13"/>
      <c r="F1727" s="13"/>
      <c r="I1727" s="13"/>
      <c r="J1727" s="13"/>
      <c r="K1727" s="13"/>
    </row>
    <row r="1728" spans="3:11">
      <c r="C1728" s="13"/>
      <c r="D1728" s="13"/>
      <c r="E1728" s="13"/>
      <c r="F1728" s="13"/>
      <c r="I1728" s="13"/>
      <c r="J1728" s="13"/>
      <c r="K1728" s="13"/>
    </row>
    <row r="1729" spans="3:11">
      <c r="C1729" s="13"/>
      <c r="D1729" s="13"/>
      <c r="E1729" s="13"/>
      <c r="F1729" s="13"/>
      <c r="I1729" s="13"/>
      <c r="J1729" s="13"/>
      <c r="K1729" s="13"/>
    </row>
    <row r="1730" spans="3:11">
      <c r="C1730" s="13"/>
      <c r="D1730" s="13"/>
      <c r="E1730" s="13"/>
      <c r="F1730" s="13"/>
      <c r="I1730" s="13"/>
      <c r="J1730" s="13"/>
      <c r="K1730" s="13"/>
    </row>
    <row r="1731" spans="3:11">
      <c r="C1731" s="13"/>
      <c r="D1731" s="13"/>
      <c r="E1731" s="13"/>
      <c r="F1731" s="13"/>
      <c r="I1731" s="13"/>
      <c r="J1731" s="13"/>
      <c r="K1731" s="13"/>
    </row>
    <row r="1732" spans="3:11">
      <c r="C1732" s="13"/>
      <c r="D1732" s="13"/>
      <c r="E1732" s="13"/>
      <c r="F1732" s="13"/>
      <c r="I1732" s="13"/>
      <c r="J1732" s="13"/>
      <c r="K1732" s="13"/>
    </row>
    <row r="1733" spans="3:11">
      <c r="C1733" s="13"/>
      <c r="D1733" s="13"/>
      <c r="E1733" s="13"/>
      <c r="F1733" s="13"/>
      <c r="I1733" s="13"/>
      <c r="J1733" s="13"/>
      <c r="K1733" s="13"/>
    </row>
    <row r="1734" spans="3:11">
      <c r="C1734" s="13"/>
      <c r="D1734" s="13"/>
      <c r="E1734" s="13"/>
      <c r="F1734" s="13"/>
      <c r="I1734" s="13"/>
      <c r="J1734" s="13"/>
      <c r="K1734" s="13"/>
    </row>
    <row r="1735" spans="3:11">
      <c r="C1735" s="13"/>
      <c r="D1735" s="13"/>
      <c r="E1735" s="13"/>
      <c r="F1735" s="13"/>
      <c r="I1735" s="13"/>
      <c r="J1735" s="13"/>
      <c r="K1735" s="13"/>
    </row>
    <row r="1736" spans="3:11">
      <c r="C1736" s="13"/>
      <c r="D1736" s="13"/>
      <c r="E1736" s="13"/>
      <c r="F1736" s="13"/>
      <c r="I1736" s="13"/>
      <c r="J1736" s="13"/>
      <c r="K1736" s="13"/>
    </row>
    <row r="1737" spans="3:11">
      <c r="C1737" s="13"/>
      <c r="D1737" s="13"/>
      <c r="E1737" s="13"/>
      <c r="F1737" s="13"/>
      <c r="I1737" s="13"/>
      <c r="J1737" s="13"/>
      <c r="K1737" s="13"/>
    </row>
    <row r="1738" spans="3:11">
      <c r="C1738" s="13"/>
      <c r="D1738" s="13"/>
      <c r="E1738" s="13"/>
      <c r="F1738" s="13"/>
      <c r="I1738" s="13"/>
      <c r="J1738" s="13"/>
      <c r="K1738" s="13"/>
    </row>
    <row r="1739" spans="3:11">
      <c r="C1739" s="13"/>
      <c r="D1739" s="13"/>
      <c r="E1739" s="13"/>
      <c r="F1739" s="13"/>
      <c r="I1739" s="13"/>
      <c r="J1739" s="13"/>
      <c r="K1739" s="13"/>
    </row>
    <row r="1740" spans="3:11">
      <c r="C1740" s="13"/>
      <c r="D1740" s="13"/>
      <c r="E1740" s="13"/>
      <c r="F1740" s="13"/>
      <c r="I1740" s="13"/>
      <c r="J1740" s="13"/>
      <c r="K1740" s="13"/>
    </row>
    <row r="1741" spans="3:11">
      <c r="C1741" s="13"/>
      <c r="D1741" s="13"/>
      <c r="E1741" s="13"/>
      <c r="F1741" s="13"/>
      <c r="I1741" s="13"/>
      <c r="J1741" s="13"/>
      <c r="K1741" s="13"/>
    </row>
    <row r="1742" spans="3:11">
      <c r="C1742" s="13"/>
      <c r="D1742" s="13"/>
      <c r="E1742" s="13"/>
      <c r="F1742" s="13"/>
      <c r="I1742" s="13"/>
      <c r="J1742" s="13"/>
      <c r="K1742" s="13"/>
    </row>
    <row r="1743" spans="3:11">
      <c r="C1743" s="13"/>
      <c r="D1743" s="13"/>
      <c r="E1743" s="13"/>
      <c r="F1743" s="13"/>
      <c r="I1743" s="13"/>
      <c r="J1743" s="13"/>
      <c r="K1743" s="13"/>
    </row>
    <row r="1744" spans="3:11">
      <c r="C1744" s="13"/>
      <c r="D1744" s="13"/>
      <c r="E1744" s="13"/>
      <c r="F1744" s="13"/>
      <c r="I1744" s="13"/>
      <c r="J1744" s="13"/>
      <c r="K1744" s="13"/>
    </row>
    <row r="1745" spans="3:11">
      <c r="C1745" s="13"/>
      <c r="D1745" s="13"/>
      <c r="E1745" s="13"/>
      <c r="F1745" s="13"/>
      <c r="I1745" s="13"/>
      <c r="J1745" s="13"/>
      <c r="K1745" s="13"/>
    </row>
    <row r="1746" spans="3:11">
      <c r="C1746" s="13"/>
      <c r="D1746" s="13"/>
      <c r="E1746" s="13"/>
      <c r="F1746" s="13"/>
      <c r="I1746" s="13"/>
      <c r="J1746" s="13"/>
      <c r="K1746" s="13"/>
    </row>
    <row r="1747" spans="3:11">
      <c r="C1747" s="13"/>
      <c r="D1747" s="13"/>
      <c r="E1747" s="13"/>
      <c r="F1747" s="13"/>
      <c r="I1747" s="13"/>
      <c r="J1747" s="13"/>
      <c r="K1747" s="13"/>
    </row>
    <row r="1748" spans="3:11">
      <c r="C1748" s="13"/>
      <c r="D1748" s="13"/>
      <c r="E1748" s="13"/>
      <c r="F1748" s="13"/>
      <c r="I1748" s="13"/>
      <c r="J1748" s="13"/>
      <c r="K1748" s="13"/>
    </row>
    <row r="1749" spans="3:11">
      <c r="C1749" s="13"/>
      <c r="D1749" s="13"/>
      <c r="E1749" s="13"/>
      <c r="F1749" s="13"/>
      <c r="I1749" s="13"/>
      <c r="J1749" s="13"/>
      <c r="K1749" s="13"/>
    </row>
    <row r="1750" spans="3:11">
      <c r="C1750" s="13"/>
      <c r="D1750" s="13"/>
      <c r="E1750" s="13"/>
      <c r="F1750" s="13"/>
      <c r="I1750" s="13"/>
      <c r="J1750" s="13"/>
      <c r="K1750" s="13"/>
    </row>
    <row r="1751" spans="3:11">
      <c r="C1751" s="13"/>
      <c r="D1751" s="13"/>
      <c r="E1751" s="13"/>
      <c r="F1751" s="13"/>
      <c r="I1751" s="13"/>
      <c r="J1751" s="13"/>
      <c r="K1751" s="13"/>
    </row>
    <row r="1752" spans="3:11">
      <c r="C1752" s="13"/>
      <c r="D1752" s="13"/>
      <c r="E1752" s="13"/>
      <c r="F1752" s="13"/>
      <c r="I1752" s="13"/>
      <c r="J1752" s="13"/>
      <c r="K1752" s="13"/>
    </row>
    <row r="1754" spans="3:11">
      <c r="C1754" s="13"/>
      <c r="D1754" s="13"/>
      <c r="E1754" s="13"/>
      <c r="F1754" s="13"/>
      <c r="I1754" s="13"/>
      <c r="J1754" s="13"/>
      <c r="K1754" s="13"/>
    </row>
    <row r="1755" spans="3:11">
      <c r="C1755" s="13"/>
      <c r="D1755" s="13"/>
      <c r="E1755" s="13"/>
      <c r="F1755" s="13"/>
      <c r="I1755" s="13"/>
      <c r="J1755" s="13"/>
      <c r="K1755" s="13"/>
    </row>
    <row r="1756" spans="3:11">
      <c r="C1756" s="13"/>
      <c r="D1756" s="13"/>
      <c r="E1756" s="13"/>
      <c r="F1756" s="13"/>
      <c r="I1756" s="13"/>
      <c r="J1756" s="13"/>
      <c r="K1756" s="13"/>
    </row>
    <row r="1757" spans="3:11">
      <c r="C1757" s="13"/>
      <c r="D1757" s="13"/>
      <c r="E1757" s="13"/>
      <c r="F1757" s="13"/>
      <c r="I1757" s="13"/>
      <c r="J1757" s="13"/>
      <c r="K1757" s="13"/>
    </row>
    <row r="1758" spans="3:11">
      <c r="C1758" s="13"/>
      <c r="D1758" s="13"/>
      <c r="E1758" s="13"/>
      <c r="F1758" s="13"/>
      <c r="I1758" s="13"/>
      <c r="J1758" s="13"/>
      <c r="K1758" s="13"/>
    </row>
    <row r="1759" spans="3:11">
      <c r="C1759" s="13"/>
      <c r="D1759" s="13"/>
      <c r="E1759" s="13"/>
      <c r="F1759" s="13"/>
      <c r="I1759" s="13"/>
      <c r="J1759" s="13"/>
      <c r="K1759" s="13"/>
    </row>
    <row r="1760" spans="3:11">
      <c r="C1760" s="13"/>
      <c r="D1760" s="13"/>
      <c r="E1760" s="13"/>
      <c r="F1760" s="13"/>
      <c r="I1760" s="13"/>
      <c r="J1760" s="13"/>
      <c r="K1760" s="13"/>
    </row>
    <row r="1761" spans="3:11">
      <c r="C1761" s="13"/>
      <c r="D1761" s="13"/>
      <c r="E1761" s="13"/>
      <c r="F1761" s="13"/>
      <c r="I1761" s="13"/>
      <c r="J1761" s="13"/>
      <c r="K1761" s="13"/>
    </row>
    <row r="1762" spans="3:11">
      <c r="C1762" s="13"/>
      <c r="D1762" s="13"/>
      <c r="E1762" s="13"/>
      <c r="F1762" s="13"/>
      <c r="I1762" s="13"/>
      <c r="J1762" s="13"/>
      <c r="K1762" s="13"/>
    </row>
    <row r="1763" spans="3:11">
      <c r="C1763" s="13"/>
      <c r="D1763" s="13"/>
      <c r="E1763" s="13"/>
      <c r="F1763" s="13"/>
      <c r="I1763" s="13"/>
      <c r="J1763" s="13"/>
      <c r="K1763" s="13"/>
    </row>
    <row r="1764" spans="3:11">
      <c r="C1764" s="13"/>
      <c r="D1764" s="13"/>
      <c r="E1764" s="13"/>
      <c r="F1764" s="13"/>
      <c r="I1764" s="13"/>
      <c r="J1764" s="13"/>
      <c r="K1764" s="13"/>
    </row>
    <row r="1765" spans="3:11">
      <c r="C1765" s="13"/>
      <c r="D1765" s="13"/>
      <c r="E1765" s="13"/>
      <c r="F1765" s="13"/>
      <c r="I1765" s="13"/>
      <c r="J1765" s="13"/>
      <c r="K1765" s="13"/>
    </row>
    <row r="1766" spans="3:11">
      <c r="C1766" s="13"/>
      <c r="D1766" s="13"/>
      <c r="E1766" s="13"/>
      <c r="F1766" s="13"/>
      <c r="I1766" s="13"/>
      <c r="J1766" s="13"/>
      <c r="K1766" s="13"/>
    </row>
    <row r="1767" spans="3:11">
      <c r="C1767" s="13"/>
      <c r="D1767" s="13"/>
      <c r="E1767" s="13"/>
      <c r="F1767" s="13"/>
      <c r="I1767" s="13"/>
      <c r="J1767" s="13"/>
      <c r="K1767" s="13"/>
    </row>
    <row r="1768" spans="3:11">
      <c r="C1768" s="13"/>
      <c r="D1768" s="13"/>
      <c r="E1768" s="13"/>
      <c r="F1768" s="13"/>
      <c r="I1768" s="13"/>
      <c r="J1768" s="13"/>
      <c r="K1768" s="13"/>
    </row>
    <row r="1769" spans="3:11">
      <c r="C1769" s="13"/>
      <c r="D1769" s="13"/>
      <c r="E1769" s="13"/>
      <c r="F1769" s="13"/>
      <c r="I1769" s="13"/>
      <c r="J1769" s="13"/>
      <c r="K1769" s="13"/>
    </row>
    <row r="1770" spans="3:11">
      <c r="C1770" s="13"/>
      <c r="D1770" s="13"/>
      <c r="E1770" s="13"/>
      <c r="F1770" s="13"/>
      <c r="I1770" s="13"/>
      <c r="J1770" s="13"/>
      <c r="K1770" s="13"/>
    </row>
    <row r="1771" spans="3:11">
      <c r="C1771" s="13"/>
      <c r="D1771" s="13"/>
      <c r="E1771" s="13"/>
      <c r="F1771" s="13"/>
      <c r="I1771" s="13"/>
      <c r="J1771" s="13"/>
      <c r="K1771" s="13"/>
    </row>
    <row r="1772" spans="3:11">
      <c r="C1772" s="13"/>
      <c r="D1772" s="13"/>
      <c r="E1772" s="13"/>
      <c r="F1772" s="13"/>
      <c r="I1772" s="13"/>
      <c r="J1772" s="13"/>
      <c r="K1772" s="13"/>
    </row>
    <row r="1773" spans="3:11">
      <c r="C1773" s="13"/>
      <c r="D1773" s="13"/>
      <c r="E1773" s="13"/>
      <c r="F1773" s="13"/>
      <c r="I1773" s="13"/>
      <c r="J1773" s="13"/>
      <c r="K1773" s="13"/>
    </row>
    <row r="1774" spans="3:11">
      <c r="C1774" s="13"/>
      <c r="D1774" s="13"/>
      <c r="E1774" s="13"/>
      <c r="F1774" s="13"/>
      <c r="I1774" s="13"/>
      <c r="J1774" s="13"/>
      <c r="K1774" s="13"/>
    </row>
    <row r="1775" spans="3:11">
      <c r="C1775" s="13"/>
      <c r="D1775" s="13"/>
      <c r="E1775" s="13"/>
      <c r="F1775" s="13"/>
      <c r="I1775" s="13"/>
      <c r="J1775" s="13"/>
      <c r="K1775" s="13"/>
    </row>
    <row r="1776" spans="3:11">
      <c r="C1776" s="13"/>
      <c r="D1776" s="13"/>
      <c r="E1776" s="13"/>
      <c r="F1776" s="13"/>
      <c r="I1776" s="13"/>
      <c r="J1776" s="13"/>
      <c r="K1776" s="13"/>
    </row>
    <row r="1777" spans="3:11">
      <c r="C1777" s="13"/>
      <c r="D1777" s="13"/>
      <c r="E1777" s="13"/>
      <c r="F1777" s="13"/>
      <c r="I1777" s="13"/>
      <c r="J1777" s="13"/>
      <c r="K1777" s="13"/>
    </row>
    <row r="1778" spans="3:11">
      <c r="C1778" s="13"/>
      <c r="D1778" s="13"/>
      <c r="E1778" s="13"/>
      <c r="F1778" s="13"/>
      <c r="I1778" s="13"/>
      <c r="J1778" s="13"/>
      <c r="K1778" s="13"/>
    </row>
    <row r="1779" spans="3:11">
      <c r="C1779" s="13"/>
      <c r="D1779" s="13"/>
      <c r="E1779" s="13"/>
      <c r="F1779" s="13"/>
      <c r="I1779" s="13"/>
      <c r="J1779" s="13"/>
      <c r="K1779" s="13"/>
    </row>
    <row r="1780" spans="3:11">
      <c r="C1780" s="13"/>
      <c r="D1780" s="13"/>
      <c r="E1780" s="13"/>
      <c r="F1780" s="13"/>
      <c r="I1780" s="13"/>
      <c r="J1780" s="13"/>
      <c r="K1780" s="13"/>
    </row>
    <row r="1781" spans="3:11">
      <c r="C1781" s="13"/>
      <c r="D1781" s="13"/>
      <c r="E1781" s="13"/>
      <c r="F1781" s="13"/>
      <c r="I1781" s="13"/>
      <c r="J1781" s="13"/>
      <c r="K1781" s="13"/>
    </row>
    <row r="1782" spans="3:11">
      <c r="C1782" s="13"/>
      <c r="D1782" s="13"/>
      <c r="E1782" s="13"/>
      <c r="F1782" s="13"/>
      <c r="I1782" s="13"/>
      <c r="J1782" s="13"/>
      <c r="K1782" s="13"/>
    </row>
    <row r="1783" spans="3:11">
      <c r="C1783" s="13"/>
      <c r="D1783" s="13"/>
      <c r="E1783" s="13"/>
      <c r="F1783" s="13"/>
      <c r="I1783" s="13"/>
      <c r="J1783" s="13"/>
      <c r="K1783" s="13"/>
    </row>
    <row r="1784" spans="3:11">
      <c r="C1784" s="13"/>
      <c r="D1784" s="13"/>
      <c r="E1784" s="13"/>
      <c r="F1784" s="13"/>
      <c r="I1784" s="13"/>
      <c r="J1784" s="13"/>
      <c r="K1784" s="13"/>
    </row>
    <row r="1785" spans="3:11">
      <c r="C1785" s="13"/>
      <c r="D1785" s="13"/>
      <c r="E1785" s="13"/>
      <c r="F1785" s="13"/>
      <c r="I1785" s="13"/>
      <c r="J1785" s="13"/>
      <c r="K1785" s="13"/>
    </row>
    <row r="1786" spans="3:11">
      <c r="C1786" s="13"/>
      <c r="D1786" s="13"/>
      <c r="E1786" s="13"/>
      <c r="F1786" s="13"/>
      <c r="I1786" s="13"/>
      <c r="J1786" s="13"/>
      <c r="K1786" s="13"/>
    </row>
    <row r="1787" spans="3:11">
      <c r="C1787" s="13"/>
      <c r="D1787" s="13"/>
      <c r="E1787" s="13"/>
      <c r="F1787" s="13"/>
      <c r="I1787" s="13"/>
      <c r="J1787" s="13"/>
      <c r="K1787" s="13"/>
    </row>
    <row r="1788" spans="3:11">
      <c r="C1788" s="13"/>
      <c r="D1788" s="13"/>
      <c r="E1788" s="13"/>
      <c r="F1788" s="13"/>
      <c r="I1788" s="13"/>
      <c r="J1788" s="13"/>
      <c r="K1788" s="13"/>
    </row>
    <row r="1789" spans="3:11">
      <c r="C1789" s="13"/>
      <c r="D1789" s="13"/>
      <c r="E1789" s="13"/>
      <c r="F1789" s="13"/>
      <c r="I1789" s="13"/>
      <c r="J1789" s="13"/>
      <c r="K1789" s="13"/>
    </row>
    <row r="1790" spans="3:11">
      <c r="C1790" s="13"/>
      <c r="D1790" s="13"/>
      <c r="E1790" s="13"/>
      <c r="F1790" s="13"/>
      <c r="I1790" s="13"/>
      <c r="J1790" s="13"/>
      <c r="K1790" s="13"/>
    </row>
    <row r="1791" spans="3:11">
      <c r="C1791" s="13"/>
      <c r="D1791" s="13"/>
      <c r="E1791" s="13"/>
      <c r="F1791" s="13"/>
      <c r="I1791" s="13"/>
      <c r="J1791" s="13"/>
      <c r="K1791" s="13"/>
    </row>
    <row r="1792" spans="3:11">
      <c r="C1792" s="13"/>
      <c r="D1792" s="13"/>
      <c r="E1792" s="13"/>
      <c r="F1792" s="13"/>
      <c r="I1792" s="13"/>
      <c r="J1792" s="13"/>
      <c r="K1792" s="13"/>
    </row>
    <row r="1793" spans="3:11">
      <c r="C1793" s="13"/>
      <c r="D1793" s="13"/>
      <c r="E1793" s="13"/>
      <c r="F1793" s="13"/>
      <c r="I1793" s="13"/>
      <c r="J1793" s="13"/>
      <c r="K1793" s="13"/>
    </row>
    <row r="1794" spans="3:11">
      <c r="C1794" s="13"/>
      <c r="D1794" s="13"/>
      <c r="E1794" s="13"/>
      <c r="F1794" s="13"/>
      <c r="I1794" s="13"/>
      <c r="J1794" s="13"/>
      <c r="K1794" s="13"/>
    </row>
    <row r="1795" spans="3:11">
      <c r="C1795" s="13"/>
      <c r="D1795" s="13"/>
      <c r="E1795" s="13"/>
      <c r="F1795" s="13"/>
      <c r="I1795" s="13"/>
      <c r="J1795" s="13"/>
      <c r="K1795" s="13"/>
    </row>
    <row r="1797" spans="3:11">
      <c r="C1797" s="13"/>
      <c r="D1797" s="13"/>
      <c r="E1797" s="13"/>
      <c r="F1797" s="13"/>
      <c r="I1797" s="13"/>
      <c r="J1797" s="13"/>
      <c r="K1797" s="13"/>
    </row>
    <row r="1798" spans="3:11">
      <c r="C1798" s="13"/>
      <c r="D1798" s="13"/>
      <c r="E1798" s="13"/>
      <c r="F1798" s="13"/>
      <c r="I1798" s="13"/>
      <c r="J1798" s="13"/>
      <c r="K1798" s="13"/>
    </row>
    <row r="1799" spans="3:11">
      <c r="C1799" s="13"/>
      <c r="D1799" s="13"/>
      <c r="E1799" s="13"/>
      <c r="F1799" s="13"/>
      <c r="I1799" s="13"/>
      <c r="J1799" s="13"/>
      <c r="K1799" s="13"/>
    </row>
    <row r="1800" spans="3:11">
      <c r="C1800" s="13"/>
      <c r="D1800" s="13"/>
      <c r="E1800" s="13"/>
      <c r="F1800" s="13"/>
      <c r="I1800" s="13"/>
      <c r="J1800" s="13"/>
      <c r="K1800" s="13"/>
    </row>
    <row r="1801" spans="3:11">
      <c r="C1801" s="13"/>
      <c r="D1801" s="13"/>
      <c r="E1801" s="13"/>
      <c r="F1801" s="13"/>
      <c r="I1801" s="13"/>
      <c r="J1801" s="13"/>
      <c r="K1801" s="13"/>
    </row>
    <row r="1802" spans="3:11">
      <c r="C1802" s="13"/>
      <c r="D1802" s="13"/>
      <c r="E1802" s="13"/>
      <c r="F1802" s="13"/>
      <c r="I1802" s="13"/>
      <c r="J1802" s="13"/>
      <c r="K1802" s="13"/>
    </row>
    <row r="1803" spans="3:11">
      <c r="C1803" s="13"/>
      <c r="D1803" s="13"/>
      <c r="E1803" s="13"/>
      <c r="F1803" s="13"/>
      <c r="I1803" s="13"/>
      <c r="J1803" s="13"/>
      <c r="K1803" s="13"/>
    </row>
    <row r="1804" spans="3:11">
      <c r="C1804" s="13"/>
      <c r="D1804" s="13"/>
      <c r="E1804" s="13"/>
      <c r="F1804" s="13"/>
      <c r="I1804" s="13"/>
      <c r="J1804" s="13"/>
      <c r="K1804" s="13"/>
    </row>
    <row r="1805" spans="3:11">
      <c r="C1805" s="13"/>
      <c r="D1805" s="13"/>
      <c r="E1805" s="13"/>
      <c r="F1805" s="13"/>
      <c r="I1805" s="13"/>
      <c r="J1805" s="13"/>
      <c r="K1805" s="13"/>
    </row>
    <row r="1806" spans="3:11">
      <c r="C1806" s="13"/>
      <c r="D1806" s="13"/>
      <c r="E1806" s="13"/>
      <c r="F1806" s="13"/>
      <c r="I1806" s="13"/>
      <c r="J1806" s="13"/>
      <c r="K1806" s="13"/>
    </row>
    <row r="1807" spans="3:11">
      <c r="C1807" s="13"/>
      <c r="D1807" s="13"/>
      <c r="E1807" s="13"/>
      <c r="F1807" s="13"/>
      <c r="I1807" s="13"/>
      <c r="J1807" s="13"/>
      <c r="K1807" s="13"/>
    </row>
    <row r="1808" spans="3:11">
      <c r="C1808" s="13"/>
      <c r="D1808" s="13"/>
      <c r="E1808" s="13"/>
      <c r="F1808" s="13"/>
      <c r="I1808" s="13"/>
      <c r="J1808" s="13"/>
      <c r="K1808" s="13"/>
    </row>
    <row r="1809" spans="3:11">
      <c r="C1809" s="13"/>
      <c r="D1809" s="13"/>
      <c r="E1809" s="13"/>
      <c r="F1809" s="13"/>
      <c r="I1809" s="13"/>
      <c r="J1809" s="13"/>
      <c r="K1809" s="13"/>
    </row>
    <row r="1810" spans="3:11">
      <c r="C1810" s="13"/>
      <c r="D1810" s="13"/>
      <c r="E1810" s="13"/>
      <c r="F1810" s="13"/>
      <c r="I1810" s="13"/>
      <c r="J1810" s="13"/>
      <c r="K1810" s="13"/>
    </row>
    <row r="1811" spans="3:11">
      <c r="C1811" s="13"/>
      <c r="D1811" s="13"/>
      <c r="E1811" s="13"/>
      <c r="F1811" s="13"/>
      <c r="I1811" s="13"/>
      <c r="J1811" s="13"/>
      <c r="K1811" s="13"/>
    </row>
    <row r="1812" spans="3:11">
      <c r="C1812" s="13"/>
      <c r="D1812" s="13"/>
      <c r="E1812" s="13"/>
      <c r="F1812" s="13"/>
      <c r="I1812" s="13"/>
      <c r="J1812" s="13"/>
      <c r="K1812" s="13"/>
    </row>
    <row r="1813" spans="3:11">
      <c r="C1813" s="13"/>
      <c r="D1813" s="13"/>
      <c r="E1813" s="13"/>
      <c r="F1813" s="13"/>
      <c r="I1813" s="13"/>
      <c r="J1813" s="13"/>
      <c r="K1813" s="13"/>
    </row>
    <row r="1814" spans="3:11">
      <c r="C1814" s="13"/>
      <c r="D1814" s="13"/>
      <c r="E1814" s="13"/>
      <c r="F1814" s="13"/>
      <c r="I1814" s="13"/>
      <c r="J1814" s="13"/>
      <c r="K1814" s="13"/>
    </row>
    <row r="1815" spans="3:11">
      <c r="C1815" s="13"/>
      <c r="D1815" s="13"/>
      <c r="E1815" s="13"/>
      <c r="F1815" s="13"/>
      <c r="I1815" s="13"/>
      <c r="J1815" s="13"/>
      <c r="K1815" s="13"/>
    </row>
    <row r="1816" spans="3:11">
      <c r="C1816" s="13"/>
      <c r="D1816" s="13"/>
      <c r="E1816" s="13"/>
      <c r="F1816" s="13"/>
      <c r="I1816" s="13"/>
      <c r="J1816" s="13"/>
      <c r="K1816" s="13"/>
    </row>
    <row r="1817" spans="3:11">
      <c r="C1817" s="13"/>
      <c r="D1817" s="13"/>
      <c r="E1817" s="13"/>
      <c r="F1817" s="13"/>
      <c r="I1817" s="13"/>
      <c r="J1817" s="13"/>
      <c r="K1817" s="13"/>
    </row>
    <row r="1818" spans="3:11">
      <c r="C1818" s="13"/>
      <c r="D1818" s="13"/>
      <c r="E1818" s="13"/>
      <c r="F1818" s="13"/>
      <c r="I1818" s="13"/>
      <c r="J1818" s="13"/>
      <c r="K1818" s="13"/>
    </row>
    <row r="1819" spans="3:11">
      <c r="C1819" s="13"/>
      <c r="D1819" s="13"/>
      <c r="E1819" s="13"/>
      <c r="F1819" s="13"/>
      <c r="I1819" s="13"/>
      <c r="J1819" s="13"/>
      <c r="K1819" s="13"/>
    </row>
    <row r="1820" spans="3:11">
      <c r="C1820" s="13"/>
      <c r="D1820" s="13"/>
      <c r="E1820" s="13"/>
      <c r="F1820" s="13"/>
      <c r="I1820" s="13"/>
      <c r="J1820" s="13"/>
      <c r="K1820" s="13"/>
    </row>
    <row r="1821" spans="3:11">
      <c r="C1821" s="13"/>
      <c r="D1821" s="13"/>
      <c r="E1821" s="13"/>
      <c r="F1821" s="13"/>
      <c r="I1821" s="13"/>
      <c r="J1821" s="13"/>
      <c r="K1821" s="13"/>
    </row>
    <row r="1822" spans="3:11">
      <c r="C1822" s="13"/>
      <c r="D1822" s="13"/>
      <c r="E1822" s="13"/>
      <c r="F1822" s="13"/>
      <c r="I1822" s="13"/>
      <c r="J1822" s="13"/>
      <c r="K1822" s="13"/>
    </row>
    <row r="1823" spans="3:11">
      <c r="C1823" s="13"/>
      <c r="D1823" s="13"/>
      <c r="E1823" s="13"/>
      <c r="F1823" s="13"/>
      <c r="I1823" s="13"/>
      <c r="J1823" s="13"/>
      <c r="K1823" s="13"/>
    </row>
    <row r="1824" spans="3:11">
      <c r="C1824" s="13"/>
      <c r="D1824" s="13"/>
      <c r="E1824" s="13"/>
      <c r="F1824" s="13"/>
      <c r="I1824" s="13"/>
      <c r="J1824" s="13"/>
      <c r="K1824" s="13"/>
    </row>
    <row r="1825" spans="3:11">
      <c r="C1825" s="13"/>
      <c r="D1825" s="13"/>
      <c r="E1825" s="13"/>
      <c r="F1825" s="13"/>
      <c r="I1825" s="13"/>
      <c r="J1825" s="13"/>
      <c r="K1825" s="13"/>
    </row>
    <row r="1826" spans="3:11">
      <c r="C1826" s="13"/>
      <c r="D1826" s="13"/>
      <c r="E1826" s="13"/>
      <c r="F1826" s="13"/>
      <c r="I1826" s="13"/>
      <c r="J1826" s="13"/>
      <c r="K1826" s="13"/>
    </row>
    <row r="1827" spans="3:11">
      <c r="C1827" s="13"/>
      <c r="D1827" s="13"/>
      <c r="E1827" s="13"/>
      <c r="F1827" s="13"/>
      <c r="I1827" s="13"/>
      <c r="J1827" s="13"/>
      <c r="K1827" s="13"/>
    </row>
    <row r="1828" spans="3:11">
      <c r="C1828" s="13"/>
      <c r="D1828" s="13"/>
      <c r="E1828" s="13"/>
      <c r="F1828" s="13"/>
      <c r="I1828" s="13"/>
      <c r="J1828" s="13"/>
      <c r="K1828" s="13"/>
    </row>
    <row r="1829" spans="3:11">
      <c r="C1829" s="13"/>
      <c r="D1829" s="13"/>
      <c r="E1829" s="13"/>
      <c r="F1829" s="13"/>
      <c r="I1829" s="13"/>
      <c r="J1829" s="13"/>
      <c r="K1829" s="13"/>
    </row>
    <row r="1830" spans="3:11">
      <c r="C1830" s="13"/>
      <c r="D1830" s="13"/>
      <c r="E1830" s="13"/>
      <c r="F1830" s="13"/>
      <c r="I1830" s="13"/>
      <c r="J1830" s="13"/>
      <c r="K1830" s="13"/>
    </row>
    <row r="1831" spans="3:11">
      <c r="C1831" s="13"/>
      <c r="D1831" s="13"/>
      <c r="E1831" s="13"/>
      <c r="F1831" s="13"/>
      <c r="I1831" s="13"/>
      <c r="J1831" s="13"/>
      <c r="K1831" s="13"/>
    </row>
    <row r="1832" spans="3:11">
      <c r="C1832" s="13"/>
      <c r="D1832" s="13"/>
      <c r="E1832" s="13"/>
      <c r="F1832" s="13"/>
      <c r="I1832" s="13"/>
      <c r="J1832" s="13"/>
      <c r="K1832" s="13"/>
    </row>
    <row r="1833" spans="3:11">
      <c r="C1833" s="13"/>
      <c r="D1833" s="13"/>
      <c r="E1833" s="13"/>
      <c r="F1833" s="13"/>
      <c r="I1833" s="13"/>
      <c r="J1833" s="13"/>
      <c r="K1833" s="13"/>
    </row>
    <row r="1834" spans="3:11">
      <c r="C1834" s="13"/>
      <c r="D1834" s="13"/>
      <c r="E1834" s="13"/>
      <c r="F1834" s="13"/>
      <c r="I1834" s="13"/>
      <c r="J1834" s="13"/>
      <c r="K1834" s="13"/>
    </row>
    <row r="1835" spans="3:11">
      <c r="C1835" s="13"/>
      <c r="D1835" s="13"/>
      <c r="E1835" s="13"/>
      <c r="F1835" s="13"/>
      <c r="I1835" s="13"/>
      <c r="J1835" s="13"/>
      <c r="K1835" s="13"/>
    </row>
    <row r="1836" spans="3:11">
      <c r="C1836" s="13"/>
      <c r="D1836" s="13"/>
      <c r="E1836" s="13"/>
      <c r="F1836" s="13"/>
      <c r="I1836" s="13"/>
      <c r="J1836" s="13"/>
      <c r="K1836" s="13"/>
    </row>
    <row r="1837" spans="3:11">
      <c r="C1837" s="13"/>
      <c r="D1837" s="13"/>
      <c r="E1837" s="13"/>
      <c r="F1837" s="13"/>
      <c r="I1837" s="13"/>
      <c r="J1837" s="13"/>
      <c r="K1837" s="13"/>
    </row>
    <row r="1838" spans="3:11">
      <c r="C1838" s="13"/>
      <c r="D1838" s="13"/>
      <c r="E1838" s="13"/>
      <c r="F1838" s="13"/>
      <c r="I1838" s="13"/>
      <c r="J1838" s="13"/>
      <c r="K1838" s="13"/>
    </row>
    <row r="1839" spans="3:11">
      <c r="C1839" s="13"/>
      <c r="D1839" s="13"/>
      <c r="E1839" s="13"/>
      <c r="F1839" s="13"/>
      <c r="I1839" s="13"/>
      <c r="J1839" s="13"/>
      <c r="K1839" s="13"/>
    </row>
    <row r="1840" spans="3:11">
      <c r="C1840" s="13"/>
      <c r="D1840" s="13"/>
      <c r="E1840" s="13"/>
      <c r="F1840" s="13"/>
      <c r="I1840" s="13"/>
      <c r="J1840" s="13"/>
      <c r="K1840" s="13"/>
    </row>
    <row r="1841" spans="3:11">
      <c r="C1841" s="13"/>
      <c r="D1841" s="13"/>
      <c r="E1841" s="13"/>
      <c r="F1841" s="13"/>
      <c r="I1841" s="13"/>
      <c r="J1841" s="13"/>
      <c r="K1841" s="13"/>
    </row>
    <row r="1843" spans="3:11">
      <c r="C1843" s="13"/>
      <c r="D1843" s="13"/>
      <c r="E1843" s="13"/>
      <c r="F1843" s="13"/>
      <c r="I1843" s="13"/>
      <c r="J1843" s="13"/>
      <c r="K1843" s="13"/>
    </row>
    <row r="1844" spans="3:11">
      <c r="C1844" s="13"/>
      <c r="D1844" s="13"/>
      <c r="E1844" s="13"/>
      <c r="F1844" s="13"/>
      <c r="I1844" s="13"/>
      <c r="J1844" s="13"/>
      <c r="K1844" s="13"/>
    </row>
    <row r="1845" spans="3:11">
      <c r="C1845" s="13"/>
      <c r="D1845" s="13"/>
      <c r="E1845" s="13"/>
      <c r="F1845" s="13"/>
      <c r="I1845" s="13"/>
      <c r="J1845" s="13"/>
      <c r="K1845" s="13"/>
    </row>
    <row r="1846" spans="3:11">
      <c r="C1846" s="13"/>
      <c r="D1846" s="13"/>
      <c r="E1846" s="13"/>
      <c r="F1846" s="13"/>
      <c r="I1846" s="13"/>
      <c r="J1846" s="13"/>
      <c r="K1846" s="13"/>
    </row>
    <row r="1847" spans="3:11">
      <c r="C1847" s="13"/>
      <c r="D1847" s="13"/>
      <c r="E1847" s="13"/>
      <c r="F1847" s="13"/>
      <c r="I1847" s="13"/>
      <c r="J1847" s="13"/>
      <c r="K1847" s="13"/>
    </row>
    <row r="1848" spans="3:11">
      <c r="C1848" s="13"/>
      <c r="D1848" s="13"/>
      <c r="E1848" s="13"/>
      <c r="F1848" s="13"/>
      <c r="I1848" s="13"/>
      <c r="J1848" s="13"/>
      <c r="K1848" s="13"/>
    </row>
    <row r="1849" spans="3:11">
      <c r="C1849" s="13"/>
      <c r="D1849" s="13"/>
      <c r="E1849" s="13"/>
      <c r="F1849" s="13"/>
      <c r="I1849" s="13"/>
      <c r="J1849" s="13"/>
      <c r="K1849" s="13"/>
    </row>
    <row r="1850" spans="3:11">
      <c r="C1850" s="13"/>
      <c r="D1850" s="13"/>
      <c r="E1850" s="13"/>
      <c r="F1850" s="13"/>
      <c r="I1850" s="13"/>
      <c r="J1850" s="13"/>
      <c r="K1850" s="13"/>
    </row>
    <row r="1851" spans="3:11">
      <c r="C1851" s="13"/>
      <c r="D1851" s="13"/>
      <c r="E1851" s="13"/>
      <c r="F1851" s="13"/>
      <c r="I1851" s="13"/>
      <c r="J1851" s="13"/>
      <c r="K1851" s="13"/>
    </row>
    <row r="1852" spans="3:11">
      <c r="C1852" s="13"/>
      <c r="D1852" s="13"/>
      <c r="E1852" s="13"/>
      <c r="F1852" s="13"/>
      <c r="I1852" s="13"/>
      <c r="J1852" s="13"/>
      <c r="K1852" s="13"/>
    </row>
    <row r="1853" spans="3:11">
      <c r="C1853" s="13"/>
      <c r="D1853" s="13"/>
      <c r="E1853" s="13"/>
      <c r="F1853" s="13"/>
      <c r="I1853" s="13"/>
      <c r="J1853" s="13"/>
      <c r="K1853" s="13"/>
    </row>
    <row r="1854" spans="3:11">
      <c r="C1854" s="13"/>
      <c r="D1854" s="13"/>
      <c r="E1854" s="13"/>
      <c r="F1854" s="13"/>
      <c r="I1854" s="13"/>
      <c r="J1854" s="13"/>
      <c r="K1854" s="13"/>
    </row>
    <row r="1855" spans="3:11">
      <c r="C1855" s="13"/>
      <c r="D1855" s="13"/>
      <c r="E1855" s="13"/>
      <c r="F1855" s="13"/>
      <c r="I1855" s="13"/>
      <c r="J1855" s="13"/>
      <c r="K1855" s="13"/>
    </row>
    <row r="1856" spans="3:11">
      <c r="C1856" s="13"/>
      <c r="D1856" s="13"/>
      <c r="E1856" s="13"/>
      <c r="F1856" s="13"/>
      <c r="I1856" s="13"/>
      <c r="J1856" s="13"/>
      <c r="K1856" s="13"/>
    </row>
    <row r="1857" spans="3:11">
      <c r="C1857" s="13"/>
      <c r="D1857" s="13"/>
      <c r="E1857" s="13"/>
      <c r="F1857" s="13"/>
      <c r="I1857" s="13"/>
      <c r="J1857" s="13"/>
      <c r="K1857" s="13"/>
    </row>
    <row r="1858" spans="3:11">
      <c r="C1858" s="13"/>
      <c r="D1858" s="13"/>
      <c r="E1858" s="13"/>
      <c r="F1858" s="13"/>
      <c r="I1858" s="13"/>
      <c r="J1858" s="13"/>
      <c r="K1858" s="13"/>
    </row>
    <row r="1859" spans="3:11">
      <c r="C1859" s="13"/>
      <c r="D1859" s="13"/>
      <c r="E1859" s="13"/>
      <c r="F1859" s="13"/>
      <c r="I1859" s="13"/>
      <c r="J1859" s="13"/>
      <c r="K1859" s="13"/>
    </row>
    <row r="1860" spans="3:11">
      <c r="C1860" s="13"/>
      <c r="D1860" s="13"/>
      <c r="E1860" s="13"/>
      <c r="F1860" s="13"/>
      <c r="I1860" s="13"/>
      <c r="J1860" s="13"/>
      <c r="K1860" s="13"/>
    </row>
    <row r="1861" spans="3:11">
      <c r="C1861" s="13"/>
      <c r="D1861" s="13"/>
      <c r="E1861" s="13"/>
      <c r="F1861" s="13"/>
      <c r="I1861" s="13"/>
      <c r="J1861" s="13"/>
      <c r="K1861" s="13"/>
    </row>
    <row r="1862" spans="3:11">
      <c r="C1862" s="13"/>
      <c r="D1862" s="13"/>
      <c r="E1862" s="13"/>
      <c r="F1862" s="13"/>
      <c r="I1862" s="13"/>
      <c r="J1862" s="13"/>
      <c r="K1862" s="13"/>
    </row>
    <row r="1863" spans="3:11">
      <c r="C1863" s="13"/>
      <c r="D1863" s="13"/>
      <c r="E1863" s="13"/>
      <c r="F1863" s="13"/>
      <c r="I1863" s="13"/>
      <c r="J1863" s="13"/>
      <c r="K1863" s="13"/>
    </row>
    <row r="1864" spans="3:11">
      <c r="C1864" s="13"/>
      <c r="D1864" s="13"/>
      <c r="E1864" s="13"/>
      <c r="F1864" s="13"/>
      <c r="I1864" s="13"/>
      <c r="J1864" s="13"/>
      <c r="K1864" s="13"/>
    </row>
    <row r="1865" spans="3:11">
      <c r="C1865" s="13"/>
      <c r="D1865" s="13"/>
      <c r="E1865" s="13"/>
      <c r="F1865" s="13"/>
      <c r="I1865" s="13"/>
      <c r="J1865" s="13"/>
      <c r="K1865" s="13"/>
    </row>
    <row r="1866" spans="3:11">
      <c r="C1866" s="13"/>
      <c r="D1866" s="13"/>
      <c r="E1866" s="13"/>
      <c r="F1866" s="13"/>
      <c r="I1866" s="13"/>
      <c r="J1866" s="13"/>
      <c r="K1866" s="13"/>
    </row>
    <row r="1867" spans="3:11">
      <c r="C1867" s="13"/>
      <c r="D1867" s="13"/>
      <c r="E1867" s="13"/>
      <c r="F1867" s="13"/>
      <c r="I1867" s="13"/>
      <c r="J1867" s="13"/>
      <c r="K1867" s="13"/>
    </row>
    <row r="1868" spans="3:11">
      <c r="C1868" s="13"/>
      <c r="D1868" s="13"/>
      <c r="E1868" s="13"/>
      <c r="F1868" s="13"/>
      <c r="I1868" s="13"/>
      <c r="J1868" s="13"/>
      <c r="K1868" s="13"/>
    </row>
    <row r="1869" spans="3:11">
      <c r="C1869" s="13"/>
      <c r="D1869" s="13"/>
      <c r="E1869" s="13"/>
      <c r="F1869" s="13"/>
      <c r="I1869" s="13"/>
      <c r="J1869" s="13"/>
      <c r="K1869" s="13"/>
    </row>
    <row r="1870" spans="3:11">
      <c r="C1870" s="13"/>
      <c r="D1870" s="13"/>
      <c r="E1870" s="13"/>
      <c r="F1870" s="13"/>
      <c r="I1870" s="13"/>
      <c r="J1870" s="13"/>
      <c r="K1870" s="13"/>
    </row>
    <row r="1871" spans="3:11">
      <c r="C1871" s="13"/>
      <c r="D1871" s="13"/>
      <c r="E1871" s="13"/>
      <c r="F1871" s="13"/>
      <c r="I1871" s="13"/>
      <c r="J1871" s="13"/>
      <c r="K1871" s="13"/>
    </row>
    <row r="1872" spans="3:11">
      <c r="C1872" s="13"/>
      <c r="D1872" s="13"/>
      <c r="E1872" s="13"/>
      <c r="F1872" s="13"/>
      <c r="I1872" s="13"/>
      <c r="J1872" s="13"/>
      <c r="K1872" s="13"/>
    </row>
    <row r="1873" spans="3:11">
      <c r="C1873" s="13"/>
      <c r="D1873" s="13"/>
      <c r="E1873" s="13"/>
      <c r="F1873" s="13"/>
      <c r="I1873" s="13"/>
      <c r="J1873" s="13"/>
      <c r="K1873" s="13"/>
    </row>
    <row r="1874" spans="3:11">
      <c r="C1874" s="13"/>
      <c r="D1874" s="13"/>
      <c r="E1874" s="13"/>
      <c r="F1874" s="13"/>
      <c r="I1874" s="13"/>
      <c r="J1874" s="13"/>
      <c r="K1874" s="13"/>
    </row>
    <row r="1875" spans="3:11">
      <c r="C1875" s="13"/>
      <c r="D1875" s="13"/>
      <c r="E1875" s="13"/>
      <c r="F1875" s="13"/>
      <c r="I1875" s="13"/>
      <c r="J1875" s="13"/>
      <c r="K1875" s="13"/>
    </row>
    <row r="1876" spans="3:11">
      <c r="C1876" s="13"/>
      <c r="D1876" s="13"/>
      <c r="E1876" s="13"/>
      <c r="F1876" s="13"/>
      <c r="I1876" s="13"/>
      <c r="J1876" s="13"/>
      <c r="K1876" s="13"/>
    </row>
    <row r="1877" spans="3:11">
      <c r="C1877" s="13"/>
      <c r="D1877" s="13"/>
      <c r="E1877" s="13"/>
      <c r="F1877" s="13"/>
      <c r="I1877" s="13"/>
      <c r="J1877" s="13"/>
      <c r="K1877" s="13"/>
    </row>
    <row r="1878" spans="3:11">
      <c r="C1878" s="13"/>
      <c r="D1878" s="13"/>
      <c r="E1878" s="13"/>
      <c r="F1878" s="13"/>
      <c r="I1878" s="13"/>
      <c r="J1878" s="13"/>
      <c r="K1878" s="13"/>
    </row>
    <row r="1879" spans="3:11">
      <c r="C1879" s="13"/>
      <c r="D1879" s="13"/>
      <c r="E1879" s="13"/>
      <c r="F1879" s="13"/>
      <c r="I1879" s="13"/>
      <c r="J1879" s="13"/>
      <c r="K1879" s="13"/>
    </row>
    <row r="1880" spans="3:11">
      <c r="C1880" s="13"/>
      <c r="D1880" s="13"/>
      <c r="E1880" s="13"/>
      <c r="F1880" s="13"/>
      <c r="I1880" s="13"/>
      <c r="J1880" s="13"/>
      <c r="K1880" s="13"/>
    </row>
    <row r="1881" spans="3:11">
      <c r="C1881" s="13"/>
      <c r="D1881" s="13"/>
      <c r="E1881" s="13"/>
      <c r="F1881" s="13"/>
      <c r="I1881" s="13"/>
      <c r="J1881" s="13"/>
      <c r="K1881" s="13"/>
    </row>
    <row r="1882" spans="3:11">
      <c r="C1882" s="13"/>
      <c r="D1882" s="13"/>
      <c r="E1882" s="13"/>
      <c r="F1882" s="13"/>
      <c r="I1882" s="13"/>
      <c r="J1882" s="13"/>
      <c r="K1882" s="13"/>
    </row>
    <row r="1883" spans="3:11">
      <c r="C1883" s="13"/>
      <c r="D1883" s="13"/>
      <c r="E1883" s="13"/>
      <c r="F1883" s="13"/>
      <c r="I1883" s="13"/>
      <c r="J1883" s="13"/>
      <c r="K1883" s="13"/>
    </row>
    <row r="1884" spans="3:11">
      <c r="C1884" s="13"/>
      <c r="D1884" s="13"/>
      <c r="E1884" s="13"/>
      <c r="F1884" s="13"/>
      <c r="I1884" s="13"/>
      <c r="J1884" s="13"/>
      <c r="K1884" s="13"/>
    </row>
    <row r="1885" spans="3:11">
      <c r="C1885" s="13"/>
      <c r="D1885" s="13"/>
      <c r="E1885" s="13"/>
      <c r="F1885" s="13"/>
      <c r="G1885" s="13"/>
      <c r="H1885" s="13"/>
      <c r="I1885" s="13"/>
      <c r="J1885" s="13"/>
      <c r="K1885" s="13"/>
    </row>
    <row r="1886" spans="3:11">
      <c r="C1886" s="13"/>
      <c r="D1886" s="13"/>
      <c r="E1886" s="13"/>
      <c r="F1886" s="13"/>
      <c r="G1886" s="13"/>
      <c r="H1886" s="13"/>
      <c r="I1886" s="13"/>
      <c r="J1886" s="13"/>
      <c r="K1886" s="13"/>
    </row>
    <row r="1887" spans="3:11">
      <c r="C1887" s="13"/>
      <c r="D1887" s="13"/>
      <c r="E1887" s="13"/>
      <c r="F1887" s="13"/>
      <c r="G1887" s="13"/>
      <c r="H1887" s="13"/>
      <c r="I1887" s="13"/>
      <c r="J1887" s="13"/>
      <c r="K1887" s="13"/>
    </row>
  </sheetData>
  <conditionalFormatting sqref="G1:G1048576">
    <cfRule type="containsText" dxfId="20" priority="1" operator="containsText" text="arCOG02202">
      <formula>NOT(ISERROR(SEARCH("arCOG02202",G1)))</formula>
    </cfRule>
    <cfRule type="containsText" dxfId="19" priority="2" operator="containsText" text="arCOG04674">
      <formula>NOT(ISERROR(SEARCH("arCOG04674",G1)))</formula>
    </cfRule>
    <cfRule type="containsText" dxfId="18" priority="4" operator="containsText" text="arCOG03095">
      <formula>NOT(ISERROR(SEARCH("arCOG03095",G1)))</formula>
    </cfRule>
    <cfRule type="containsText" dxfId="17" priority="5" operator="containsText" text="arCOG01818">
      <formula>NOT(ISERROR(SEARCH("arCOG01818",G1)))</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8226E0CC541D4499BAA197DB3C7ABD9" ma:contentTypeVersion="12" ma:contentTypeDescription="Create a new document." ma:contentTypeScope="" ma:versionID="c934fc30ea0fb06658de64d1b7336382">
  <xsd:schema xmlns:xsd="http://www.w3.org/2001/XMLSchema" xmlns:xs="http://www.w3.org/2001/XMLSchema" xmlns:p="http://schemas.microsoft.com/office/2006/metadata/properties" xmlns:ns2="f1215682-ff92-41f9-a1f6-79970015b89a" xmlns:ns3="d11ee1cf-dc8f-4acc-8abb-53219d46bd5b" targetNamespace="http://schemas.microsoft.com/office/2006/metadata/properties" ma:root="true" ma:fieldsID="f91bc088dc12941b2384c3c83f5b4bd1" ns2:_="" ns3:_="">
    <xsd:import namespace="f1215682-ff92-41f9-a1f6-79970015b89a"/>
    <xsd:import namespace="d11ee1cf-dc8f-4acc-8abb-53219d46bd5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215682-ff92-41f9-a1f6-79970015b8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4fef7914-8384-4319-8444-378afdf4f659" ma:termSetId="09814cd3-568e-fe90-9814-8d621ff8fb84" ma:anchorId="fba54fb3-c3e1-fe81-a776-ca4b69148c4d" ma:open="true" ma:isKeyword="false">
      <xsd:complexType>
        <xsd:sequence>
          <xsd:element ref="pc:Terms" minOccurs="0" maxOccurs="1"/>
        </xsd:sequence>
      </xsd:complex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11ee1cf-dc8f-4acc-8abb-53219d46bd5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50fcc33a-dba2-405e-b6d2-92c00dd9ee72}" ma:internalName="TaxCatchAll" ma:showField="CatchAllData" ma:web="d11ee1cf-dc8f-4acc-8abb-53219d46bd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11ee1cf-dc8f-4acc-8abb-53219d46bd5b" xsi:nil="true"/>
    <lcf76f155ced4ddcb4097134ff3c332f xmlns="f1215682-ff92-41f9-a1f6-79970015b89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8510F13-FD6A-478F-ABA5-FB4F4773CE0D}"/>
</file>

<file path=customXml/itemProps2.xml><?xml version="1.0" encoding="utf-8"?>
<ds:datastoreItem xmlns:ds="http://schemas.openxmlformats.org/officeDocument/2006/customXml" ds:itemID="{15CDF293-4782-4D5C-8F8B-0F3655E7C4F7}"/>
</file>

<file path=customXml/itemProps3.xml><?xml version="1.0" encoding="utf-8"?>
<ds:datastoreItem xmlns:ds="http://schemas.openxmlformats.org/officeDocument/2006/customXml" ds:itemID="{DACE0330-2A99-4659-B108-797F81ADD5E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Hannah Brown</dc:creator>
  <cp:keywords/>
  <dc:description/>
  <cp:lastModifiedBy>Hannah Brown</cp:lastModifiedBy>
  <cp:revision/>
  <dcterms:created xsi:type="dcterms:W3CDTF">2022-02-02T02:15:44Z</dcterms:created>
  <dcterms:modified xsi:type="dcterms:W3CDTF">2022-11-22T22:16:36Z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0x01010098226E0CC541D4499BAA197DB3C7ABD9</vt:lpwstr>
  </property>
  <property fmtid="{D5CDD505-2E9C-101B-9397-08002B2CF9AE}" pid="3" name="MSIP_Label_51a6c3db-1667-4f49-995a-8b9973972958_Enabled">
    <vt:lpwstr>true</vt:lpwstr>
  </property>
  <property fmtid="{D5CDD505-2E9C-101B-9397-08002B2CF9AE}" pid="4" name="MSIP_Label_51a6c3db-1667-4f49-995a-8b9973972958_SetDate">
    <vt:lpwstr>2022-10-27T05:05:17Z</vt:lpwstr>
  </property>
  <property fmtid="{D5CDD505-2E9C-101B-9397-08002B2CF9AE}" pid="5" name="MSIP_Label_51a6c3db-1667-4f49-995a-8b9973972958_Method">
    <vt:lpwstr>Standard</vt:lpwstr>
  </property>
  <property fmtid="{D5CDD505-2E9C-101B-9397-08002B2CF9AE}" pid="6" name="MSIP_Label_51a6c3db-1667-4f49-995a-8b9973972958_Name">
    <vt:lpwstr>UTS-Internal</vt:lpwstr>
  </property>
  <property fmtid="{D5CDD505-2E9C-101B-9397-08002B2CF9AE}" pid="7" name="MSIP_Label_51a6c3db-1667-4f49-995a-8b9973972958_SiteId">
    <vt:lpwstr>e8911c26-cf9f-4a9c-878e-527807be8791</vt:lpwstr>
  </property>
  <property fmtid="{D5CDD505-2E9C-101B-9397-08002B2CF9AE}" pid="8" name="MSIP_Label_51a6c3db-1667-4f49-995a-8b9973972958_ActionId">
    <vt:lpwstr>080ccada-b45b-4f04-b4a3-973da497361a</vt:lpwstr>
  </property>
  <property fmtid="{D5CDD505-2E9C-101B-9397-08002B2CF9AE}" pid="9" name="MSIP_Label_51a6c3db-1667-4f49-995a-8b9973972958_ContentBits">
    <vt:lpwstr>0</vt:lpwstr>
  </property>
  <property fmtid="{D5CDD505-2E9C-101B-9397-08002B2CF9AE}" pid="10" name="MediaServiceImageTags">
    <vt:lpwstr/>
  </property>
</Properties>
</file>