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/>
  <xr:revisionPtr revIDLastSave="0" documentId="13_ncr:1_{BBF400B8-1C6A-4A50-8A8D-C93C7C8E49D2}" xr6:coauthVersionLast="47" xr6:coauthVersionMax="47" xr10:uidLastSave="{00000000-0000-0000-0000-000000000000}"/>
  <bookViews>
    <workbookView xWindow="-108" yWindow="-108" windowWidth="23256" windowHeight="12456" firstSheet="2" activeTab="8" xr2:uid="{00000000-000D-0000-FFFF-FFFF00000000}"/>
  </bookViews>
  <sheets>
    <sheet name="tipos" sheetId="5" r:id="rId1"/>
    <sheet name="certidumbre" sheetId="1" r:id="rId2"/>
    <sheet name="demarcaciones" sheetId="2" r:id="rId3"/>
    <sheet name="fish pass" sheetId="3" r:id="rId4"/>
    <sheet name="uses (2)" sheetId="8" r:id="rId5"/>
    <sheet name="uses" sheetId="4" r:id="rId6"/>
    <sheet name="datos altura" sheetId="6" r:id="rId7"/>
    <sheet name="Hoja1" sheetId="7" r:id="rId8"/>
    <sheet name="Hoja3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4" l="1"/>
  <c r="B2" i="6"/>
</calcChain>
</file>

<file path=xl/sharedStrings.xml><?xml version="1.0" encoding="utf-8"?>
<sst xmlns="http://schemas.openxmlformats.org/spreadsheetml/2006/main" count="122" uniqueCount="97">
  <si>
    <t>Total</t>
  </si>
  <si>
    <t>Not assigned</t>
  </si>
  <si>
    <t>NO</t>
  </si>
  <si>
    <t>YES</t>
  </si>
  <si>
    <t>Deviations</t>
  </si>
  <si>
    <t>SV: vertical jump</t>
  </si>
  <si>
    <t>CV: crossing with road</t>
  </si>
  <si>
    <t>PP: step over a wall</t>
  </si>
  <si>
    <t>PE: pipe crossing</t>
  </si>
  <si>
    <t>OM: mixed obstacle</t>
  </si>
  <si>
    <t>XX: Not assigned</t>
  </si>
  <si>
    <t>YES: medium or high degree of certainty</t>
  </si>
  <si>
    <t>NO: low or no degree of certainty</t>
  </si>
  <si>
    <t>VC: road crossing</t>
  </si>
  <si>
    <t>DE: unknown</t>
  </si>
  <si>
    <t>RE: irrigation</t>
  </si>
  <si>
    <t>OT: other</t>
  </si>
  <si>
    <t>IN: industrial</t>
  </si>
  <si>
    <t>SD: not defined</t>
  </si>
  <si>
    <t>RG: regulation</t>
  </si>
  <si>
    <t>EN: energy</t>
  </si>
  <si>
    <t>TD: hydroelectric transfers and diversions</t>
  </si>
  <si>
    <t>CH: water supply</t>
  </si>
  <si>
    <t>DR: diversion</t>
  </si>
  <si>
    <t>GA: livestock</t>
  </si>
  <si>
    <t>AM: environmental</t>
  </si>
  <si>
    <t>CA: flood control</t>
  </si>
  <si>
    <t>AF: flow gauging</t>
  </si>
  <si>
    <t>AC: aquaculture</t>
  </si>
  <si>
    <t>CP: slope correction</t>
  </si>
  <si>
    <t>RA: aquifer recharge</t>
  </si>
  <si>
    <t>RS: solid retention</t>
  </si>
  <si>
    <t>RC: recreation &amp; navigation</t>
  </si>
  <si>
    <t>Full constructive information</t>
  </si>
  <si>
    <t>No constructive information</t>
  </si>
  <si>
    <t>DE: Unknown*</t>
  </si>
  <si>
    <t>Total*</t>
  </si>
  <si>
    <t>Not included but mentioned in the article</t>
  </si>
  <si>
    <t>Not assigned*</t>
  </si>
  <si>
    <t>ES020: DUERO</t>
  </si>
  <si>
    <t>ES080: JÚCAR</t>
  </si>
  <si>
    <t>ES091: EBRO</t>
  </si>
  <si>
    <t>ES030: TAJO</t>
  </si>
  <si>
    <t>ES010: MIÑO-SIL</t>
  </si>
  <si>
    <t>ES050: GUADALQUIVIR</t>
  </si>
  <si>
    <t>ES016: CANTÁBRICO OCCIDENTAL</t>
  </si>
  <si>
    <t>ES040: GUADIANA</t>
  </si>
  <si>
    <t>ES070: SEGURA</t>
  </si>
  <si>
    <t>ES017: CANTÁBRICO ORIENTAL</t>
  </si>
  <si>
    <t>Unknown*</t>
  </si>
  <si>
    <t>code of the involved Surface Water Body</t>
  </si>
  <si>
    <t>CODMAS</t>
  </si>
  <si>
    <t>hydro-morphological section code</t>
  </si>
  <si>
    <t>COD_COD</t>
  </si>
  <si>
    <t xml:space="preserve">codMuni: </t>
  </si>
  <si>
    <t>postal code of the municipality where the obstacle is located</t>
  </si>
  <si>
    <t>transversal obstacle</t>
  </si>
  <si>
    <t>OBST</t>
  </si>
  <si>
    <t>NN</t>
  </si>
  <si>
    <t>order number of the obstacle, according to its position in the Surface Water Body, from upstream to downstream</t>
  </si>
  <si>
    <t>COORD_X AND COORD_Y</t>
  </si>
  <si>
    <t>transverse structure’s X and Y coordinates (ETRS89).</t>
  </si>
  <si>
    <t>Code</t>
  </si>
  <si>
    <t>Description</t>
  </si>
  <si>
    <t>Other</t>
  </si>
  <si>
    <t>Total height of the construction site, from crest to foundation.</t>
  </si>
  <si>
    <t>H_TOTAL</t>
  </si>
  <si>
    <t>H_SALTO</t>
  </si>
  <si>
    <t>Height of the fall from the sheet of water to its crest. It may coincide with the total height of the obstacle, depending on the flow conditions.</t>
  </si>
  <si>
    <t>PROF_POZA</t>
  </si>
  <si>
    <t>Depth of the rise pool at the foot of the obstacle.</t>
  </si>
  <si>
    <t>LONG_COR</t>
  </si>
  <si>
    <t>Length of the infrastructure at crest.</t>
  </si>
  <si>
    <t>ANCHO_COR</t>
  </si>
  <si>
    <t>Width of infrastructure at crest.</t>
  </si>
  <si>
    <t>H_AGUA_COR</t>
  </si>
  <si>
    <t>Water depth on crest.</t>
  </si>
  <si>
    <t>Water velocity at crest, inside pipe or canal, depending on obstacle.</t>
  </si>
  <si>
    <t xml:space="preserve">V_ AGUA </t>
  </si>
  <si>
    <t>Water draught in passage pipe.</t>
  </si>
  <si>
    <t xml:space="preserve">H_ AGUA_TUB </t>
  </si>
  <si>
    <t>PENDIENTE</t>
  </si>
  <si>
    <t>Slope of the facing (%).</t>
  </si>
  <si>
    <t>H_ AGUA _PAR</t>
  </si>
  <si>
    <t>Water draught on facing.</t>
  </si>
  <si>
    <t>Distance from the foot of the construction site to the crown of the crest.</t>
  </si>
  <si>
    <t xml:space="preserve">DIST_COR </t>
  </si>
  <si>
    <t>Length of backwater created by the obstacle.</t>
  </si>
  <si>
    <t>LONG_REM</t>
  </si>
  <si>
    <t>Width of the backwater created by the obstacle.</t>
  </si>
  <si>
    <t>ANCH_REM</t>
  </si>
  <si>
    <t>PROF_REM</t>
  </si>
  <si>
    <t>Depth of backwater created by obstacle.</t>
  </si>
  <si>
    <t>ANCHO_PREM</t>
  </si>
  <si>
    <t>Average width of the channel before the backwater created by the obstacle.</t>
  </si>
  <si>
    <t>PROF_PREM</t>
  </si>
  <si>
    <t>Mean channel draught before the backwater created by the obstacle.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</si>
</sst>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Palatino Linotype"/>
      <family val="1"/>
    </font>
    <font>
      <sz val="10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justify" vertical="center"/>
    </xf>
    <xf numFmtId="0" fontId="0" fillId="0" borderId="1" xfId="0" applyBorder="1"/>
    <xf numFmtId="0" fontId="2" fillId="0" borderId="1" xfId="0" applyFont="1" applyBorder="1"/>
    <xf numFmtId="0" fontId="1" fillId="0" borderId="1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1" fillId="0" borderId="2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ES" sz="1200" b="1">
                <a:solidFill>
                  <a:sysClr val="windowText" lastClr="000000"/>
                </a:solidFill>
              </a:rPr>
              <a:t>Types of transverse structures</a:t>
            </a:r>
          </a:p>
        </c:rich>
      </c:tx>
      <c:layout>
        <c:manualLayout>
          <c:xMode val="edge"/>
          <c:yMode val="edge"/>
          <c:x val="0.30722034650466862"/>
          <c:y val="1.71393777277672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71212166643677"/>
          <c:y val="0.2008750672283158"/>
          <c:w val="0.45383136133116653"/>
          <c:h val="0.7504795647406616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901-417C-8BF3-D3074F530E8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FCA-40B2-A0B4-AE2F0ADFAD7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FCA-40B2-A0B4-AE2F0ADFAD7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FCA-40B2-A0B4-AE2F0ADFAD7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FCA-40B2-A0B4-AE2F0ADFAD7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FCA-40B2-A0B4-AE2F0ADFAD7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FCA-40B2-A0B4-AE2F0ADFAD73}"/>
              </c:ext>
            </c:extLst>
          </c:dPt>
          <c:dLbls>
            <c:dLbl>
              <c:idx val="0"/>
              <c:layout>
                <c:manualLayout>
                  <c:x val="-0.13550433480658786"/>
                  <c:y val="4.0629207451293975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01-417C-8BF3-D3074F530E8D}"/>
                </c:ext>
              </c:extLst>
            </c:dLbl>
            <c:dLbl>
              <c:idx val="1"/>
              <c:layout>
                <c:manualLayout>
                  <c:x val="9.8289765378718322E-2"/>
                  <c:y val="-0.15069720763244268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CA-40B2-A0B4-AE2F0ADFAD73}"/>
                </c:ext>
              </c:extLst>
            </c:dLbl>
            <c:dLbl>
              <c:idx val="2"/>
              <c:layout>
                <c:manualLayout>
                  <c:x val="7.9570437358696455E-2"/>
                  <c:y val="0.1120090680130731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CA-40B2-A0B4-AE2F0ADFAD73}"/>
                </c:ext>
              </c:extLst>
            </c:dLbl>
            <c:dLbl>
              <c:idx val="3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9FCA-40B2-A0B4-AE2F0ADFAD73}"/>
                </c:ext>
              </c:extLst>
            </c:dLbl>
            <c:dLbl>
              <c:idx val="4"/>
              <c:layout>
                <c:manualLayout>
                  <c:x val="-4.9660871598970922E-3"/>
                  <c:y val="-6.4053255073568518E-3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FCA-40B2-A0B4-AE2F0ADFA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FCA-40B2-A0B4-AE2F0ADFA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FCA-40B2-A0B4-AE2F0ADFAD73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tipos!$A$1:$A$7</c:f>
              <c:strCache>
                <c:ptCount val="7"/>
                <c:pt idx="0">
                  <c:v>SV: vertical jump</c:v>
                </c:pt>
                <c:pt idx="1">
                  <c:v>CV: crossing with road</c:v>
                </c:pt>
                <c:pt idx="2">
                  <c:v>PP: step over a wall</c:v>
                </c:pt>
                <c:pt idx="3">
                  <c:v>PE: pipe crossing</c:v>
                </c:pt>
                <c:pt idx="4">
                  <c:v>OM: mixed obstacle</c:v>
                </c:pt>
                <c:pt idx="5">
                  <c:v>XX: Not assigned</c:v>
                </c:pt>
                <c:pt idx="6">
                  <c:v>DE: Unknown*</c:v>
                </c:pt>
              </c:strCache>
            </c:strRef>
          </c:cat>
          <c:val>
            <c:numRef>
              <c:f>tipos!$B$1:$B$7</c:f>
              <c:numCache>
                <c:formatCode>General</c:formatCode>
                <c:ptCount val="7"/>
                <c:pt idx="0">
                  <c:v>12051</c:v>
                </c:pt>
                <c:pt idx="1">
                  <c:v>9970</c:v>
                </c:pt>
                <c:pt idx="2">
                  <c:v>4031</c:v>
                </c:pt>
                <c:pt idx="3">
                  <c:v>972</c:v>
                </c:pt>
                <c:pt idx="4">
                  <c:v>382</c:v>
                </c:pt>
                <c:pt idx="5">
                  <c:v>5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01-417C-8BF3-D3074F530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63553401978598834"/>
          <c:y val="0.20508545227177991"/>
          <c:w val="0.27221705816856673"/>
          <c:h val="0.731942234720454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ES" sz="12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Certainty</a:t>
            </a:r>
            <a:r>
              <a:rPr lang="es-ES" sz="12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of the data</a:t>
            </a:r>
            <a:endParaRPr lang="es-ES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41004213961891128"/>
          <c:y val="7.59822592674831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251116337730511"/>
          <c:y val="0.21344636692647687"/>
          <c:w val="0.3742718239765484"/>
          <c:h val="0.6668154550095555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510-46D5-B1C1-A9FCDFAFDD2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510-46D5-B1C1-A9FCDFAFDD2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510-46D5-B1C1-A9FCDFAFDD28}"/>
              </c:ext>
            </c:extLst>
          </c:dPt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510-46D5-B1C1-A9FCDFAFDD28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certidumbre!$A$1:$A$3</c:f>
              <c:strCache>
                <c:ptCount val="3"/>
                <c:pt idx="0">
                  <c:v>YES: medium or high degree of certainty</c:v>
                </c:pt>
                <c:pt idx="1">
                  <c:v>NO: low or no degree of certainty</c:v>
                </c:pt>
                <c:pt idx="2">
                  <c:v>Not assigned</c:v>
                </c:pt>
              </c:strCache>
            </c:strRef>
          </c:cat>
          <c:val>
            <c:numRef>
              <c:f>certidumbre!$B$1:$B$3</c:f>
              <c:numCache>
                <c:formatCode>General</c:formatCode>
                <c:ptCount val="3"/>
                <c:pt idx="0">
                  <c:v>19453</c:v>
                </c:pt>
                <c:pt idx="1">
                  <c:v>8227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86-415A-981F-6EF2FE1FC3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62537495313085867"/>
          <c:y val="0.30230830690632216"/>
          <c:w val="0.21519540171114973"/>
          <c:h val="0.496378408230424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Number of structures per river basin</a:t>
            </a:r>
            <a:endParaRPr lang="es-ES"/>
          </a:p>
        </c:rich>
      </c:tx>
      <c:layout>
        <c:manualLayout>
          <c:xMode val="edge"/>
          <c:yMode val="edge"/>
          <c:x val="0.26610227563319472"/>
          <c:y val="0.109960712116202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1166090619974193E-2"/>
          <c:y val="0.14602070762740621"/>
          <c:w val="0.42829702784327101"/>
          <c:h val="0.6572997739444419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2EE-42AC-984D-D1008B493EB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2EE-42AC-984D-D1008B493EB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2EE-42AC-984D-D1008B493EBA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2EE-42AC-984D-D1008B493EBA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2EE-42AC-984D-D1008B493EBA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2EE-42AC-984D-D1008B493EBA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2EE-42AC-984D-D1008B493EBA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2EE-42AC-984D-D1008B493EBA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92EE-42AC-984D-D1008B493EBA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92EE-42AC-984D-D1008B493EBA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92EE-42AC-984D-D1008B493EBA}"/>
              </c:ext>
            </c:extLst>
          </c:dPt>
          <c:dLbls>
            <c:dLbl>
              <c:idx val="5"/>
              <c:layout>
                <c:manualLayout>
                  <c:x val="7.3047339710767184E-2"/>
                  <c:y val="5.05924693585879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2EE-42AC-984D-D1008B493EBA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2EE-42AC-984D-D1008B493EBA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demarcaciones!$A$1:$A$11</c:f>
              <c:strCache>
                <c:ptCount val="11"/>
                <c:pt idx="0">
                  <c:v>ES020: DUERO</c:v>
                </c:pt>
                <c:pt idx="1">
                  <c:v>ES080: JÚCAR</c:v>
                </c:pt>
                <c:pt idx="2">
                  <c:v>ES091: EBRO</c:v>
                </c:pt>
                <c:pt idx="3">
                  <c:v>ES030: TAJO</c:v>
                </c:pt>
                <c:pt idx="4">
                  <c:v>ES010: MIÑO-SIL</c:v>
                </c:pt>
                <c:pt idx="5">
                  <c:v>ES050: GUADALQUIVIR</c:v>
                </c:pt>
                <c:pt idx="6">
                  <c:v>ES016: CANTÁBRICO OCCIDENTAL</c:v>
                </c:pt>
                <c:pt idx="7">
                  <c:v>ES040: GUADIANA</c:v>
                </c:pt>
                <c:pt idx="8">
                  <c:v>ES070: SEGURA</c:v>
                </c:pt>
                <c:pt idx="9">
                  <c:v>ES017: CANTÁBRICO ORIENTAL</c:v>
                </c:pt>
                <c:pt idx="10">
                  <c:v>Not assigned*</c:v>
                </c:pt>
              </c:strCache>
            </c:strRef>
          </c:cat>
          <c:val>
            <c:numRef>
              <c:f>demarcaciones!$B$1:$B$11</c:f>
              <c:numCache>
                <c:formatCode>General</c:formatCode>
                <c:ptCount val="11"/>
                <c:pt idx="0">
                  <c:v>4893</c:v>
                </c:pt>
                <c:pt idx="1">
                  <c:v>3765</c:v>
                </c:pt>
                <c:pt idx="2">
                  <c:v>3757</c:v>
                </c:pt>
                <c:pt idx="3">
                  <c:v>3414</c:v>
                </c:pt>
                <c:pt idx="4">
                  <c:v>3342</c:v>
                </c:pt>
                <c:pt idx="5">
                  <c:v>3273</c:v>
                </c:pt>
                <c:pt idx="6">
                  <c:v>2398</c:v>
                </c:pt>
                <c:pt idx="7">
                  <c:v>1261</c:v>
                </c:pt>
                <c:pt idx="8">
                  <c:v>801</c:v>
                </c:pt>
                <c:pt idx="9">
                  <c:v>776</c:v>
                </c:pt>
                <c:pt idx="1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D-4AD9-AB60-2594E0B51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10"/>
        <c:delete val="1"/>
      </c:legendEntry>
      <c:layout>
        <c:manualLayout>
          <c:xMode val="edge"/>
          <c:yMode val="edge"/>
          <c:x val="0.52668928495652767"/>
          <c:y val="0.26025585622967928"/>
          <c:w val="0.37016079091373788"/>
          <c:h val="0.429756586542168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ES" sz="12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Transverse structures equiped with fish passages</a:t>
            </a:r>
          </a:p>
        </c:rich>
      </c:tx>
      <c:layout>
        <c:manualLayout>
          <c:xMode val="edge"/>
          <c:yMode val="edge"/>
          <c:x val="0.12232905982905982"/>
          <c:y val="6.226053639846743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368253247190254"/>
          <c:y val="0.19209308130431826"/>
          <c:w val="0.39487685914260717"/>
          <c:h val="0.6581280985710119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0C-4A5F-AC62-CD5411E7A6B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0C-4A5F-AC62-CD5411E7A6B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0C-4A5F-AC62-CD5411E7A6B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9CD-43A7-A065-231A3DBD4E79}"/>
              </c:ext>
            </c:extLst>
          </c:dPt>
          <c:dLbls>
            <c:dLbl>
              <c:idx val="3"/>
              <c:layout>
                <c:manualLayout>
                  <c:x val="-1.6992125984251968E-2"/>
                  <c:y val="3.6967774861475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9CD-43A7-A065-231A3DBD4E7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'fish pass'!$A$1:$A$4</c:f>
              <c:strCache>
                <c:ptCount val="4"/>
                <c:pt idx="0">
                  <c:v>YES</c:v>
                </c:pt>
                <c:pt idx="1">
                  <c:v>NO</c:v>
                </c:pt>
                <c:pt idx="2">
                  <c:v>Deviations</c:v>
                </c:pt>
                <c:pt idx="3">
                  <c:v>Unknown*</c:v>
                </c:pt>
              </c:strCache>
            </c:strRef>
          </c:cat>
          <c:val>
            <c:numRef>
              <c:f>'fish pass'!$B$1:$B$4</c:f>
              <c:numCache>
                <c:formatCode>General</c:formatCode>
                <c:ptCount val="4"/>
                <c:pt idx="0">
                  <c:v>2767</c:v>
                </c:pt>
                <c:pt idx="1">
                  <c:v>14353</c:v>
                </c:pt>
                <c:pt idx="2">
                  <c:v>10553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CD-43A7-A065-231A3DBD4E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ayout>
        <c:manualLayout>
          <c:xMode val="edge"/>
          <c:yMode val="edge"/>
          <c:x val="0.62462249310182383"/>
          <c:y val="0.29419054966832314"/>
          <c:w val="0.20214390268524127"/>
          <c:h val="0.470458825932061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lumMod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ES" b="1"/>
              <a:t>Transverse structure use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1799166754529571E-2"/>
          <c:y val="0.2692576298323201"/>
          <c:w val="0.52475948660053751"/>
          <c:h val="0.5247594866005375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BD0-44D9-834A-E3D6E4DB3E5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BD0-44D9-834A-E3D6E4DB3E5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BD0-44D9-834A-E3D6E4DB3E5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BD0-44D9-834A-E3D6E4DB3E5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BD0-44D9-834A-E3D6E4DB3E5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BD0-44D9-834A-E3D6E4DB3E5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BD0-44D9-834A-E3D6E4DB3E5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BD0-44D9-834A-E3D6E4DB3E5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BD0-44D9-834A-E3D6E4DB3E5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BD0-44D9-834A-E3D6E4DB3E5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4BD0-44D9-834A-E3D6E4DB3E5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4BD0-44D9-834A-E3D6E4DB3E5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4BD0-44D9-834A-E3D6E4DB3E5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4BD0-44D9-834A-E3D6E4DB3E58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4BD0-44D9-834A-E3D6E4DB3E58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4BD0-44D9-834A-E3D6E4DB3E58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4BD0-44D9-834A-E3D6E4DB3E58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4BD0-44D9-834A-E3D6E4DB3E58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4BD0-44D9-834A-E3D6E4DB3E58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4BD0-44D9-834A-E3D6E4DB3E58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4BD0-44D9-834A-E3D6E4DB3E58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4BD0-44D9-834A-E3D6E4DB3E58}"/>
                </c:ext>
              </c:extLst>
            </c:dLbl>
            <c:dLbl>
              <c:idx val="1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4BD0-44D9-834A-E3D6E4DB3E58}"/>
                </c:ext>
              </c:extLst>
            </c:dLbl>
            <c:dLbl>
              <c:idx val="2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4BD0-44D9-834A-E3D6E4DB3E58}"/>
                </c:ext>
              </c:extLst>
            </c:dLbl>
            <c:dLbl>
              <c:idx val="3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4BD0-44D9-834A-E3D6E4DB3E58}"/>
                </c:ext>
              </c:extLst>
            </c:dLbl>
            <c:dLbl>
              <c:idx val="4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4BD0-44D9-834A-E3D6E4DB3E58}"/>
                </c:ext>
              </c:extLst>
            </c:dLbl>
            <c:dLbl>
              <c:idx val="13"/>
              <c:layout>
                <c:manualLayout>
                  <c:x val="-2.6080366251015792E-2"/>
                  <c:y val="-0.1811309160634226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4BD0-44D9-834A-E3D6E4DB3E58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'uses (2)'!$A$1:$A$25</c:f>
              <c:strCache>
                <c:ptCount val="18"/>
                <c:pt idx="0">
                  <c:v>VC: road crossing</c:v>
                </c:pt>
                <c:pt idx="1">
                  <c:v>DE: unknown</c:v>
                </c:pt>
                <c:pt idx="2">
                  <c:v>RE: irrigation</c:v>
                </c:pt>
                <c:pt idx="3">
                  <c:v>OT: other</c:v>
                </c:pt>
                <c:pt idx="4">
                  <c:v>IN: industrial</c:v>
                </c:pt>
                <c:pt idx="5">
                  <c:v>SD: not defined</c:v>
                </c:pt>
                <c:pt idx="6">
                  <c:v>RG: regulation</c:v>
                </c:pt>
                <c:pt idx="7">
                  <c:v>EN: energy</c:v>
                </c:pt>
                <c:pt idx="8">
                  <c:v>TD: hydroelectric transfers and diversions</c:v>
                </c:pt>
                <c:pt idx="9">
                  <c:v>CH: water supply</c:v>
                </c:pt>
                <c:pt idx="10">
                  <c:v>DR: diversion</c:v>
                </c:pt>
                <c:pt idx="11">
                  <c:v>RC: recreation &amp; navigation</c:v>
                </c:pt>
                <c:pt idx="12">
                  <c:v>GA: livestock</c:v>
                </c:pt>
                <c:pt idx="13">
                  <c:v>AM: environmental</c:v>
                </c:pt>
                <c:pt idx="14">
                  <c:v>CA: flood control</c:v>
                </c:pt>
                <c:pt idx="15">
                  <c:v>AF: flow gauging</c:v>
                </c:pt>
                <c:pt idx="16">
                  <c:v>AC: aquaculture</c:v>
                </c:pt>
                <c:pt idx="17">
                  <c:v>Other</c:v>
                </c:pt>
              </c:strCache>
            </c:strRef>
          </c:cat>
          <c:val>
            <c:numRef>
              <c:f>'uses (2)'!$B$1:$B$25</c:f>
              <c:numCache>
                <c:formatCode>General</c:formatCode>
                <c:ptCount val="25"/>
                <c:pt idx="0">
                  <c:v>10317</c:v>
                </c:pt>
                <c:pt idx="1">
                  <c:v>5463</c:v>
                </c:pt>
                <c:pt idx="2">
                  <c:v>3664</c:v>
                </c:pt>
                <c:pt idx="3">
                  <c:v>3383</c:v>
                </c:pt>
                <c:pt idx="4">
                  <c:v>1608</c:v>
                </c:pt>
                <c:pt idx="5">
                  <c:v>1002</c:v>
                </c:pt>
                <c:pt idx="6">
                  <c:v>447</c:v>
                </c:pt>
                <c:pt idx="7">
                  <c:v>288</c:v>
                </c:pt>
                <c:pt idx="8">
                  <c:v>282</c:v>
                </c:pt>
                <c:pt idx="9">
                  <c:v>230</c:v>
                </c:pt>
                <c:pt idx="10">
                  <c:v>221</c:v>
                </c:pt>
                <c:pt idx="11">
                  <c:v>173</c:v>
                </c:pt>
                <c:pt idx="12">
                  <c:v>148</c:v>
                </c:pt>
                <c:pt idx="13">
                  <c:v>131</c:v>
                </c:pt>
                <c:pt idx="14">
                  <c:v>105</c:v>
                </c:pt>
                <c:pt idx="15">
                  <c:v>91</c:v>
                </c:pt>
                <c:pt idx="16">
                  <c:v>88</c:v>
                </c:pt>
                <c:pt idx="17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4BD0-44D9-834A-E3D6E4DB3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18"/>
        <c:delete val="1"/>
      </c:legendEntry>
      <c:legendEntry>
        <c:idx val="19"/>
        <c:delete val="1"/>
      </c:legendEntry>
      <c:legendEntry>
        <c:idx val="20"/>
        <c:delete val="1"/>
      </c:legendEntry>
      <c:legendEntry>
        <c:idx val="21"/>
        <c:delete val="1"/>
      </c:legendEntry>
      <c:legendEntry>
        <c:idx val="22"/>
        <c:delete val="1"/>
      </c:legendEntry>
      <c:legendEntry>
        <c:idx val="23"/>
        <c:delete val="1"/>
      </c:legendEntry>
      <c:legendEntry>
        <c:idx val="24"/>
        <c:delete val="1"/>
      </c:legendEntry>
      <c:layout>
        <c:manualLayout>
          <c:xMode val="edge"/>
          <c:yMode val="edge"/>
          <c:x val="0.58415769080687308"/>
          <c:y val="7.4717302561570734E-2"/>
          <c:w val="0.41223868695864724"/>
          <c:h val="0.887821277201086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ES" b="1"/>
              <a:t>Transverse structure use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1799166754529571E-2"/>
          <c:y val="0.2692576298323201"/>
          <c:w val="0.52475948660053751"/>
          <c:h val="0.5247594866005375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9B7-453A-B669-4E7642C4843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9B7-453A-B669-4E7642C4843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9B7-453A-B669-4E7642C4843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9B7-453A-B669-4E7642C4843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9B7-453A-B669-4E7642C4843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9B7-453A-B669-4E7642C4843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9B7-453A-B669-4E7642C4843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B9B7-453A-B669-4E7642C4843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B9B7-453A-B669-4E7642C48432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B9B7-453A-B669-4E7642C48432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B9B7-453A-B669-4E7642C48432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B9B7-453A-B669-4E7642C48432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B9B7-453A-B669-4E7642C48432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B9B7-453A-B669-4E7642C48432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B9B7-453A-B669-4E7642C48432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B9B7-453A-B669-4E7642C48432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B9B7-453A-B669-4E7642C48432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B9B7-453A-B669-4E7642C48432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B9B7-453A-B669-4E7642C48432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B9B7-453A-B669-4E7642C48432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B9B7-453A-B669-4E7642C48432}"/>
              </c:ext>
            </c:extLst>
          </c:dPt>
          <c:dLbls>
            <c:dLbl>
              <c:idx val="0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B9B7-453A-B669-4E7642C48432}"/>
                </c:ext>
              </c:extLst>
            </c:dLbl>
            <c:dLbl>
              <c:idx val="1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B9B7-453A-B669-4E7642C48432}"/>
                </c:ext>
              </c:extLst>
            </c:dLbl>
            <c:dLbl>
              <c:idx val="2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B9B7-453A-B669-4E7642C48432}"/>
                </c:ext>
              </c:extLst>
            </c:dLbl>
            <c:dLbl>
              <c:idx val="3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B9B7-453A-B669-4E7642C48432}"/>
                </c:ext>
              </c:extLst>
            </c:dLbl>
            <c:dLbl>
              <c:idx val="4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B9B7-453A-B669-4E7642C48432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B9B7-453A-B669-4E7642C48432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uses!$A$1:$A$21</c:f>
              <c:strCache>
                <c:ptCount val="21"/>
                <c:pt idx="0">
                  <c:v>VC: road crossing</c:v>
                </c:pt>
                <c:pt idx="1">
                  <c:v>DE: unknown</c:v>
                </c:pt>
                <c:pt idx="2">
                  <c:v>RE: irrigation</c:v>
                </c:pt>
                <c:pt idx="3">
                  <c:v>OT: other</c:v>
                </c:pt>
                <c:pt idx="4">
                  <c:v>IN: industrial</c:v>
                </c:pt>
                <c:pt idx="5">
                  <c:v>SD: not defined</c:v>
                </c:pt>
                <c:pt idx="6">
                  <c:v>RG: regulation</c:v>
                </c:pt>
                <c:pt idx="7">
                  <c:v>EN: energy</c:v>
                </c:pt>
                <c:pt idx="8">
                  <c:v>TD: hydroelectric transfers and diversions</c:v>
                </c:pt>
                <c:pt idx="9">
                  <c:v>CH: water supply</c:v>
                </c:pt>
                <c:pt idx="10">
                  <c:v>DR: diversion</c:v>
                </c:pt>
                <c:pt idx="11">
                  <c:v>RC: recreation &amp; navigation</c:v>
                </c:pt>
                <c:pt idx="12">
                  <c:v>GA: livestock</c:v>
                </c:pt>
                <c:pt idx="13">
                  <c:v>AM: environmental</c:v>
                </c:pt>
                <c:pt idx="14">
                  <c:v>CA: flood control</c:v>
                </c:pt>
                <c:pt idx="15">
                  <c:v>AF: flow gauging</c:v>
                </c:pt>
                <c:pt idx="16">
                  <c:v>AC: aquaculture</c:v>
                </c:pt>
                <c:pt idx="17">
                  <c:v>CP: slope correction</c:v>
                </c:pt>
                <c:pt idx="18">
                  <c:v>RA: aquifer recharge</c:v>
                </c:pt>
                <c:pt idx="19">
                  <c:v>RS: solid retention</c:v>
                </c:pt>
                <c:pt idx="20">
                  <c:v>Not assigned</c:v>
                </c:pt>
              </c:strCache>
            </c:strRef>
          </c:cat>
          <c:val>
            <c:numRef>
              <c:f>uses!$B$1:$B$21</c:f>
              <c:numCache>
                <c:formatCode>General</c:formatCode>
                <c:ptCount val="21"/>
                <c:pt idx="0">
                  <c:v>10317</c:v>
                </c:pt>
                <c:pt idx="1">
                  <c:v>5463</c:v>
                </c:pt>
                <c:pt idx="2">
                  <c:v>3664</c:v>
                </c:pt>
                <c:pt idx="3">
                  <c:v>3383</c:v>
                </c:pt>
                <c:pt idx="4">
                  <c:v>1608</c:v>
                </c:pt>
                <c:pt idx="5">
                  <c:v>1002</c:v>
                </c:pt>
                <c:pt idx="6">
                  <c:v>447</c:v>
                </c:pt>
                <c:pt idx="7">
                  <c:v>288</c:v>
                </c:pt>
                <c:pt idx="8">
                  <c:v>282</c:v>
                </c:pt>
                <c:pt idx="9">
                  <c:v>230</c:v>
                </c:pt>
                <c:pt idx="10">
                  <c:v>221</c:v>
                </c:pt>
                <c:pt idx="11">
                  <c:v>173</c:v>
                </c:pt>
                <c:pt idx="12">
                  <c:v>148</c:v>
                </c:pt>
                <c:pt idx="13">
                  <c:v>131</c:v>
                </c:pt>
                <c:pt idx="14">
                  <c:v>105</c:v>
                </c:pt>
                <c:pt idx="15">
                  <c:v>91</c:v>
                </c:pt>
                <c:pt idx="16">
                  <c:v>88</c:v>
                </c:pt>
                <c:pt idx="17">
                  <c:v>22</c:v>
                </c:pt>
                <c:pt idx="18">
                  <c:v>9</c:v>
                </c:pt>
                <c:pt idx="19">
                  <c:v>8</c:v>
                </c:pt>
                <c:pt idx="2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51-4EA3-89BB-D88EB6619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8415769080687308"/>
          <c:y val="7.4717302561570734E-2"/>
          <c:w val="0.41223868695864724"/>
          <c:h val="0.887821277201086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ES" sz="1200" b="1"/>
              <a:t>Construction data availability</a:t>
            </a:r>
          </a:p>
        </c:rich>
      </c:tx>
      <c:layout>
        <c:manualLayout>
          <c:xMode val="edge"/>
          <c:yMode val="edge"/>
          <c:x val="0.26845619658119663"/>
          <c:y val="7.20461095100864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0A0-43E1-A459-0B76E877BFE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0A0-43E1-A459-0B76E877BFE8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'datos altura'!$A$1:$A$2</c:f>
              <c:strCache>
                <c:ptCount val="2"/>
                <c:pt idx="0">
                  <c:v>Full constructive information</c:v>
                </c:pt>
                <c:pt idx="1">
                  <c:v>No constructive information</c:v>
                </c:pt>
              </c:strCache>
            </c:strRef>
          </c:cat>
          <c:val>
            <c:numRef>
              <c:f>'datos altura'!$B$1:$B$2</c:f>
              <c:numCache>
                <c:formatCode>General</c:formatCode>
                <c:ptCount val="2"/>
                <c:pt idx="0">
                  <c:v>4171</c:v>
                </c:pt>
                <c:pt idx="1">
                  <c:v>23514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0D-4399-BF95-E768EC746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660340534356282"/>
          <c:y val="0.82252868607562402"/>
          <c:w val="0.75213506965475474"/>
          <c:h val="7.66067606102551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487680</xdr:colOff>
      <xdr:row>1</xdr:row>
      <xdr:rowOff>43815</xdr:rowOff>
    </xdr:from>
    <xdr:to>
      <xdr:col>8</xdr:col>
      <xdr:colOff>735330</xdr:colOff>
      <xdr:row>17</xdr:row>
      <xdr:rowOff>89534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466725</xdr:colOff>
      <xdr:row>2</xdr:row>
      <xdr:rowOff>114300</xdr:rowOff>
    </xdr:from>
    <xdr:to>
      <xdr:col>10</xdr:col>
      <xdr:colOff>161925</xdr:colOff>
      <xdr:row>16</xdr:row>
      <xdr:rowOff>180975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206188</xdr:colOff>
      <xdr:row>0</xdr:row>
      <xdr:rowOff>69475</xdr:rowOff>
    </xdr:from>
    <xdr:to>
      <xdr:col>11</xdr:col>
      <xdr:colOff>62753</xdr:colOff>
      <xdr:row>28</xdr:row>
      <xdr:rowOff>143434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2</xdr:row>
      <xdr:rowOff>114300</xdr:rowOff>
    </xdr:from>
    <xdr:to>
      <xdr:col>10</xdr:col>
      <xdr:colOff>314325</xdr:colOff>
      <xdr:row>17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413385</xdr:colOff>
      <xdr:row>2</xdr:row>
      <xdr:rowOff>76200</xdr:rowOff>
    </xdr:from>
    <xdr:to>
      <xdr:col>10</xdr:col>
      <xdr:colOff>413385</xdr:colOff>
      <xdr:row>16</xdr:row>
      <xdr:rowOff>144780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675409</xdr:colOff>
      <xdr:row>1</xdr:row>
      <xdr:rowOff>38099</xdr:rowOff>
    </xdr:from>
    <xdr:to>
      <xdr:col>11</xdr:col>
      <xdr:colOff>207818</xdr:colOff>
      <xdr:row>30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41735B7-F33A-42F6-A554-DE3EFF492C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675409</xdr:colOff>
      <xdr:row>1</xdr:row>
      <xdr:rowOff>38099</xdr:rowOff>
    </xdr:from>
    <xdr:to>
      <xdr:col>11</xdr:col>
      <xdr:colOff>207818</xdr:colOff>
      <xdr:row>30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447675</xdr:colOff>
      <xdr:row>2</xdr:row>
      <xdr:rowOff>95250</xdr:rowOff>
    </xdr:from>
    <xdr:to>
      <xdr:col>9</xdr:col>
      <xdr:colOff>447675</xdr:colOff>
      <xdr:row>16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447675</xdr:colOff>
      <xdr:row>2</xdr:row>
      <xdr:rowOff>95250</xdr:rowOff>
    </xdr:from>
    <xdr:to>
      <xdr:col>9</xdr:col>
      <xdr:colOff>447675</xdr:colOff>
      <xdr:row>16</xdr:row>
      <xdr:rowOff>171450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Slidehelper - 124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26547C"/>
      </a:accent1>
      <a:accent2>
        <a:srgbClr val="EF476F"/>
      </a:accent2>
      <a:accent3>
        <a:srgbClr val="FFD166"/>
      </a:accent3>
      <a:accent4>
        <a:srgbClr val="06D6A0"/>
      </a:accent4>
      <a:accent5>
        <a:srgbClr val="8B7097"/>
      </a:accent5>
      <a:accent6>
        <a:srgbClr val="EFECCA"/>
      </a:accent6>
      <a:hlink>
        <a:srgbClr val="26547C"/>
      </a:hlink>
      <a:folHlink>
        <a:srgbClr val="EF47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workbookViewId="0">
      <selection activeCell="A9" sqref="A9"/>
    </sheetView>
  </sheetViews>
  <sheetFormatPr baseColWidth="10" defaultRowHeight="14.4" x14ac:dyDescent="0.3"/>
  <cols>
    <col min="1" max="1" width="23.33203125" customWidth="1"/>
  </cols>
  <sheetData>
    <row r="1" spans="1:2" ht="15" x14ac:dyDescent="0.3">
      <c r="A1" s="1" t="s">
        <v>5</v>
      </c>
      <c r="B1" s="2">
        <v>12051</v>
      </c>
    </row>
    <row r="2" spans="1:2" ht="15" x14ac:dyDescent="0.3">
      <c r="A2" s="1" t="s">
        <v>6</v>
      </c>
      <c r="B2" s="2">
        <v>9970</v>
      </c>
    </row>
    <row r="3" spans="1:2" ht="15" x14ac:dyDescent="0.3">
      <c r="A3" s="1" t="s">
        <v>7</v>
      </c>
      <c r="B3" s="2">
        <v>4031</v>
      </c>
    </row>
    <row r="4" spans="1:2" ht="15" x14ac:dyDescent="0.3">
      <c r="A4" s="1" t="s">
        <v>8</v>
      </c>
      <c r="B4" s="2">
        <v>972</v>
      </c>
    </row>
    <row r="5" spans="1:2" ht="15" x14ac:dyDescent="0.3">
      <c r="A5" s="1" t="s">
        <v>9</v>
      </c>
      <c r="B5" s="2">
        <v>382</v>
      </c>
    </row>
    <row r="6" spans="1:2" ht="15" x14ac:dyDescent="0.3">
      <c r="A6" s="1" t="s">
        <v>10</v>
      </c>
      <c r="B6" s="2">
        <v>5</v>
      </c>
    </row>
    <row r="7" spans="1:2" ht="15" x14ac:dyDescent="0.3">
      <c r="A7" s="1" t="s">
        <v>35</v>
      </c>
      <c r="B7" s="2">
        <v>4</v>
      </c>
    </row>
    <row r="8" spans="1:2" ht="15" x14ac:dyDescent="0.3">
      <c r="A8" s="1" t="s">
        <v>36</v>
      </c>
      <c r="B8" s="2">
        <v>27685</v>
      </c>
    </row>
    <row r="9" spans="1:2" ht="15" x14ac:dyDescent="0.3">
      <c r="A9" s="5" t="s">
        <v>37</v>
      </c>
    </row>
  </sheetData>
  <sortState xmlns:xlrd2="http://schemas.microsoft.com/office/spreadsheetml/2017/richdata2" ref="A1:B7">
    <sortCondition descending="1" ref="B1:B7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A15" sqref="A15"/>
    </sheetView>
  </sheetViews>
  <sheetFormatPr baseColWidth="10" defaultColWidth="9.109375" defaultRowHeight="14.4" x14ac:dyDescent="0.3"/>
  <cols>
    <col min="1" max="1" width="39.44140625" customWidth="1"/>
  </cols>
  <sheetData>
    <row r="1" spans="1:2" ht="15" x14ac:dyDescent="0.3">
      <c r="A1" s="1" t="s">
        <v>11</v>
      </c>
      <c r="B1" s="2">
        <v>19453</v>
      </c>
    </row>
    <row r="2" spans="1:2" ht="15" x14ac:dyDescent="0.3">
      <c r="A2" s="1" t="s">
        <v>12</v>
      </c>
      <c r="B2" s="2">
        <v>8227</v>
      </c>
    </row>
    <row r="3" spans="1:2" ht="15" x14ac:dyDescent="0.35">
      <c r="A3" s="3" t="s">
        <v>1</v>
      </c>
      <c r="B3" s="2">
        <v>5</v>
      </c>
    </row>
    <row r="4" spans="1:2" ht="15" x14ac:dyDescent="0.3">
      <c r="A4" s="5" t="s">
        <v>37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3"/>
  <sheetViews>
    <sheetView zoomScale="90" zoomScaleNormal="90" workbookViewId="0">
      <selection activeCell="A13" sqref="A13"/>
    </sheetView>
  </sheetViews>
  <sheetFormatPr baseColWidth="10" defaultRowHeight="14.4" x14ac:dyDescent="0.3"/>
  <cols>
    <col min="1" max="1" width="32.109375" customWidth="1"/>
  </cols>
  <sheetData>
    <row r="1" spans="1:2" ht="15" x14ac:dyDescent="0.3">
      <c r="A1" s="1" t="s">
        <v>39</v>
      </c>
      <c r="B1" s="2">
        <v>4893</v>
      </c>
    </row>
    <row r="2" spans="1:2" ht="15" x14ac:dyDescent="0.3">
      <c r="A2" s="1" t="s">
        <v>40</v>
      </c>
      <c r="B2" s="2">
        <v>3765</v>
      </c>
    </row>
    <row r="3" spans="1:2" ht="15.75" customHeight="1" x14ac:dyDescent="0.3">
      <c r="A3" s="1" t="s">
        <v>41</v>
      </c>
      <c r="B3" s="2">
        <v>3757</v>
      </c>
    </row>
    <row r="4" spans="1:2" ht="15" x14ac:dyDescent="0.3">
      <c r="A4" s="1" t="s">
        <v>42</v>
      </c>
      <c r="B4" s="2">
        <v>3414</v>
      </c>
    </row>
    <row r="5" spans="1:2" ht="15" x14ac:dyDescent="0.3">
      <c r="A5" s="1" t="s">
        <v>43</v>
      </c>
      <c r="B5" s="2">
        <v>3342</v>
      </c>
    </row>
    <row r="6" spans="1:2" ht="15" x14ac:dyDescent="0.3">
      <c r="A6" s="1" t="s">
        <v>44</v>
      </c>
      <c r="B6" s="2">
        <v>3273</v>
      </c>
    </row>
    <row r="7" spans="1:2" ht="15" x14ac:dyDescent="0.3">
      <c r="A7" s="4" t="s">
        <v>45</v>
      </c>
      <c r="B7" s="2">
        <v>2398</v>
      </c>
    </row>
    <row r="8" spans="1:2" ht="15" x14ac:dyDescent="0.3">
      <c r="A8" s="1" t="s">
        <v>46</v>
      </c>
      <c r="B8" s="2">
        <v>1261</v>
      </c>
    </row>
    <row r="9" spans="1:2" ht="15" x14ac:dyDescent="0.3">
      <c r="A9" s="1" t="s">
        <v>47</v>
      </c>
      <c r="B9" s="2">
        <v>801</v>
      </c>
    </row>
    <row r="10" spans="1:2" ht="15" x14ac:dyDescent="0.3">
      <c r="A10" s="1" t="s">
        <v>48</v>
      </c>
      <c r="B10" s="2">
        <v>776</v>
      </c>
    </row>
    <row r="11" spans="1:2" ht="15" x14ac:dyDescent="0.3">
      <c r="A11" s="1" t="s">
        <v>38</v>
      </c>
      <c r="B11" s="2">
        <v>5</v>
      </c>
    </row>
    <row r="12" spans="1:2" ht="15" x14ac:dyDescent="0.35">
      <c r="A12" s="3" t="s">
        <v>0</v>
      </c>
      <c r="B12" s="2">
        <v>27685</v>
      </c>
    </row>
    <row r="13" spans="1:2" ht="15" x14ac:dyDescent="0.3">
      <c r="A13" s="5" t="s">
        <v>37</v>
      </c>
    </row>
  </sheetData>
  <sortState xmlns:xlrd2="http://schemas.microsoft.com/office/spreadsheetml/2017/richdata2" ref="A1:B11">
    <sortCondition descending="1" ref="B1:B11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5"/>
  <sheetViews>
    <sheetView workbookViewId="0">
      <selection activeCell="A9" sqref="A9"/>
    </sheetView>
  </sheetViews>
  <sheetFormatPr baseColWidth="10" defaultRowHeight="14.4" x14ac:dyDescent="0.3"/>
  <cols>
    <col min="1" max="1" width="16.5546875" customWidth="1"/>
  </cols>
  <sheetData>
    <row r="1" spans="1:2" ht="15" x14ac:dyDescent="0.3">
      <c r="A1" s="1" t="s">
        <v>3</v>
      </c>
      <c r="B1" s="2">
        <v>2767</v>
      </c>
    </row>
    <row r="2" spans="1:2" ht="15" x14ac:dyDescent="0.3">
      <c r="A2" s="1" t="s">
        <v>2</v>
      </c>
      <c r="B2" s="2">
        <v>14353</v>
      </c>
    </row>
    <row r="3" spans="1:2" ht="15" x14ac:dyDescent="0.3">
      <c r="A3" s="1" t="s">
        <v>4</v>
      </c>
      <c r="B3" s="2">
        <v>10553</v>
      </c>
    </row>
    <row r="4" spans="1:2" ht="15" x14ac:dyDescent="0.3">
      <c r="A4" s="1" t="s">
        <v>49</v>
      </c>
      <c r="B4" s="2">
        <v>12</v>
      </c>
    </row>
    <row r="5" spans="1:2" ht="15" x14ac:dyDescent="0.3">
      <c r="A5" s="5" t="s">
        <v>37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202F1-8769-493F-8EAF-EA450ADAAB3D}">
  <dimension ref="A1:B26"/>
  <sheetViews>
    <sheetView zoomScale="90" zoomScaleNormal="90" workbookViewId="0">
      <selection activeCell="C5" sqref="C5"/>
    </sheetView>
  </sheetViews>
  <sheetFormatPr baseColWidth="10" defaultRowHeight="14.4" x14ac:dyDescent="0.3"/>
  <cols>
    <col min="1" max="1" width="39.5546875" customWidth="1"/>
  </cols>
  <sheetData>
    <row r="1" spans="1:2" ht="15" x14ac:dyDescent="0.3">
      <c r="A1" s="4" t="s">
        <v>13</v>
      </c>
      <c r="B1" s="2">
        <v>10317</v>
      </c>
    </row>
    <row r="2" spans="1:2" ht="15" x14ac:dyDescent="0.3">
      <c r="A2" s="4" t="s">
        <v>14</v>
      </c>
      <c r="B2" s="2">
        <v>5463</v>
      </c>
    </row>
    <row r="3" spans="1:2" ht="15" x14ac:dyDescent="0.3">
      <c r="A3" s="4" t="s">
        <v>15</v>
      </c>
      <c r="B3" s="2">
        <v>3664</v>
      </c>
    </row>
    <row r="4" spans="1:2" ht="15" x14ac:dyDescent="0.3">
      <c r="A4" s="4" t="s">
        <v>16</v>
      </c>
      <c r="B4" s="2">
        <v>3383</v>
      </c>
    </row>
    <row r="5" spans="1:2" ht="15" x14ac:dyDescent="0.3">
      <c r="A5" s="4" t="s">
        <v>17</v>
      </c>
      <c r="B5" s="2">
        <v>1608</v>
      </c>
    </row>
    <row r="6" spans="1:2" ht="18.75" customHeight="1" x14ac:dyDescent="0.3">
      <c r="A6" s="4" t="s">
        <v>18</v>
      </c>
      <c r="B6" s="2">
        <v>1002</v>
      </c>
    </row>
    <row r="7" spans="1:2" ht="15" x14ac:dyDescent="0.3">
      <c r="A7" s="4" t="s">
        <v>19</v>
      </c>
      <c r="B7" s="2">
        <v>447</v>
      </c>
    </row>
    <row r="8" spans="1:2" ht="15" x14ac:dyDescent="0.3">
      <c r="A8" s="4" t="s">
        <v>20</v>
      </c>
      <c r="B8" s="2">
        <v>288</v>
      </c>
    </row>
    <row r="9" spans="1:2" ht="15" x14ac:dyDescent="0.3">
      <c r="A9" s="4" t="s">
        <v>21</v>
      </c>
      <c r="B9" s="2">
        <v>282</v>
      </c>
    </row>
    <row r="10" spans="1:2" ht="15" x14ac:dyDescent="0.3">
      <c r="A10" s="4" t="s">
        <v>22</v>
      </c>
      <c r="B10" s="2">
        <v>230</v>
      </c>
    </row>
    <row r="11" spans="1:2" ht="15" x14ac:dyDescent="0.3">
      <c r="A11" s="4" t="s">
        <v>23</v>
      </c>
      <c r="B11" s="2">
        <v>221</v>
      </c>
    </row>
    <row r="12" spans="1:2" ht="15" x14ac:dyDescent="0.3">
      <c r="A12" s="4" t="s">
        <v>32</v>
      </c>
      <c r="B12" s="2">
        <v>173</v>
      </c>
    </row>
    <row r="13" spans="1:2" ht="15" x14ac:dyDescent="0.3">
      <c r="A13" s="4" t="s">
        <v>24</v>
      </c>
      <c r="B13" s="2">
        <v>148</v>
      </c>
    </row>
    <row r="14" spans="1:2" ht="15" x14ac:dyDescent="0.3">
      <c r="A14" s="4" t="s">
        <v>25</v>
      </c>
      <c r="B14" s="2">
        <v>131</v>
      </c>
    </row>
    <row r="15" spans="1:2" ht="15" x14ac:dyDescent="0.3">
      <c r="A15" s="4" t="s">
        <v>26</v>
      </c>
      <c r="B15" s="2">
        <v>105</v>
      </c>
    </row>
    <row r="16" spans="1:2" ht="15" x14ac:dyDescent="0.3">
      <c r="A16" s="4" t="s">
        <v>27</v>
      </c>
      <c r="B16" s="2">
        <v>91</v>
      </c>
    </row>
    <row r="17" spans="1:2" ht="15" x14ac:dyDescent="0.3">
      <c r="A17" s="4" t="s">
        <v>28</v>
      </c>
      <c r="B17" s="2">
        <v>88</v>
      </c>
    </row>
    <row r="18" spans="1:2" ht="15" x14ac:dyDescent="0.3">
      <c r="A18" s="7" t="s">
        <v>64</v>
      </c>
      <c r="B18">
        <v>39</v>
      </c>
    </row>
    <row r="22" spans="1:2" ht="15" x14ac:dyDescent="0.3">
      <c r="A22" s="4"/>
      <c r="B22" s="2"/>
    </row>
    <row r="23" spans="1:2" ht="15" x14ac:dyDescent="0.3">
      <c r="A23" s="4"/>
      <c r="B23" s="2"/>
    </row>
    <row r="24" spans="1:2" ht="15" x14ac:dyDescent="0.3">
      <c r="A24" s="4"/>
      <c r="B24" s="2"/>
    </row>
    <row r="25" spans="1:2" ht="15" x14ac:dyDescent="0.3">
      <c r="A25" s="4"/>
      <c r="B25" s="2"/>
    </row>
    <row r="26" spans="1:2" ht="15" x14ac:dyDescent="0.3">
      <c r="A26" s="4"/>
      <c r="B26" s="2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22"/>
  <sheetViews>
    <sheetView zoomScale="90" zoomScaleNormal="90" workbookViewId="0">
      <selection activeCell="A8" sqref="A8"/>
    </sheetView>
  </sheetViews>
  <sheetFormatPr baseColWidth="10" defaultRowHeight="14.4" x14ac:dyDescent="0.3"/>
  <cols>
    <col min="1" max="1" width="39.5546875" customWidth="1"/>
  </cols>
  <sheetData>
    <row r="1" spans="1:2" ht="15" x14ac:dyDescent="0.3">
      <c r="A1" s="4" t="s">
        <v>13</v>
      </c>
      <c r="B1" s="2">
        <v>10317</v>
      </c>
    </row>
    <row r="2" spans="1:2" ht="15" x14ac:dyDescent="0.3">
      <c r="A2" s="4" t="s">
        <v>14</v>
      </c>
      <c r="B2" s="2">
        <v>5463</v>
      </c>
    </row>
    <row r="3" spans="1:2" ht="15" x14ac:dyDescent="0.3">
      <c r="A3" s="4" t="s">
        <v>15</v>
      </c>
      <c r="B3" s="2">
        <v>3664</v>
      </c>
    </row>
    <row r="4" spans="1:2" ht="15" x14ac:dyDescent="0.3">
      <c r="A4" s="4" t="s">
        <v>16</v>
      </c>
      <c r="B4" s="2">
        <v>3383</v>
      </c>
    </row>
    <row r="5" spans="1:2" ht="15" x14ac:dyDescent="0.3">
      <c r="A5" s="4" t="s">
        <v>17</v>
      </c>
      <c r="B5" s="2">
        <v>1608</v>
      </c>
    </row>
    <row r="6" spans="1:2" ht="18.75" customHeight="1" x14ac:dyDescent="0.3">
      <c r="A6" s="4" t="s">
        <v>18</v>
      </c>
      <c r="B6" s="2">
        <v>1002</v>
      </c>
    </row>
    <row r="7" spans="1:2" ht="15" x14ac:dyDescent="0.3">
      <c r="A7" s="4" t="s">
        <v>19</v>
      </c>
      <c r="B7" s="2">
        <v>447</v>
      </c>
    </row>
    <row r="8" spans="1:2" ht="15" x14ac:dyDescent="0.3">
      <c r="A8" s="4" t="s">
        <v>20</v>
      </c>
      <c r="B8" s="2">
        <v>288</v>
      </c>
    </row>
    <row r="9" spans="1:2" ht="15" x14ac:dyDescent="0.3">
      <c r="A9" s="4" t="s">
        <v>21</v>
      </c>
      <c r="B9" s="2">
        <v>282</v>
      </c>
    </row>
    <row r="10" spans="1:2" ht="15" x14ac:dyDescent="0.3">
      <c r="A10" s="4" t="s">
        <v>22</v>
      </c>
      <c r="B10" s="2">
        <v>230</v>
      </c>
    </row>
    <row r="11" spans="1:2" ht="15" x14ac:dyDescent="0.3">
      <c r="A11" s="4" t="s">
        <v>23</v>
      </c>
      <c r="B11" s="2">
        <v>221</v>
      </c>
    </row>
    <row r="12" spans="1:2" ht="15" x14ac:dyDescent="0.3">
      <c r="A12" s="4" t="s">
        <v>32</v>
      </c>
      <c r="B12" s="2">
        <v>173</v>
      </c>
    </row>
    <row r="13" spans="1:2" ht="15" x14ac:dyDescent="0.3">
      <c r="A13" s="4" t="s">
        <v>24</v>
      </c>
      <c r="B13" s="2">
        <v>148</v>
      </c>
    </row>
    <row r="14" spans="1:2" ht="15" x14ac:dyDescent="0.3">
      <c r="A14" s="4" t="s">
        <v>25</v>
      </c>
      <c r="B14" s="2">
        <v>131</v>
      </c>
    </row>
    <row r="15" spans="1:2" ht="15" x14ac:dyDescent="0.3">
      <c r="A15" s="4" t="s">
        <v>26</v>
      </c>
      <c r="B15" s="2">
        <v>105</v>
      </c>
    </row>
    <row r="16" spans="1:2" ht="15" x14ac:dyDescent="0.3">
      <c r="A16" s="4" t="s">
        <v>27</v>
      </c>
      <c r="B16" s="2">
        <v>91</v>
      </c>
    </row>
    <row r="17" spans="1:2" ht="15" x14ac:dyDescent="0.3">
      <c r="A17" s="4" t="s">
        <v>28</v>
      </c>
      <c r="B17" s="2">
        <v>88</v>
      </c>
    </row>
    <row r="18" spans="1:2" ht="15" x14ac:dyDescent="0.3">
      <c r="A18" s="4" t="s">
        <v>29</v>
      </c>
      <c r="B18" s="2">
        <v>22</v>
      </c>
    </row>
    <row r="19" spans="1:2" ht="15" x14ac:dyDescent="0.3">
      <c r="A19" s="4" t="s">
        <v>30</v>
      </c>
      <c r="B19" s="2">
        <v>9</v>
      </c>
    </row>
    <row r="20" spans="1:2" ht="15" x14ac:dyDescent="0.3">
      <c r="A20" s="4" t="s">
        <v>31</v>
      </c>
      <c r="B20" s="2">
        <v>8</v>
      </c>
    </row>
    <row r="21" spans="1:2" ht="15" x14ac:dyDescent="0.3">
      <c r="A21" s="4" t="s">
        <v>1</v>
      </c>
      <c r="B21" s="2">
        <v>5</v>
      </c>
    </row>
    <row r="22" spans="1:2" ht="15" x14ac:dyDescent="0.3">
      <c r="A22" s="4" t="s">
        <v>0</v>
      </c>
      <c r="B22" s="2">
        <f>SUM(B1:B21)</f>
        <v>27685</v>
      </c>
    </row>
  </sheetData>
  <sortState xmlns:xlrd2="http://schemas.microsoft.com/office/spreadsheetml/2017/richdata2" ref="A1:B21">
    <sortCondition descending="1" ref="B1:B21"/>
  </sortState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workbookViewId="0">
      <selection activeCell="E21" sqref="E21"/>
    </sheetView>
  </sheetViews>
  <sheetFormatPr baseColWidth="10" defaultRowHeight="14.4" x14ac:dyDescent="0.3"/>
  <cols>
    <col min="1" max="1" width="26" bestFit="1" customWidth="1"/>
  </cols>
  <sheetData>
    <row r="1" spans="1:2" ht="15" x14ac:dyDescent="0.35">
      <c r="A1" s="3" t="s">
        <v>33</v>
      </c>
      <c r="B1" s="2">
        <v>4171</v>
      </c>
    </row>
    <row r="2" spans="1:2" ht="15" x14ac:dyDescent="0.35">
      <c r="A2" s="3" t="s">
        <v>34</v>
      </c>
      <c r="B2" s="2">
        <f>B3-B1</f>
        <v>23514</v>
      </c>
    </row>
    <row r="3" spans="1:2" ht="15" x14ac:dyDescent="0.3">
      <c r="A3" s="1" t="s">
        <v>0</v>
      </c>
      <c r="B3" s="2">
        <v>27685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25656-FC68-4FCD-A847-6F82BC375C5D}">
  <dimension ref="A1:B7"/>
  <sheetViews>
    <sheetView workbookViewId="0">
      <selection sqref="A1:B1"/>
    </sheetView>
  </sheetViews>
  <sheetFormatPr baseColWidth="10" defaultRowHeight="14.4" x14ac:dyDescent="0.3"/>
  <sheetData>
    <row r="1" spans="1:2" x14ac:dyDescent="0.3">
      <c r="A1" t="s">
        <v>62</v>
      </c>
      <c r="B1" t="s">
        <v>63</v>
      </c>
    </row>
    <row r="2" spans="1:2" ht="15" x14ac:dyDescent="0.3">
      <c r="A2" s="6" t="s">
        <v>51</v>
      </c>
      <c r="B2" t="s">
        <v>50</v>
      </c>
    </row>
    <row r="3" spans="1:2" ht="15" x14ac:dyDescent="0.3">
      <c r="A3" s="6" t="s">
        <v>53</v>
      </c>
      <c r="B3" t="s">
        <v>52</v>
      </c>
    </row>
    <row r="4" spans="1:2" ht="15" x14ac:dyDescent="0.3">
      <c r="A4" s="6" t="s">
        <v>54</v>
      </c>
      <c r="B4" t="s">
        <v>55</v>
      </c>
    </row>
    <row r="5" spans="1:2" ht="15" x14ac:dyDescent="0.3">
      <c r="A5" s="6" t="s">
        <v>57</v>
      </c>
      <c r="B5" t="s">
        <v>56</v>
      </c>
    </row>
    <row r="6" spans="1:2" ht="15" x14ac:dyDescent="0.3">
      <c r="A6" s="6" t="s">
        <v>58</v>
      </c>
      <c r="B6" t="s">
        <v>59</v>
      </c>
    </row>
    <row r="7" spans="1:2" ht="45" x14ac:dyDescent="0.3">
      <c r="A7" s="6" t="s">
        <v>60</v>
      </c>
      <c r="B7" t="s">
        <v>61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EE744-4CF7-4108-89F7-4DC7E6E17B8A}">
  <dimension ref="A2:B18"/>
  <sheetViews>
    <sheetView tabSelected="1" topLeftCell="A5" workbookViewId="0">
      <selection activeCell="A2" sqref="A2:B18"/>
    </sheetView>
  </sheetViews>
  <sheetFormatPr baseColWidth="10" defaultRowHeight="14.4" x14ac:dyDescent="0.3"/>
  <sheetData>
    <row r="2" spans="1:2" x14ac:dyDescent="0.3">
      <c r="A2" t="s">
        <v>62</v>
      </c>
      <c r="B2" t="s">
        <v>63</v>
      </c>
    </row>
    <row r="3" spans="1:2" ht="15" x14ac:dyDescent="0.3">
      <c r="A3" s="6" t="s">
        <v>66</v>
      </c>
      <c r="B3" t="s">
        <v>65</v>
      </c>
    </row>
    <row r="4" spans="1:2" ht="15" x14ac:dyDescent="0.3">
      <c r="A4" s="6" t="s">
        <v>67</v>
      </c>
      <c r="B4" t="s">
        <v>68</v>
      </c>
    </row>
    <row r="5" spans="1:2" ht="30" x14ac:dyDescent="0.3">
      <c r="A5" s="6" t="s">
        <v>69</v>
      </c>
      <c r="B5" t="s">
        <v>70</v>
      </c>
    </row>
    <row r="6" spans="1:2" ht="15" x14ac:dyDescent="0.3">
      <c r="A6" s="6" t="s">
        <v>71</v>
      </c>
      <c r="B6" t="s">
        <v>72</v>
      </c>
    </row>
    <row r="7" spans="1:2" ht="30" x14ac:dyDescent="0.3">
      <c r="A7" s="6" t="s">
        <v>73</v>
      </c>
      <c r="B7" t="s">
        <v>74</v>
      </c>
    </row>
    <row r="8" spans="1:2" ht="30" x14ac:dyDescent="0.3">
      <c r="A8" s="6" t="s">
        <v>75</v>
      </c>
      <c r="B8" t="s">
        <v>76</v>
      </c>
    </row>
    <row r="9" spans="1:2" ht="15" x14ac:dyDescent="0.3">
      <c r="A9" s="6" t="s">
        <v>78</v>
      </c>
      <c r="B9" t="s">
        <v>77</v>
      </c>
    </row>
    <row r="10" spans="1:2" ht="30" x14ac:dyDescent="0.3">
      <c r="A10" s="6" t="s">
        <v>80</v>
      </c>
      <c r="B10" t="s">
        <v>79</v>
      </c>
    </row>
    <row r="11" spans="1:2" ht="30" x14ac:dyDescent="0.3">
      <c r="A11" s="6" t="s">
        <v>81</v>
      </c>
      <c r="B11" t="s">
        <v>82</v>
      </c>
    </row>
    <row r="12" spans="1:2" ht="30" x14ac:dyDescent="0.3">
      <c r="A12" s="6" t="s">
        <v>83</v>
      </c>
      <c r="B12" t="s">
        <v>84</v>
      </c>
    </row>
    <row r="13" spans="1:2" ht="15" x14ac:dyDescent="0.3">
      <c r="A13" s="6" t="s">
        <v>86</v>
      </c>
      <c r="B13" t="s">
        <v>85</v>
      </c>
    </row>
    <row r="14" spans="1:2" ht="15" x14ac:dyDescent="0.3">
      <c r="A14" s="6" t="s">
        <v>88</v>
      </c>
      <c r="B14" t="s">
        <v>87</v>
      </c>
    </row>
    <row r="15" spans="1:2" ht="30" x14ac:dyDescent="0.3">
      <c r="A15" s="6" t="s">
        <v>90</v>
      </c>
      <c r="B15" t="s">
        <v>89</v>
      </c>
    </row>
    <row r="16" spans="1:2" ht="15" x14ac:dyDescent="0.3">
      <c r="A16" s="6" t="s">
        <v>91</v>
      </c>
      <c r="B16" t="s">
        <v>92</v>
      </c>
    </row>
    <row r="17" spans="1:2" ht="30" x14ac:dyDescent="0.3">
      <c r="A17" s="6" t="s">
        <v>93</v>
      </c>
      <c r="B17" t="s">
        <v>94</v>
      </c>
    </row>
    <row r="18" spans="1:2" ht="30" x14ac:dyDescent="0.3">
      <c r="A18" s="6" t="s">
        <v>95</v>
      </c>
      <c r="B18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tipos</vt:lpstr>
      <vt:lpstr>certidumbre</vt:lpstr>
      <vt:lpstr>demarcaciones</vt:lpstr>
      <vt:lpstr>fish pass</vt:lpstr>
      <vt:lpstr>uses (2)</vt:lpstr>
      <vt:lpstr>uses</vt:lpstr>
      <vt:lpstr>datos altura</vt:lpstr>
      <vt:lpstr>Hoja1</vt:lpstr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2023-06-18T17:05:32Z</dcterms:modified>
</cp:coreProperties>
</file>