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asabdelrahman/Dropbox/8. Projects/Enzyme activity/"/>
    </mc:Choice>
  </mc:AlternateContent>
  <xr:revisionPtr revIDLastSave="0" documentId="13_ncr:1_{EBF161A3-A2DF-1E48-A009-B39360425301}" xr6:coauthVersionLast="47" xr6:coauthVersionMax="47" xr10:uidLastSave="{00000000-0000-0000-0000-000000000000}"/>
  <bookViews>
    <workbookView xWindow="0" yWindow="0" windowWidth="28800" windowHeight="18000" activeTab="1" xr2:uid="{00000000-000D-0000-FFFF-FFFF00000000}"/>
  </bookViews>
  <sheets>
    <sheet name="Acetylcholinesterase_MA" sheetId="1" r:id="rId1"/>
    <sheet name="Sheet2" sheetId="3" r:id="rId2"/>
    <sheet name="Sheet1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" i="3" l="1"/>
  <c r="C25" i="3"/>
  <c r="D25" i="3"/>
  <c r="E25" i="3"/>
  <c r="F25" i="3"/>
  <c r="G25" i="3"/>
  <c r="H25" i="3"/>
  <c r="I25" i="3"/>
  <c r="J25" i="3"/>
  <c r="K25" i="3"/>
  <c r="L25" i="3"/>
  <c r="M25" i="3"/>
  <c r="N25" i="3"/>
  <c r="B26" i="3"/>
  <c r="C26" i="3"/>
  <c r="D26" i="3"/>
  <c r="E26" i="3"/>
  <c r="F26" i="3"/>
  <c r="G26" i="3"/>
  <c r="H26" i="3"/>
  <c r="I26" i="3"/>
  <c r="J26" i="3"/>
  <c r="K26" i="3"/>
  <c r="L26" i="3"/>
  <c r="M26" i="3"/>
  <c r="N26" i="3"/>
  <c r="B27" i="3"/>
  <c r="C27" i="3"/>
  <c r="D27" i="3"/>
  <c r="E27" i="3"/>
  <c r="F27" i="3"/>
  <c r="G27" i="3"/>
  <c r="H27" i="3"/>
  <c r="I27" i="3"/>
  <c r="J27" i="3"/>
  <c r="K27" i="3"/>
  <c r="L27" i="3"/>
  <c r="M27" i="3"/>
  <c r="N27" i="3"/>
  <c r="B28" i="3"/>
  <c r="C28" i="3"/>
  <c r="D28" i="3"/>
  <c r="E28" i="3"/>
  <c r="F28" i="3"/>
  <c r="G28" i="3"/>
  <c r="H28" i="3"/>
  <c r="I28" i="3"/>
  <c r="J28" i="3"/>
  <c r="K28" i="3"/>
  <c r="L28" i="3"/>
  <c r="M28" i="3"/>
  <c r="N28" i="3"/>
  <c r="B29" i="3"/>
  <c r="C29" i="3"/>
  <c r="D29" i="3"/>
  <c r="E29" i="3"/>
  <c r="F29" i="3"/>
  <c r="G29" i="3"/>
  <c r="H29" i="3"/>
  <c r="I29" i="3"/>
  <c r="J29" i="3"/>
  <c r="K29" i="3"/>
  <c r="L29" i="3"/>
  <c r="M29" i="3"/>
  <c r="N29" i="3"/>
  <c r="A29" i="3"/>
  <c r="A28" i="3"/>
  <c r="A27" i="3"/>
  <c r="A26" i="3"/>
  <c r="A25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A22" i="3"/>
  <c r="A21" i="3"/>
  <c r="A20" i="3"/>
  <c r="A19" i="3"/>
  <c r="A18" i="3"/>
</calcChain>
</file>

<file path=xl/sharedStrings.xml><?xml version="1.0" encoding="utf-8"?>
<sst xmlns="http://schemas.openxmlformats.org/spreadsheetml/2006/main" count="355" uniqueCount="152">
  <si>
    <t>Software Version</t>
  </si>
  <si>
    <t>3.11.19</t>
  </si>
  <si>
    <t>Experiment File Path:</t>
  </si>
  <si>
    <t>C:\Users\Public\Documents\Experiments\Acetylcholinesterase_Maha.xpt</t>
  </si>
  <si>
    <t>Protocol File Path:</t>
  </si>
  <si>
    <t>Plate Number</t>
  </si>
  <si>
    <t>Plate 1</t>
  </si>
  <si>
    <t>Date</t>
  </si>
  <si>
    <t>Time</t>
  </si>
  <si>
    <t>Reader Type:</t>
  </si>
  <si>
    <t>Synergy H1</t>
  </si>
  <si>
    <t>Reader Serial Number:</t>
  </si>
  <si>
    <t>2106171E</t>
  </si>
  <si>
    <t>Reading Type</t>
  </si>
  <si>
    <t>Reader</t>
  </si>
  <si>
    <t>Procedure Details</t>
  </si>
  <si>
    <t>Plate Type</t>
  </si>
  <si>
    <t>96 WELL PLATE (Use plate lid)</t>
  </si>
  <si>
    <t>Eject plate on completion</t>
  </si>
  <si>
    <t>Shake</t>
  </si>
  <si>
    <t>Orbital: 0:10 (MM:SS)</t>
  </si>
  <si>
    <t>Frequency: 282 cpm (3 mm)</t>
  </si>
  <si>
    <t>Set Temperature</t>
  </si>
  <si>
    <t>Incubator off</t>
  </si>
  <si>
    <t>Linear: 0:01 (MM:SS)</t>
  </si>
  <si>
    <t>Frequency: 493 cpm (4 mm)</t>
  </si>
  <si>
    <t>Start Kinetic</t>
  </si>
  <si>
    <t>Runtime 0:40:00 (HH:MM:SS), Interval 0:10:00, 5 Reads</t>
  </si>
  <si>
    <t xml:space="preserve">    Read</t>
  </si>
  <si>
    <t>Acetylcholineesterase END</t>
  </si>
  <si>
    <t>Absorbance Endpoint</t>
  </si>
  <si>
    <t>Full Plate</t>
  </si>
  <si>
    <t>Wavelengths:  412</t>
  </si>
  <si>
    <t>Read Speed: Normal,  Delay: 100 msec,  Measurements/Data Point: 8</t>
  </si>
  <si>
    <t>End Kinetic</t>
  </si>
  <si>
    <t>Layout</t>
  </si>
  <si>
    <t>A</t>
  </si>
  <si>
    <t>SPL1</t>
  </si>
  <si>
    <t>SPL2</t>
  </si>
  <si>
    <t>SPL3</t>
  </si>
  <si>
    <t>SPL4</t>
  </si>
  <si>
    <t>SPL5</t>
  </si>
  <si>
    <t>SPL6</t>
  </si>
  <si>
    <t>SPL7</t>
  </si>
  <si>
    <t>SPL8</t>
  </si>
  <si>
    <t>SPL9</t>
  </si>
  <si>
    <t>SPL10</t>
  </si>
  <si>
    <t>SPL11</t>
  </si>
  <si>
    <t>SPL12</t>
  </si>
  <si>
    <t>Well ID</t>
  </si>
  <si>
    <t>B</t>
  </si>
  <si>
    <t>SPL13</t>
  </si>
  <si>
    <t>SPL14</t>
  </si>
  <si>
    <t>C</t>
  </si>
  <si>
    <t>D</t>
  </si>
  <si>
    <t>E</t>
  </si>
  <si>
    <t>SPL15</t>
  </si>
  <si>
    <t>SPL16</t>
  </si>
  <si>
    <t>SPL17</t>
  </si>
  <si>
    <t>SPL18</t>
  </si>
  <si>
    <t>SPL19</t>
  </si>
  <si>
    <t>SPL20</t>
  </si>
  <si>
    <t>SPL21</t>
  </si>
  <si>
    <t>SPL22</t>
  </si>
  <si>
    <t>SPL23</t>
  </si>
  <si>
    <t>SPL24</t>
  </si>
  <si>
    <t>SPL25</t>
  </si>
  <si>
    <t>SPL26</t>
  </si>
  <si>
    <t>F</t>
  </si>
  <si>
    <t>SPL27</t>
  </si>
  <si>
    <t>SPL28</t>
  </si>
  <si>
    <t>G</t>
  </si>
  <si>
    <t>SPL29</t>
  </si>
  <si>
    <t>SPL30</t>
  </si>
  <si>
    <t>SPL31</t>
  </si>
  <si>
    <t>SPL32</t>
  </si>
  <si>
    <t>H</t>
  </si>
  <si>
    <t>SPL33</t>
  </si>
  <si>
    <t>SPL34</t>
  </si>
  <si>
    <t>SPL35</t>
  </si>
  <si>
    <t>SPL36</t>
  </si>
  <si>
    <t>Acetylcholineesterase END:412</t>
  </si>
  <si>
    <t>T° Acetylcholineesterase END:412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</si>
  <si>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</si>
  <si>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</si>
  <si>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</si>
  <si>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</si>
  <si>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</si>
  <si>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</si>
  <si>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</si>
  <si>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</si>
  <si>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</si>
  <si>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</si>
  <si>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</si>
  <si>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</si>
  <si>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</si>
  <si>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</si>
  <si>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</si>
  <si>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</si>
  <si>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</si>
  <si>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</si>
  <si>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</si>
  <si>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</si>
  <si>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</si>
  <si>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</si>
  <si>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</si>
  <si>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</si>
  <si>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</si>
  <si>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</si>
  <si>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</si>
  <si>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</si>
  <si>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</si>
  <si>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</si>
  <si>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</si>
  <si>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</si>
  <si>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</si>
  <si>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</si>
  <si>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</si>
  <si>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</si>
  <si>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</si>
  <si>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</si>
  <si>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</si>
  <si>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</si>
  <si>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</si>
  <si>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</si>
  <si>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G1</t>
  </si>
  <si>
    <t>G2</t>
  </si>
  <si>
    <t>G3</t>
  </si>
  <si>
    <t>G4</t>
  </si>
  <si>
    <t>H1</t>
  </si>
  <si>
    <t>H2</t>
  </si>
  <si>
    <t>H3</t>
  </si>
  <si>
    <t>H4</t>
  </si>
  <si>
    <t>OVRFLW</t>
  </si>
  <si>
    <t>Results</t>
  </si>
  <si>
    <t>?????</t>
  </si>
  <si>
    <t>Max V [Acetylcholineesterase END:412]</t>
  </si>
  <si>
    <t>R-Squared [Acetylcholineesterase END:412]</t>
  </si>
  <si>
    <t>t at Max V [Acetylcholineesterase END:412]</t>
  </si>
  <si>
    <t>Lagtime [Acetylcholineesterase END:412]</t>
  </si>
  <si>
    <t>Time (MIN)</t>
  </si>
  <si>
    <t>1 mg/ml</t>
  </si>
  <si>
    <t>2mg/ml</t>
  </si>
  <si>
    <t>5 mg/ml</t>
  </si>
  <si>
    <t>IC</t>
  </si>
  <si>
    <t>EC</t>
  </si>
  <si>
    <t>SC</t>
  </si>
  <si>
    <t>BC</t>
  </si>
  <si>
    <t>Bitmap [Acetylcholineesterase END:412]</t>
  </si>
  <si>
    <t>% Inhibition (2 mg/ml)</t>
  </si>
  <si>
    <t>% Relative activity (2 mg/ml)</t>
  </si>
  <si>
    <t>time (min)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</si>
</sst>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27413E"/>
      <name val="Arial"/>
      <family val="2"/>
    </font>
    <font>
      <sz val="7"/>
      <color rgb="FF000000"/>
      <name val="Arial"/>
      <family val="2"/>
    </font>
    <font>
      <sz val="10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10" xfId="0" applyFill="1" applyBorder="1" applyAlignment="1">
      <alignment horizontal="left" vertical="center" wrapText="1" indent="1"/>
    </xf>
    <xf numFmtId="0" fontId="18" fillId="36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 indent="1"/>
    </xf>
    <xf numFmtId="0" fontId="19" fillId="0" borderId="0" xfId="0" applyFont="1" applyAlignment="1">
      <alignment horizontal="left" vertical="center" wrapText="1" indent="1"/>
    </xf>
    <xf numFmtId="0" fontId="20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7" borderId="0" xfId="0" applyFont="1" applyFill="1" applyAlignment="1">
      <alignment horizontal="center"/>
    </xf>
    <xf numFmtId="0" fontId="0" fillId="38" borderId="0" xfId="0" applyFill="1" applyAlignment="1">
      <alignment horizontal="center"/>
    </xf>
    <xf numFmtId="164" fontId="0" fillId="0" borderId="0" xfId="0" applyNumberForma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9" Type="http://schemas.openxmlformats.org/officeDocument/2006/relationships/image" Target="../media/image29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1" Type="http://schemas.openxmlformats.org/officeDocument/2006/relationships/image" Target="../media/image1.png"/><Relationship Id="rId6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9525</xdr:rowOff>
    </xdr:from>
    <xdr:to>
      <xdr:col>2</xdr:col>
      <xdr:colOff>0</xdr:colOff>
      <xdr:row>1</xdr:row>
      <xdr:rowOff>171450</xdr:rowOff>
    </xdr:to>
    <xdr:pic>
      <xdr:nvPicPr>
        <xdr:cNvPr id="2" name="Picture 1" descr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000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1</xdr:row>
      <xdr:rowOff>9525</xdr:rowOff>
    </xdr:from>
    <xdr:to>
      <xdr:col>3</xdr:col>
      <xdr:colOff>0</xdr:colOff>
      <xdr:row>1</xdr:row>
      <xdr:rowOff>171450</xdr:rowOff>
    </xdr:to>
    <xdr:pic>
      <xdr:nvPicPr>
        <xdr:cNvPr id="3" name="Picture 2" descr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2000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1</xdr:row>
      <xdr:rowOff>9525</xdr:rowOff>
    </xdr:from>
    <xdr:to>
      <xdr:col>4</xdr:col>
      <xdr:colOff>0</xdr:colOff>
      <xdr:row>1</xdr:row>
      <xdr:rowOff>171450</xdr:rowOff>
    </xdr:to>
    <xdr:pic>
      <xdr:nvPicPr>
        <xdr:cNvPr id="4" name="Picture 3" descr="imag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2000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1</xdr:row>
      <xdr:rowOff>9525</xdr:rowOff>
    </xdr:from>
    <xdr:to>
      <xdr:col>5</xdr:col>
      <xdr:colOff>0</xdr:colOff>
      <xdr:row>1</xdr:row>
      <xdr:rowOff>171450</xdr:rowOff>
    </xdr:to>
    <xdr:pic>
      <xdr:nvPicPr>
        <xdr:cNvPr id="5" name="Picture 4" descr="image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2000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1</xdr:row>
      <xdr:rowOff>9525</xdr:rowOff>
    </xdr:from>
    <xdr:to>
      <xdr:col>6</xdr:col>
      <xdr:colOff>0</xdr:colOff>
      <xdr:row>1</xdr:row>
      <xdr:rowOff>171450</xdr:rowOff>
    </xdr:to>
    <xdr:pic>
      <xdr:nvPicPr>
        <xdr:cNvPr id="6" name="Picture 5" descr="image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2000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1</xdr:row>
      <xdr:rowOff>9525</xdr:rowOff>
    </xdr:from>
    <xdr:to>
      <xdr:col>7</xdr:col>
      <xdr:colOff>0</xdr:colOff>
      <xdr:row>1</xdr:row>
      <xdr:rowOff>171450</xdr:rowOff>
    </xdr:to>
    <xdr:pic>
      <xdr:nvPicPr>
        <xdr:cNvPr id="7" name="Picture 6" descr="image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2000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1</xdr:row>
      <xdr:rowOff>9525</xdr:rowOff>
    </xdr:from>
    <xdr:to>
      <xdr:col>8</xdr:col>
      <xdr:colOff>0</xdr:colOff>
      <xdr:row>1</xdr:row>
      <xdr:rowOff>171450</xdr:rowOff>
    </xdr:to>
    <xdr:pic>
      <xdr:nvPicPr>
        <xdr:cNvPr id="8" name="Picture 7" descr="image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2000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1</xdr:row>
      <xdr:rowOff>9525</xdr:rowOff>
    </xdr:from>
    <xdr:to>
      <xdr:col>9</xdr:col>
      <xdr:colOff>0</xdr:colOff>
      <xdr:row>1</xdr:row>
      <xdr:rowOff>171450</xdr:rowOff>
    </xdr:to>
    <xdr:pic>
      <xdr:nvPicPr>
        <xdr:cNvPr id="9" name="Picture 8" descr="image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2000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1</xdr:row>
      <xdr:rowOff>9525</xdr:rowOff>
    </xdr:from>
    <xdr:to>
      <xdr:col>10</xdr:col>
      <xdr:colOff>0</xdr:colOff>
      <xdr:row>1</xdr:row>
      <xdr:rowOff>171450</xdr:rowOff>
    </xdr:to>
    <xdr:pic>
      <xdr:nvPicPr>
        <xdr:cNvPr id="10" name="Picture 9" descr="image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5925" y="2000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1</xdr:row>
      <xdr:rowOff>9525</xdr:rowOff>
    </xdr:from>
    <xdr:to>
      <xdr:col>11</xdr:col>
      <xdr:colOff>0</xdr:colOff>
      <xdr:row>1</xdr:row>
      <xdr:rowOff>171450</xdr:rowOff>
    </xdr:to>
    <xdr:pic>
      <xdr:nvPicPr>
        <xdr:cNvPr id="11" name="Picture 10" descr="image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2000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1</xdr:row>
      <xdr:rowOff>9525</xdr:rowOff>
    </xdr:from>
    <xdr:to>
      <xdr:col>12</xdr:col>
      <xdr:colOff>0</xdr:colOff>
      <xdr:row>1</xdr:row>
      <xdr:rowOff>171450</xdr:rowOff>
    </xdr:to>
    <xdr:pic>
      <xdr:nvPicPr>
        <xdr:cNvPr id="12" name="Picture 11" descr="image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5125" y="2000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1</xdr:row>
      <xdr:rowOff>9525</xdr:rowOff>
    </xdr:from>
    <xdr:to>
      <xdr:col>13</xdr:col>
      <xdr:colOff>0</xdr:colOff>
      <xdr:row>1</xdr:row>
      <xdr:rowOff>171450</xdr:rowOff>
    </xdr:to>
    <xdr:pic>
      <xdr:nvPicPr>
        <xdr:cNvPr id="13" name="Picture 12" descr="image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2000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2</xdr:row>
      <xdr:rowOff>9525</xdr:rowOff>
    </xdr:from>
    <xdr:to>
      <xdr:col>2</xdr:col>
      <xdr:colOff>0</xdr:colOff>
      <xdr:row>2</xdr:row>
      <xdr:rowOff>171450</xdr:rowOff>
    </xdr:to>
    <xdr:pic>
      <xdr:nvPicPr>
        <xdr:cNvPr id="14" name="Picture 13" descr="image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6572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2</xdr:row>
      <xdr:rowOff>9525</xdr:rowOff>
    </xdr:from>
    <xdr:to>
      <xdr:col>3</xdr:col>
      <xdr:colOff>0</xdr:colOff>
      <xdr:row>2</xdr:row>
      <xdr:rowOff>171450</xdr:rowOff>
    </xdr:to>
    <xdr:pic>
      <xdr:nvPicPr>
        <xdr:cNvPr id="15" name="Picture 14" descr="image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6572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3</xdr:row>
      <xdr:rowOff>9525</xdr:rowOff>
    </xdr:from>
    <xdr:to>
      <xdr:col>2</xdr:col>
      <xdr:colOff>0</xdr:colOff>
      <xdr:row>3</xdr:row>
      <xdr:rowOff>171450</xdr:rowOff>
    </xdr:to>
    <xdr:pic>
      <xdr:nvPicPr>
        <xdr:cNvPr id="16" name="Picture 15" descr="image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11144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3</xdr:row>
      <xdr:rowOff>9525</xdr:rowOff>
    </xdr:from>
    <xdr:to>
      <xdr:col>3</xdr:col>
      <xdr:colOff>0</xdr:colOff>
      <xdr:row>3</xdr:row>
      <xdr:rowOff>171450</xdr:rowOff>
    </xdr:to>
    <xdr:pic>
      <xdr:nvPicPr>
        <xdr:cNvPr id="17" name="Picture 16" descr="image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11144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3</xdr:row>
      <xdr:rowOff>9525</xdr:rowOff>
    </xdr:from>
    <xdr:to>
      <xdr:col>4</xdr:col>
      <xdr:colOff>0</xdr:colOff>
      <xdr:row>3</xdr:row>
      <xdr:rowOff>171450</xdr:rowOff>
    </xdr:to>
    <xdr:pic>
      <xdr:nvPicPr>
        <xdr:cNvPr id="18" name="Picture 17" descr="image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11144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3</xdr:row>
      <xdr:rowOff>9525</xdr:rowOff>
    </xdr:from>
    <xdr:to>
      <xdr:col>5</xdr:col>
      <xdr:colOff>0</xdr:colOff>
      <xdr:row>3</xdr:row>
      <xdr:rowOff>171450</xdr:rowOff>
    </xdr:to>
    <xdr:pic>
      <xdr:nvPicPr>
        <xdr:cNvPr id="19" name="Picture 18" descr="image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11144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3</xdr:row>
      <xdr:rowOff>9525</xdr:rowOff>
    </xdr:from>
    <xdr:to>
      <xdr:col>6</xdr:col>
      <xdr:colOff>0</xdr:colOff>
      <xdr:row>3</xdr:row>
      <xdr:rowOff>171450</xdr:rowOff>
    </xdr:to>
    <xdr:pic>
      <xdr:nvPicPr>
        <xdr:cNvPr id="20" name="Picture 19" descr="image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11144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3</xdr:row>
      <xdr:rowOff>9525</xdr:rowOff>
    </xdr:from>
    <xdr:to>
      <xdr:col>7</xdr:col>
      <xdr:colOff>0</xdr:colOff>
      <xdr:row>3</xdr:row>
      <xdr:rowOff>171450</xdr:rowOff>
    </xdr:to>
    <xdr:pic>
      <xdr:nvPicPr>
        <xdr:cNvPr id="21" name="Picture 20" descr="image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11144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3</xdr:row>
      <xdr:rowOff>9525</xdr:rowOff>
    </xdr:from>
    <xdr:to>
      <xdr:col>8</xdr:col>
      <xdr:colOff>0</xdr:colOff>
      <xdr:row>3</xdr:row>
      <xdr:rowOff>171450</xdr:rowOff>
    </xdr:to>
    <xdr:pic>
      <xdr:nvPicPr>
        <xdr:cNvPr id="22" name="Picture 21" descr="image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11144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3</xdr:row>
      <xdr:rowOff>9525</xdr:rowOff>
    </xdr:from>
    <xdr:to>
      <xdr:col>9</xdr:col>
      <xdr:colOff>0</xdr:colOff>
      <xdr:row>3</xdr:row>
      <xdr:rowOff>171450</xdr:rowOff>
    </xdr:to>
    <xdr:pic>
      <xdr:nvPicPr>
        <xdr:cNvPr id="23" name="Picture 22" descr="image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11144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3</xdr:row>
      <xdr:rowOff>9525</xdr:rowOff>
    </xdr:from>
    <xdr:to>
      <xdr:col>10</xdr:col>
      <xdr:colOff>0</xdr:colOff>
      <xdr:row>3</xdr:row>
      <xdr:rowOff>171450</xdr:rowOff>
    </xdr:to>
    <xdr:pic>
      <xdr:nvPicPr>
        <xdr:cNvPr id="24" name="Picture 23" descr="image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5925" y="11144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3</xdr:row>
      <xdr:rowOff>9525</xdr:rowOff>
    </xdr:from>
    <xdr:to>
      <xdr:col>11</xdr:col>
      <xdr:colOff>0</xdr:colOff>
      <xdr:row>3</xdr:row>
      <xdr:rowOff>171450</xdr:rowOff>
    </xdr:to>
    <xdr:pic>
      <xdr:nvPicPr>
        <xdr:cNvPr id="25" name="Picture 24" descr="image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11144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3</xdr:row>
      <xdr:rowOff>9525</xdr:rowOff>
    </xdr:from>
    <xdr:to>
      <xdr:col>12</xdr:col>
      <xdr:colOff>0</xdr:colOff>
      <xdr:row>3</xdr:row>
      <xdr:rowOff>171450</xdr:rowOff>
    </xdr:to>
    <xdr:pic>
      <xdr:nvPicPr>
        <xdr:cNvPr id="26" name="Picture 25" descr="image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5125" y="11144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3</xdr:row>
      <xdr:rowOff>9525</xdr:rowOff>
    </xdr:from>
    <xdr:to>
      <xdr:col>13</xdr:col>
      <xdr:colOff>0</xdr:colOff>
      <xdr:row>3</xdr:row>
      <xdr:rowOff>171450</xdr:rowOff>
    </xdr:to>
    <xdr:pic>
      <xdr:nvPicPr>
        <xdr:cNvPr id="27" name="Picture 26" descr="image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11144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4</xdr:row>
      <xdr:rowOff>9525</xdr:rowOff>
    </xdr:from>
    <xdr:to>
      <xdr:col>2</xdr:col>
      <xdr:colOff>0</xdr:colOff>
      <xdr:row>4</xdr:row>
      <xdr:rowOff>171450</xdr:rowOff>
    </xdr:to>
    <xdr:pic>
      <xdr:nvPicPr>
        <xdr:cNvPr id="28" name="Picture 27" descr="image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15716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4</xdr:row>
      <xdr:rowOff>9525</xdr:rowOff>
    </xdr:from>
    <xdr:to>
      <xdr:col>3</xdr:col>
      <xdr:colOff>0</xdr:colOff>
      <xdr:row>4</xdr:row>
      <xdr:rowOff>171450</xdr:rowOff>
    </xdr:to>
    <xdr:pic>
      <xdr:nvPicPr>
        <xdr:cNvPr id="29" name="Picture 28" descr="image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15716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5</xdr:row>
      <xdr:rowOff>9525</xdr:rowOff>
    </xdr:from>
    <xdr:to>
      <xdr:col>2</xdr:col>
      <xdr:colOff>0</xdr:colOff>
      <xdr:row>5</xdr:row>
      <xdr:rowOff>171450</xdr:rowOff>
    </xdr:to>
    <xdr:pic>
      <xdr:nvPicPr>
        <xdr:cNvPr id="30" name="Picture 29" descr="image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0288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5</xdr:row>
      <xdr:rowOff>9525</xdr:rowOff>
    </xdr:from>
    <xdr:to>
      <xdr:col>3</xdr:col>
      <xdr:colOff>0</xdr:colOff>
      <xdr:row>5</xdr:row>
      <xdr:rowOff>171450</xdr:rowOff>
    </xdr:to>
    <xdr:pic>
      <xdr:nvPicPr>
        <xdr:cNvPr id="31" name="Picture 30" descr="image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20288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5</xdr:row>
      <xdr:rowOff>9525</xdr:rowOff>
    </xdr:from>
    <xdr:to>
      <xdr:col>4</xdr:col>
      <xdr:colOff>0</xdr:colOff>
      <xdr:row>5</xdr:row>
      <xdr:rowOff>171450</xdr:rowOff>
    </xdr:to>
    <xdr:pic>
      <xdr:nvPicPr>
        <xdr:cNvPr id="32" name="Picture 31" descr="image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20288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5</xdr:row>
      <xdr:rowOff>9525</xdr:rowOff>
    </xdr:from>
    <xdr:to>
      <xdr:col>5</xdr:col>
      <xdr:colOff>0</xdr:colOff>
      <xdr:row>5</xdr:row>
      <xdr:rowOff>171450</xdr:rowOff>
    </xdr:to>
    <xdr:pic>
      <xdr:nvPicPr>
        <xdr:cNvPr id="33" name="Picture 32" descr="image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20288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5</xdr:col>
      <xdr:colOff>9525</xdr:colOff>
      <xdr:row>5</xdr:row>
      <xdr:rowOff>9525</xdr:rowOff>
    </xdr:from>
    <xdr:to>
      <xdr:col>6</xdr:col>
      <xdr:colOff>0</xdr:colOff>
      <xdr:row>5</xdr:row>
      <xdr:rowOff>171450</xdr:rowOff>
    </xdr:to>
    <xdr:pic>
      <xdr:nvPicPr>
        <xdr:cNvPr id="34" name="Picture 33" descr="image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20288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6</xdr:col>
      <xdr:colOff>9525</xdr:colOff>
      <xdr:row>5</xdr:row>
      <xdr:rowOff>9525</xdr:rowOff>
    </xdr:from>
    <xdr:to>
      <xdr:col>7</xdr:col>
      <xdr:colOff>0</xdr:colOff>
      <xdr:row>5</xdr:row>
      <xdr:rowOff>171450</xdr:rowOff>
    </xdr:to>
    <xdr:pic>
      <xdr:nvPicPr>
        <xdr:cNvPr id="35" name="Picture 34" descr="image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20288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7</xdr:col>
      <xdr:colOff>9525</xdr:colOff>
      <xdr:row>5</xdr:row>
      <xdr:rowOff>9525</xdr:rowOff>
    </xdr:from>
    <xdr:to>
      <xdr:col>8</xdr:col>
      <xdr:colOff>0</xdr:colOff>
      <xdr:row>5</xdr:row>
      <xdr:rowOff>171450</xdr:rowOff>
    </xdr:to>
    <xdr:pic>
      <xdr:nvPicPr>
        <xdr:cNvPr id="36" name="Picture 35" descr="image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20288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8</xdr:col>
      <xdr:colOff>9525</xdr:colOff>
      <xdr:row>5</xdr:row>
      <xdr:rowOff>9525</xdr:rowOff>
    </xdr:from>
    <xdr:to>
      <xdr:col>9</xdr:col>
      <xdr:colOff>0</xdr:colOff>
      <xdr:row>5</xdr:row>
      <xdr:rowOff>171450</xdr:rowOff>
    </xdr:to>
    <xdr:pic>
      <xdr:nvPicPr>
        <xdr:cNvPr id="37" name="Picture 36" descr="image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20288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9</xdr:col>
      <xdr:colOff>9525</xdr:colOff>
      <xdr:row>5</xdr:row>
      <xdr:rowOff>9525</xdr:rowOff>
    </xdr:from>
    <xdr:to>
      <xdr:col>10</xdr:col>
      <xdr:colOff>0</xdr:colOff>
      <xdr:row>5</xdr:row>
      <xdr:rowOff>171450</xdr:rowOff>
    </xdr:to>
    <xdr:pic>
      <xdr:nvPicPr>
        <xdr:cNvPr id="38" name="Picture 37" descr="image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5925" y="20288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10</xdr:col>
      <xdr:colOff>9525</xdr:colOff>
      <xdr:row>5</xdr:row>
      <xdr:rowOff>9525</xdr:rowOff>
    </xdr:from>
    <xdr:to>
      <xdr:col>11</xdr:col>
      <xdr:colOff>0</xdr:colOff>
      <xdr:row>5</xdr:row>
      <xdr:rowOff>171450</xdr:rowOff>
    </xdr:to>
    <xdr:pic>
      <xdr:nvPicPr>
        <xdr:cNvPr id="39" name="Picture 38" descr="image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20288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11</xdr:col>
      <xdr:colOff>9525</xdr:colOff>
      <xdr:row>5</xdr:row>
      <xdr:rowOff>9525</xdr:rowOff>
    </xdr:from>
    <xdr:to>
      <xdr:col>12</xdr:col>
      <xdr:colOff>0</xdr:colOff>
      <xdr:row>5</xdr:row>
      <xdr:rowOff>171450</xdr:rowOff>
    </xdr:to>
    <xdr:pic>
      <xdr:nvPicPr>
        <xdr:cNvPr id="40" name="Picture 39" descr="image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5125" y="20288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12</xdr:col>
      <xdr:colOff>9525</xdr:colOff>
      <xdr:row>5</xdr:row>
      <xdr:rowOff>9525</xdr:rowOff>
    </xdr:from>
    <xdr:to>
      <xdr:col>13</xdr:col>
      <xdr:colOff>0</xdr:colOff>
      <xdr:row>5</xdr:row>
      <xdr:rowOff>171450</xdr:rowOff>
    </xdr:to>
    <xdr:pic>
      <xdr:nvPicPr>
        <xdr:cNvPr id="41" name="Picture 40" descr="image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4725" y="20288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6</xdr:row>
      <xdr:rowOff>9525</xdr:rowOff>
    </xdr:from>
    <xdr:to>
      <xdr:col>2</xdr:col>
      <xdr:colOff>0</xdr:colOff>
      <xdr:row>6</xdr:row>
      <xdr:rowOff>171450</xdr:rowOff>
    </xdr:to>
    <xdr:pic>
      <xdr:nvPicPr>
        <xdr:cNvPr id="42" name="Picture 41" descr="image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4860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6</xdr:row>
      <xdr:rowOff>9525</xdr:rowOff>
    </xdr:from>
    <xdr:to>
      <xdr:col>3</xdr:col>
      <xdr:colOff>0</xdr:colOff>
      <xdr:row>6</xdr:row>
      <xdr:rowOff>171450</xdr:rowOff>
    </xdr:to>
    <xdr:pic>
      <xdr:nvPicPr>
        <xdr:cNvPr id="43" name="Picture 42" descr="image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24860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7</xdr:row>
      <xdr:rowOff>9525</xdr:rowOff>
    </xdr:from>
    <xdr:to>
      <xdr:col>2</xdr:col>
      <xdr:colOff>0</xdr:colOff>
      <xdr:row>7</xdr:row>
      <xdr:rowOff>171450</xdr:rowOff>
    </xdr:to>
    <xdr:pic>
      <xdr:nvPicPr>
        <xdr:cNvPr id="44" name="Picture 43" descr="image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9432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7</xdr:row>
      <xdr:rowOff>9525</xdr:rowOff>
    </xdr:from>
    <xdr:to>
      <xdr:col>3</xdr:col>
      <xdr:colOff>0</xdr:colOff>
      <xdr:row>7</xdr:row>
      <xdr:rowOff>171450</xdr:rowOff>
    </xdr:to>
    <xdr:pic>
      <xdr:nvPicPr>
        <xdr:cNvPr id="45" name="Picture 44" descr="image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29432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7</xdr:row>
      <xdr:rowOff>9525</xdr:rowOff>
    </xdr:from>
    <xdr:to>
      <xdr:col>4</xdr:col>
      <xdr:colOff>0</xdr:colOff>
      <xdr:row>7</xdr:row>
      <xdr:rowOff>171450</xdr:rowOff>
    </xdr:to>
    <xdr:pic>
      <xdr:nvPicPr>
        <xdr:cNvPr id="46" name="Picture 45" descr="image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29432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7</xdr:row>
      <xdr:rowOff>9525</xdr:rowOff>
    </xdr:from>
    <xdr:to>
      <xdr:col>5</xdr:col>
      <xdr:colOff>0</xdr:colOff>
      <xdr:row>7</xdr:row>
      <xdr:rowOff>171450</xdr:rowOff>
    </xdr:to>
    <xdr:pic>
      <xdr:nvPicPr>
        <xdr:cNvPr id="47" name="Picture 46" descr="image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29432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1</xdr:col>
      <xdr:colOff>9525</xdr:colOff>
      <xdr:row>8</xdr:row>
      <xdr:rowOff>9525</xdr:rowOff>
    </xdr:from>
    <xdr:to>
      <xdr:col>2</xdr:col>
      <xdr:colOff>0</xdr:colOff>
      <xdr:row>8</xdr:row>
      <xdr:rowOff>171450</xdr:rowOff>
    </xdr:to>
    <xdr:pic>
      <xdr:nvPicPr>
        <xdr:cNvPr id="48" name="Picture 47" descr="image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34004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2</xdr:col>
      <xdr:colOff>9525</xdr:colOff>
      <xdr:row>8</xdr:row>
      <xdr:rowOff>9525</xdr:rowOff>
    </xdr:from>
    <xdr:to>
      <xdr:col>3</xdr:col>
      <xdr:colOff>0</xdr:colOff>
      <xdr:row>8</xdr:row>
      <xdr:rowOff>171450</xdr:rowOff>
    </xdr:to>
    <xdr:pic>
      <xdr:nvPicPr>
        <xdr:cNvPr id="49" name="Picture 48" descr="image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34004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3</xdr:col>
      <xdr:colOff>9525</xdr:colOff>
      <xdr:row>8</xdr:row>
      <xdr:rowOff>9525</xdr:rowOff>
    </xdr:from>
    <xdr:to>
      <xdr:col>4</xdr:col>
      <xdr:colOff>0</xdr:colOff>
      <xdr:row>8</xdr:row>
      <xdr:rowOff>171450</xdr:rowOff>
    </xdr:to>
    <xdr:pic>
      <xdr:nvPicPr>
        <xdr:cNvPr id="50" name="Picture 49" descr="image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34004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>
    <xdr:from>
      <xdr:col>4</xdr:col>
      <xdr:colOff>9525</xdr:colOff>
      <xdr:row>8</xdr:row>
      <xdr:rowOff>9525</xdr:rowOff>
    </xdr:from>
    <xdr:to>
      <xdr:col>5</xdr:col>
      <xdr:colOff>0</xdr:colOff>
      <xdr:row>8</xdr:row>
      <xdr:rowOff>171450</xdr:rowOff>
    </xdr:to>
    <xdr:pic>
      <xdr:nvPicPr>
        <xdr:cNvPr id="51" name="Picture 50" descr="image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47925" y="3400425"/>
          <a:ext cx="600075" cy="161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pic>
    <xdr:clientData/>
  </xdr:twoCellAnchor>
  <xdr:twoCellAnchor editAs="oneCell">
    <xdr:from>
      <xdr:col>14</xdr:col>
      <xdr:colOff>165100</xdr:colOff>
      <xdr:row>0</xdr:row>
      <xdr:rowOff>142875</xdr:rowOff>
    </xdr:from>
    <xdr:to>
      <xdr:col>26</xdr:col>
      <xdr:colOff>372301</xdr:colOff>
      <xdr:row>9</xdr:row>
      <xdr:rowOff>12700</xdr:rowOff>
    </xdr:to>
    <xdr:pic>
      <xdr:nvPicPr>
        <xdr:cNvPr id="52" name="Picture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tretch>
          <a:fillRect/>
        </a:stretch>
      </xdr:blipFill>
      <xdr:spPr>
        <a:xfrm>
          <a:off x="9588500" y="142875"/>
          <a:ext cx="8284401" cy="4937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Z89"/>
  <sheetViews>
    <sheetView topLeftCell="A41" workbookViewId="0">
      <selection activeCell="A50" sqref="A50:A54"/>
    </sheetView>
  </sheetViews>
  <sheetFormatPr baseColWidth="10" defaultColWidth="8.83203125" defaultRowHeight="15" x14ac:dyDescent="0.2"/>
  <sheetData>
    <row r="3" spans="1:2" x14ac:dyDescent="0.2">
      <c r="A3" t="s">
        <v>0</v>
      </c>
      <c r="B3" t="s">
        <v>1</v>
      </c>
    </row>
    <row r="7" spans="1:2" x14ac:dyDescent="0.2">
      <c r="A7" t="s">
        <v>2</v>
      </c>
      <c r="B7" t="s">
        <v>3</v>
      </c>
    </row>
    <row r="8" spans="1:2" x14ac:dyDescent="0.2">
      <c r="A8" t="s">
        <v>4</v>
      </c>
    </row>
    <row r="12" spans="1:2" x14ac:dyDescent="0.2">
      <c r="A12" t="s">
        <v>5</v>
      </c>
      <c r="B12" t="s">
        <v>6</v>
      </c>
    </row>
    <row r="13" spans="1:2" x14ac:dyDescent="0.2">
      <c r="A13" t="s">
        <v>7</v>
      </c>
      <c r="B13" s="1">
        <v>44983</v>
      </c>
    </row>
    <row r="14" spans="1:2" x14ac:dyDescent="0.2">
      <c r="A14" t="s">
        <v>8</v>
      </c>
      <c r="B14" s="2">
        <v>0.68587962962962967</v>
      </c>
    </row>
    <row r="15" spans="1:2" x14ac:dyDescent="0.2">
      <c r="A15" t="s">
        <v>9</v>
      </c>
      <c r="B15" t="s">
        <v>10</v>
      </c>
    </row>
    <row r="16" spans="1:2" x14ac:dyDescent="0.2">
      <c r="A16" t="s">
        <v>11</v>
      </c>
      <c r="B16" t="s">
        <v>12</v>
      </c>
    </row>
    <row r="17" spans="1:2" x14ac:dyDescent="0.2">
      <c r="A17" t="s">
        <v>13</v>
      </c>
      <c r="B17" t="s">
        <v>14</v>
      </c>
    </row>
    <row r="19" spans="1:2" x14ac:dyDescent="0.2">
      <c r="A19" t="s">
        <v>15</v>
      </c>
    </row>
    <row r="21" spans="1:2" x14ac:dyDescent="0.2">
      <c r="A21" t="s">
        <v>16</v>
      </c>
      <c r="B21" t="s">
        <v>17</v>
      </c>
    </row>
    <row r="22" spans="1:2" x14ac:dyDescent="0.2">
      <c r="A22" t="s">
        <v>18</v>
      </c>
    </row>
    <row r="23" spans="1:2" x14ac:dyDescent="0.2">
      <c r="A23" t="s">
        <v>19</v>
      </c>
      <c r="B23" t="s">
        <v>20</v>
      </c>
    </row>
    <row r="24" spans="1:2" x14ac:dyDescent="0.2">
      <c r="B24" t="s">
        <v>21</v>
      </c>
    </row>
    <row r="25" spans="1:2" x14ac:dyDescent="0.2">
      <c r="A25" t="s">
        <v>22</v>
      </c>
      <c r="B25" t="s">
        <v>23</v>
      </c>
    </row>
    <row r="26" spans="1:2" x14ac:dyDescent="0.2">
      <c r="A26" t="s">
        <v>19</v>
      </c>
      <c r="B26" t="s">
        <v>24</v>
      </c>
    </row>
    <row r="27" spans="1:2" x14ac:dyDescent="0.2">
      <c r="B27" t="s">
        <v>25</v>
      </c>
    </row>
    <row r="28" spans="1:2" x14ac:dyDescent="0.2">
      <c r="A28" t="s">
        <v>26</v>
      </c>
      <c r="B28" t="s">
        <v>27</v>
      </c>
    </row>
    <row r="29" spans="1:2" x14ac:dyDescent="0.2">
      <c r="A29" t="s">
        <v>28</v>
      </c>
      <c r="B29" t="s">
        <v>29</v>
      </c>
    </row>
    <row r="30" spans="1:2" x14ac:dyDescent="0.2">
      <c r="B30" t="s">
        <v>30</v>
      </c>
    </row>
    <row r="31" spans="1:2" x14ac:dyDescent="0.2">
      <c r="B31" t="s">
        <v>31</v>
      </c>
    </row>
    <row r="32" spans="1:2" x14ac:dyDescent="0.2">
      <c r="B32" t="s">
        <v>32</v>
      </c>
    </row>
    <row r="33" spans="1:52" x14ac:dyDescent="0.2">
      <c r="B33" t="s">
        <v>33</v>
      </c>
    </row>
    <row r="34" spans="1:52" x14ac:dyDescent="0.2">
      <c r="A34" t="s">
        <v>34</v>
      </c>
    </row>
    <row r="36" spans="1:52" x14ac:dyDescent="0.2">
      <c r="A36" t="s">
        <v>35</v>
      </c>
    </row>
    <row r="37" spans="1:52" x14ac:dyDescent="0.2">
      <c r="B37">
        <v>1</v>
      </c>
      <c r="C37">
        <v>2</v>
      </c>
      <c r="D37">
        <v>3</v>
      </c>
      <c r="E37">
        <v>4</v>
      </c>
      <c r="F37">
        <v>5</v>
      </c>
      <c r="G37">
        <v>6</v>
      </c>
      <c r="H37">
        <v>7</v>
      </c>
      <c r="I37">
        <v>8</v>
      </c>
      <c r="J37">
        <v>9</v>
      </c>
      <c r="K37">
        <v>10</v>
      </c>
      <c r="L37">
        <v>11</v>
      </c>
      <c r="M37">
        <v>12</v>
      </c>
    </row>
    <row r="38" spans="1:52" x14ac:dyDescent="0.2">
      <c r="A38" t="s">
        <v>36</v>
      </c>
      <c r="B38" t="s">
        <v>37</v>
      </c>
      <c r="C38" t="s">
        <v>38</v>
      </c>
      <c r="D38" t="s">
        <v>39</v>
      </c>
      <c r="E38" t="s">
        <v>40</v>
      </c>
      <c r="F38" t="s">
        <v>41</v>
      </c>
      <c r="G38" t="s">
        <v>42</v>
      </c>
      <c r="H38" t="s">
        <v>43</v>
      </c>
      <c r="I38" t="s">
        <v>44</v>
      </c>
      <c r="J38" t="s">
        <v>45</v>
      </c>
      <c r="K38" t="s">
        <v>46</v>
      </c>
      <c r="L38" t="s">
        <v>47</v>
      </c>
      <c r="M38" t="s">
        <v>48</v>
      </c>
      <c r="N38" t="s">
        <v>49</v>
      </c>
    </row>
    <row r="39" spans="1:52" x14ac:dyDescent="0.2">
      <c r="A39" t="s">
        <v>50</v>
      </c>
      <c r="B39" t="s">
        <v>51</v>
      </c>
      <c r="C39" t="s">
        <v>52</v>
      </c>
      <c r="N39" t="s">
        <v>49</v>
      </c>
    </row>
    <row r="40" spans="1:52" x14ac:dyDescent="0.2">
      <c r="A40" t="s">
        <v>53</v>
      </c>
      <c r="B40" t="s">
        <v>37</v>
      </c>
      <c r="C40" t="s">
        <v>38</v>
      </c>
      <c r="D40" t="s">
        <v>39</v>
      </c>
      <c r="E40" t="s">
        <v>40</v>
      </c>
      <c r="F40" t="s">
        <v>41</v>
      </c>
      <c r="G40" t="s">
        <v>42</v>
      </c>
      <c r="H40" t="s">
        <v>43</v>
      </c>
      <c r="I40" t="s">
        <v>44</v>
      </c>
      <c r="J40" t="s">
        <v>45</v>
      </c>
      <c r="K40" t="s">
        <v>46</v>
      </c>
      <c r="L40" t="s">
        <v>47</v>
      </c>
      <c r="M40" t="s">
        <v>48</v>
      </c>
      <c r="N40" t="s">
        <v>49</v>
      </c>
    </row>
    <row r="41" spans="1:52" x14ac:dyDescent="0.2">
      <c r="A41" t="s">
        <v>54</v>
      </c>
      <c r="B41" t="s">
        <v>51</v>
      </c>
      <c r="C41" t="s">
        <v>52</v>
      </c>
      <c r="N41" t="s">
        <v>49</v>
      </c>
    </row>
    <row r="42" spans="1:52" x14ac:dyDescent="0.2">
      <c r="A42" t="s">
        <v>55</v>
      </c>
      <c r="B42" t="s">
        <v>56</v>
      </c>
      <c r="C42" t="s">
        <v>57</v>
      </c>
      <c r="D42" t="s">
        <v>58</v>
      </c>
      <c r="E42" t="s">
        <v>59</v>
      </c>
      <c r="F42" t="s">
        <v>60</v>
      </c>
      <c r="G42" t="s">
        <v>61</v>
      </c>
      <c r="H42" t="s">
        <v>62</v>
      </c>
      <c r="I42" t="s">
        <v>63</v>
      </c>
      <c r="J42" t="s">
        <v>64</v>
      </c>
      <c r="K42" t="s">
        <v>65</v>
      </c>
      <c r="L42" t="s">
        <v>66</v>
      </c>
      <c r="M42" t="s">
        <v>67</v>
      </c>
      <c r="N42" t="s">
        <v>49</v>
      </c>
    </row>
    <row r="43" spans="1:52" x14ac:dyDescent="0.2">
      <c r="A43" t="s">
        <v>68</v>
      </c>
      <c r="B43" t="s">
        <v>69</v>
      </c>
      <c r="C43" t="s">
        <v>70</v>
      </c>
      <c r="N43" t="s">
        <v>49</v>
      </c>
    </row>
    <row r="44" spans="1:52" x14ac:dyDescent="0.2">
      <c r="A44" t="s">
        <v>71</v>
      </c>
      <c r="B44" t="s">
        <v>72</v>
      </c>
      <c r="C44" t="s">
        <v>73</v>
      </c>
      <c r="D44" t="s">
        <v>74</v>
      </c>
      <c r="E44" t="s">
        <v>75</v>
      </c>
      <c r="N44" t="s">
        <v>49</v>
      </c>
    </row>
    <row r="45" spans="1:52" x14ac:dyDescent="0.2">
      <c r="A45" t="s">
        <v>76</v>
      </c>
      <c r="B45" t="s">
        <v>77</v>
      </c>
      <c r="C45" t="s">
        <v>78</v>
      </c>
      <c r="D45" t="s">
        <v>79</v>
      </c>
      <c r="E45" t="s">
        <v>80</v>
      </c>
      <c r="N45" t="s">
        <v>49</v>
      </c>
    </row>
    <row r="47" spans="1:52" x14ac:dyDescent="0.2">
      <c r="A47" t="s">
        <v>81</v>
      </c>
    </row>
    <row r="48" spans="1:52" x14ac:dyDescent="0.2">
      <c r="C48" s="11" t="s">
        <v>141</v>
      </c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 t="s">
        <v>142</v>
      </c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 t="s">
        <v>143</v>
      </c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t="s">
        <v>144</v>
      </c>
      <c r="AT48" t="s">
        <v>145</v>
      </c>
      <c r="AU48" t="s">
        <v>146</v>
      </c>
      <c r="AV48" t="s">
        <v>147</v>
      </c>
      <c r="AW48" t="s">
        <v>144</v>
      </c>
      <c r="AX48" t="s">
        <v>145</v>
      </c>
      <c r="AY48" t="s">
        <v>146</v>
      </c>
      <c r="AZ48" t="s">
        <v>147</v>
      </c>
    </row>
    <row r="49" spans="1:52" x14ac:dyDescent="0.2">
      <c r="A49" t="s">
        <v>140</v>
      </c>
      <c r="B49" t="s">
        <v>82</v>
      </c>
      <c r="C49" t="s">
        <v>83</v>
      </c>
      <c r="D49" t="s">
        <v>84</v>
      </c>
      <c r="E49" t="s">
        <v>85</v>
      </c>
      <c r="F49" t="s">
        <v>86</v>
      </c>
      <c r="G49" t="s">
        <v>87</v>
      </c>
      <c r="H49" t="s">
        <v>88</v>
      </c>
      <c r="I49" t="s">
        <v>89</v>
      </c>
      <c r="J49" t="s">
        <v>90</v>
      </c>
      <c r="K49" t="s">
        <v>91</v>
      </c>
      <c r="L49" t="s">
        <v>92</v>
      </c>
      <c r="M49" t="s">
        <v>93</v>
      </c>
      <c r="N49" t="s">
        <v>94</v>
      </c>
      <c r="O49" t="s">
        <v>95</v>
      </c>
      <c r="P49" t="s">
        <v>96</v>
      </c>
      <c r="Q49" t="s">
        <v>97</v>
      </c>
      <c r="R49" t="s">
        <v>98</v>
      </c>
      <c r="S49" t="s">
        <v>99</v>
      </c>
      <c r="T49" t="s">
        <v>100</v>
      </c>
      <c r="U49" t="s">
        <v>101</v>
      </c>
      <c r="V49" t="s">
        <v>102</v>
      </c>
      <c r="W49" t="s">
        <v>103</v>
      </c>
      <c r="X49" t="s">
        <v>104</v>
      </c>
      <c r="Y49" t="s">
        <v>105</v>
      </c>
      <c r="Z49" t="s">
        <v>106</v>
      </c>
      <c r="AA49" t="s">
        <v>107</v>
      </c>
      <c r="AB49" t="s">
        <v>108</v>
      </c>
      <c r="AC49" t="s">
        <v>109</v>
      </c>
      <c r="AD49" t="s">
        <v>110</v>
      </c>
      <c r="AE49" t="s">
        <v>111</v>
      </c>
      <c r="AF49" t="s">
        <v>112</v>
      </c>
      <c r="AG49" t="s">
        <v>113</v>
      </c>
      <c r="AH49" t="s">
        <v>114</v>
      </c>
      <c r="AI49" t="s">
        <v>115</v>
      </c>
      <c r="AJ49" t="s">
        <v>116</v>
      </c>
      <c r="AK49" t="s">
        <v>117</v>
      </c>
      <c r="AL49" t="s">
        <v>118</v>
      </c>
      <c r="AM49" t="s">
        <v>119</v>
      </c>
      <c r="AN49" t="s">
        <v>120</v>
      </c>
      <c r="AO49" t="s">
        <v>121</v>
      </c>
      <c r="AP49" t="s">
        <v>122</v>
      </c>
      <c r="AQ49" t="s">
        <v>123</v>
      </c>
      <c r="AR49" t="s">
        <v>124</v>
      </c>
      <c r="AS49" t="s">
        <v>125</v>
      </c>
      <c r="AT49" t="s">
        <v>126</v>
      </c>
      <c r="AU49" t="s">
        <v>127</v>
      </c>
      <c r="AV49" t="s">
        <v>128</v>
      </c>
      <c r="AW49" t="s">
        <v>129</v>
      </c>
      <c r="AX49" t="s">
        <v>130</v>
      </c>
      <c r="AY49" t="s">
        <v>131</v>
      </c>
      <c r="AZ49" t="s">
        <v>132</v>
      </c>
    </row>
    <row r="50" spans="1:52" x14ac:dyDescent="0.2">
      <c r="A50" s="2">
        <v>3.4722222222222222E-5</v>
      </c>
      <c r="B50">
        <v>26.1</v>
      </c>
      <c r="C50" s="3">
        <v>1.159</v>
      </c>
      <c r="D50" s="3">
        <v>1.198</v>
      </c>
      <c r="E50" s="3">
        <v>1.37</v>
      </c>
      <c r="F50" s="3">
        <v>1.7350000000000001</v>
      </c>
      <c r="G50" s="3">
        <v>1.794</v>
      </c>
      <c r="H50" s="3">
        <v>2.0129999999999999</v>
      </c>
      <c r="I50" s="3">
        <v>1.8720000000000001</v>
      </c>
      <c r="J50" s="3">
        <v>2.6960000000000002</v>
      </c>
      <c r="K50" s="3">
        <v>2.59</v>
      </c>
      <c r="L50" s="3">
        <v>2.839</v>
      </c>
      <c r="M50" s="3">
        <v>2.536</v>
      </c>
      <c r="N50" s="3">
        <v>1.8959999999999999</v>
      </c>
      <c r="O50" s="3">
        <v>2.0569999999999999</v>
      </c>
      <c r="P50" s="3">
        <v>1.405</v>
      </c>
      <c r="Q50" s="4">
        <v>2.0299999999999998</v>
      </c>
      <c r="R50" s="4">
        <v>2.2330000000000001</v>
      </c>
      <c r="S50" s="4">
        <v>1.8220000000000001</v>
      </c>
      <c r="T50" s="4">
        <v>2.5009999999999999</v>
      </c>
      <c r="U50" s="4">
        <v>2.0070000000000001</v>
      </c>
      <c r="V50" s="4">
        <v>2.145</v>
      </c>
      <c r="W50" s="4">
        <v>1.591</v>
      </c>
      <c r="X50" s="4">
        <v>2.544</v>
      </c>
      <c r="Y50" s="4">
        <v>2.1800000000000002</v>
      </c>
      <c r="Z50" s="4">
        <v>2.33</v>
      </c>
      <c r="AA50" s="4">
        <v>2.3290000000000002</v>
      </c>
      <c r="AB50" s="4">
        <v>1.496</v>
      </c>
      <c r="AC50" s="4">
        <v>1.9019999999999999</v>
      </c>
      <c r="AD50" s="4">
        <v>1.0589999999999999</v>
      </c>
      <c r="AE50" s="5">
        <v>1.6950000000000001</v>
      </c>
      <c r="AF50" s="5">
        <v>1.9670000000000001</v>
      </c>
      <c r="AG50" s="5">
        <v>1.7689999999999999</v>
      </c>
      <c r="AH50" s="5">
        <v>2.2469999999999999</v>
      </c>
      <c r="AI50" s="5">
        <v>1.83</v>
      </c>
      <c r="AJ50" s="5">
        <v>2.0409999999999999</v>
      </c>
      <c r="AK50" s="5">
        <v>1.4670000000000001</v>
      </c>
      <c r="AL50" s="5">
        <v>2.0659999999999998</v>
      </c>
      <c r="AM50" s="5">
        <v>1.708</v>
      </c>
      <c r="AN50" s="5">
        <v>1.67</v>
      </c>
      <c r="AO50" s="5">
        <v>1.901</v>
      </c>
      <c r="AP50" s="5">
        <v>1.349</v>
      </c>
      <c r="AQ50" s="5">
        <v>1.7410000000000001</v>
      </c>
      <c r="AR50" s="5">
        <v>1.1499999999999999</v>
      </c>
      <c r="AS50">
        <v>0.161</v>
      </c>
      <c r="AT50">
        <v>2.2090000000000001</v>
      </c>
      <c r="AU50">
        <v>0.73299999999999998</v>
      </c>
      <c r="AV50">
        <v>0.13500000000000001</v>
      </c>
      <c r="AW50">
        <v>0.159</v>
      </c>
      <c r="AX50">
        <v>3.13</v>
      </c>
      <c r="AY50">
        <v>0.77100000000000002</v>
      </c>
      <c r="AZ50">
        <v>0.13400000000000001</v>
      </c>
    </row>
    <row r="51" spans="1:52" x14ac:dyDescent="0.2">
      <c r="A51" s="2">
        <v>6.9791666666666674E-3</v>
      </c>
      <c r="B51">
        <v>26.1</v>
      </c>
      <c r="C51" s="3">
        <v>1.95</v>
      </c>
      <c r="D51" s="3">
        <v>1.958</v>
      </c>
      <c r="E51" s="3">
        <v>2.1120000000000001</v>
      </c>
      <c r="F51" s="3">
        <v>2.7389999999999999</v>
      </c>
      <c r="G51" s="3">
        <v>2.6110000000000002</v>
      </c>
      <c r="H51" s="3">
        <v>2.8879999999999999</v>
      </c>
      <c r="I51" s="3">
        <v>2.806</v>
      </c>
      <c r="J51" s="3">
        <v>3.4620000000000002</v>
      </c>
      <c r="K51" s="3">
        <v>3.28</v>
      </c>
      <c r="L51" s="3">
        <v>3.6920000000000002</v>
      </c>
      <c r="M51" s="3">
        <v>3.141</v>
      </c>
      <c r="N51" s="3">
        <v>2.89</v>
      </c>
      <c r="O51" s="3">
        <v>3.1379999999999999</v>
      </c>
      <c r="P51" s="3">
        <v>2.3140000000000001</v>
      </c>
      <c r="Q51" s="4">
        <v>3.1739999999999999</v>
      </c>
      <c r="R51" s="4">
        <v>3.21</v>
      </c>
      <c r="S51" s="4">
        <v>2.8969999999999998</v>
      </c>
      <c r="T51" s="4">
        <v>3.4710000000000001</v>
      </c>
      <c r="U51" s="4">
        <v>3.2519999999999998</v>
      </c>
      <c r="V51" s="4">
        <v>3.2690000000000001</v>
      </c>
      <c r="W51" s="4">
        <v>2.6909999999999998</v>
      </c>
      <c r="X51" s="4">
        <v>3.6160000000000001</v>
      </c>
      <c r="Y51" s="4">
        <v>3.08</v>
      </c>
      <c r="Z51" s="4">
        <v>3.4670000000000001</v>
      </c>
      <c r="AA51" s="4">
        <v>3.3690000000000002</v>
      </c>
      <c r="AB51" s="4">
        <v>2.5030000000000001</v>
      </c>
      <c r="AC51" s="4">
        <v>2.9820000000000002</v>
      </c>
      <c r="AD51" s="4">
        <v>1.863</v>
      </c>
      <c r="AE51" s="5">
        <v>2.609</v>
      </c>
      <c r="AF51" s="5">
        <v>3.06</v>
      </c>
      <c r="AG51" s="5">
        <v>2.6869999999999998</v>
      </c>
      <c r="AH51" s="5">
        <v>3.53</v>
      </c>
      <c r="AI51" s="5">
        <v>2.681</v>
      </c>
      <c r="AJ51" s="5">
        <v>3.15</v>
      </c>
      <c r="AK51" s="5">
        <v>2.1469999999999998</v>
      </c>
      <c r="AL51" s="5">
        <v>3.0550000000000002</v>
      </c>
      <c r="AM51" s="5">
        <v>2.8639999999999999</v>
      </c>
      <c r="AN51" s="5">
        <v>2.7949999999999999</v>
      </c>
      <c r="AO51" s="5">
        <v>3.1520000000000001</v>
      </c>
      <c r="AP51" s="5">
        <v>2.0169999999999999</v>
      </c>
      <c r="AQ51" s="5">
        <v>2.6970000000000001</v>
      </c>
      <c r="AR51" s="5">
        <v>1.696</v>
      </c>
      <c r="AS51">
        <v>0.191</v>
      </c>
      <c r="AT51">
        <v>3.12</v>
      </c>
      <c r="AU51">
        <v>1.323</v>
      </c>
      <c r="AV51">
        <v>0.13700000000000001</v>
      </c>
      <c r="AW51">
        <v>0.19</v>
      </c>
      <c r="AX51">
        <v>3.7080000000000002</v>
      </c>
      <c r="AY51">
        <v>1.421</v>
      </c>
      <c r="AZ51">
        <v>0.13700000000000001</v>
      </c>
    </row>
    <row r="52" spans="1:52" x14ac:dyDescent="0.2">
      <c r="A52" s="2">
        <v>1.3923611111111111E-2</v>
      </c>
      <c r="B52">
        <v>26.1</v>
      </c>
      <c r="C52" s="3">
        <v>2.56</v>
      </c>
      <c r="D52" s="3">
        <v>2.5190000000000001</v>
      </c>
      <c r="E52" s="3">
        <v>2.5670000000000002</v>
      </c>
      <c r="F52" s="3">
        <v>3.3879999999999999</v>
      </c>
      <c r="G52" s="3">
        <v>2.9129999999999998</v>
      </c>
      <c r="H52" s="3">
        <v>3.2949999999999999</v>
      </c>
      <c r="I52" s="3">
        <v>3.2690000000000001</v>
      </c>
      <c r="J52" s="3">
        <v>3.4420000000000002</v>
      </c>
      <c r="K52" s="3">
        <v>3.2589999999999999</v>
      </c>
      <c r="L52" s="3">
        <v>3.6949999999999998</v>
      </c>
      <c r="M52" s="3">
        <v>3.0910000000000002</v>
      </c>
      <c r="N52" s="3">
        <v>3.3519999999999999</v>
      </c>
      <c r="O52" s="3">
        <v>3.4590000000000001</v>
      </c>
      <c r="P52" s="3">
        <v>3.0920000000000001</v>
      </c>
      <c r="Q52" s="4">
        <v>3.524</v>
      </c>
      <c r="R52" s="4">
        <v>3.4609999999999999</v>
      </c>
      <c r="S52" s="4">
        <v>3.4329999999999998</v>
      </c>
      <c r="T52" s="4">
        <v>3.8130000000000002</v>
      </c>
      <c r="U52" s="4">
        <v>3.7509999999999999</v>
      </c>
      <c r="V52" s="4">
        <v>3.6549999999999998</v>
      </c>
      <c r="W52" s="4">
        <v>3.4209999999999998</v>
      </c>
      <c r="X52" s="4">
        <v>3.7090000000000001</v>
      </c>
      <c r="Y52" s="4">
        <v>3.173</v>
      </c>
      <c r="Z52" s="4">
        <v>3.8010000000000002</v>
      </c>
      <c r="AA52" s="4">
        <v>3.3610000000000002</v>
      </c>
      <c r="AB52" s="4">
        <v>3.2839999999999998</v>
      </c>
      <c r="AC52" s="4">
        <v>3.3690000000000002</v>
      </c>
      <c r="AD52" s="4">
        <v>2.6</v>
      </c>
      <c r="AE52" s="5">
        <v>3.5270000000000001</v>
      </c>
      <c r="AF52" s="5">
        <v>3.734</v>
      </c>
      <c r="AG52" s="5">
        <v>3.589</v>
      </c>
      <c r="AH52" s="5" t="s">
        <v>133</v>
      </c>
      <c r="AI52" s="5">
        <v>3.496</v>
      </c>
      <c r="AJ52" s="5" t="s">
        <v>133</v>
      </c>
      <c r="AK52" s="5">
        <v>2.847</v>
      </c>
      <c r="AL52" s="5">
        <v>3.9220000000000002</v>
      </c>
      <c r="AM52" s="5">
        <v>3.798</v>
      </c>
      <c r="AN52" s="5">
        <v>3.7269999999999999</v>
      </c>
      <c r="AO52" s="5">
        <v>3.9329999999999998</v>
      </c>
      <c r="AP52" s="5">
        <v>2.7090000000000001</v>
      </c>
      <c r="AQ52" s="5">
        <v>3.6059999999999999</v>
      </c>
      <c r="AR52" s="5">
        <v>2.2450000000000001</v>
      </c>
      <c r="AS52">
        <v>0.22500000000000001</v>
      </c>
      <c r="AT52">
        <v>3.7450000000000001</v>
      </c>
      <c r="AU52">
        <v>1.9890000000000001</v>
      </c>
      <c r="AV52">
        <v>0.14099999999999999</v>
      </c>
      <c r="AW52">
        <v>0.223</v>
      </c>
      <c r="AX52">
        <v>3.69</v>
      </c>
      <c r="AY52">
        <v>2.1</v>
      </c>
      <c r="AZ52">
        <v>0.14000000000000001</v>
      </c>
    </row>
    <row r="53" spans="1:52" x14ac:dyDescent="0.2">
      <c r="A53" s="2">
        <v>2.0868055555555556E-2</v>
      </c>
      <c r="B53">
        <v>26.1</v>
      </c>
      <c r="C53" s="3">
        <v>2.9830000000000001</v>
      </c>
      <c r="D53" s="3">
        <v>2.8679999999999999</v>
      </c>
      <c r="E53" s="3">
        <v>2.6819999999999999</v>
      </c>
      <c r="F53" s="3">
        <v>3.8460000000000001</v>
      </c>
      <c r="G53" s="3">
        <v>2.875</v>
      </c>
      <c r="H53" s="3">
        <v>3.2959999999999998</v>
      </c>
      <c r="I53" s="3">
        <v>3.2909999999999999</v>
      </c>
      <c r="J53" s="3">
        <v>3.3919999999999999</v>
      </c>
      <c r="K53" s="3">
        <v>3.22</v>
      </c>
      <c r="L53" s="3">
        <v>3.6549999999999998</v>
      </c>
      <c r="M53" s="3">
        <v>3.048</v>
      </c>
      <c r="N53" s="3">
        <v>3.34</v>
      </c>
      <c r="O53" s="3">
        <v>3.4380000000000002</v>
      </c>
      <c r="P53" s="3">
        <v>3.44</v>
      </c>
      <c r="Q53" s="4">
        <v>3.4950000000000001</v>
      </c>
      <c r="R53" s="4">
        <v>3.4350000000000001</v>
      </c>
      <c r="S53" s="4">
        <v>3.4540000000000002</v>
      </c>
      <c r="T53" s="4">
        <v>3.786</v>
      </c>
      <c r="U53" s="4">
        <v>3.6030000000000002</v>
      </c>
      <c r="V53" s="4">
        <v>3.6379999999999999</v>
      </c>
      <c r="W53" s="4">
        <v>3.649</v>
      </c>
      <c r="X53" s="4">
        <v>3.6429999999999998</v>
      </c>
      <c r="Y53" s="4">
        <v>3.1320000000000001</v>
      </c>
      <c r="Z53" s="4">
        <v>3.7850000000000001</v>
      </c>
      <c r="AA53" s="4">
        <v>3.33</v>
      </c>
      <c r="AB53" s="4">
        <v>3.7229999999999999</v>
      </c>
      <c r="AC53" s="4">
        <v>3.3839999999999999</v>
      </c>
      <c r="AD53" s="4">
        <v>3.1240000000000001</v>
      </c>
      <c r="AE53" s="5">
        <v>3.9430000000000001</v>
      </c>
      <c r="AF53" s="5" t="s">
        <v>133</v>
      </c>
      <c r="AG53" s="5" t="s">
        <v>133</v>
      </c>
      <c r="AH53" s="5" t="s">
        <v>133</v>
      </c>
      <c r="AI53" s="5" t="s">
        <v>133</v>
      </c>
      <c r="AJ53" s="5" t="s">
        <v>133</v>
      </c>
      <c r="AK53" s="5">
        <v>3.5659999999999998</v>
      </c>
      <c r="AL53" s="5" t="s">
        <v>133</v>
      </c>
      <c r="AM53" s="5" t="s">
        <v>133</v>
      </c>
      <c r="AN53" s="5" t="s">
        <v>133</v>
      </c>
      <c r="AO53" s="5">
        <v>3.9689999999999999</v>
      </c>
      <c r="AP53" s="5">
        <v>3.3159999999999998</v>
      </c>
      <c r="AQ53" s="5" t="s">
        <v>133</v>
      </c>
      <c r="AR53" s="5">
        <v>2.77</v>
      </c>
      <c r="AS53">
        <v>0.26100000000000001</v>
      </c>
      <c r="AT53">
        <v>3.89</v>
      </c>
      <c r="AU53">
        <v>2.6</v>
      </c>
      <c r="AV53">
        <v>0.14599999999999999</v>
      </c>
      <c r="AW53">
        <v>0.25900000000000001</v>
      </c>
      <c r="AX53">
        <v>3.6579999999999999</v>
      </c>
      <c r="AY53">
        <v>2.7429999999999999</v>
      </c>
      <c r="AZ53">
        <v>0.14499999999999999</v>
      </c>
    </row>
    <row r="54" spans="1:52" x14ac:dyDescent="0.2">
      <c r="A54" s="2">
        <v>2.78125E-2</v>
      </c>
      <c r="B54">
        <v>26.1</v>
      </c>
      <c r="C54" s="3">
        <v>3.294</v>
      </c>
      <c r="D54" s="3">
        <v>2.9489999999999998</v>
      </c>
      <c r="E54" s="3">
        <v>2.641</v>
      </c>
      <c r="F54" s="3" t="s">
        <v>133</v>
      </c>
      <c r="G54" s="3">
        <v>2.8319999999999999</v>
      </c>
      <c r="H54" s="3">
        <v>3.2490000000000001</v>
      </c>
      <c r="I54" s="3">
        <v>3.25</v>
      </c>
      <c r="J54" s="3">
        <v>3.34</v>
      </c>
      <c r="K54" s="3">
        <v>3.1709999999999998</v>
      </c>
      <c r="L54" s="3">
        <v>3.605</v>
      </c>
      <c r="M54" s="3">
        <v>3.0049999999999999</v>
      </c>
      <c r="N54" s="3">
        <v>3.2829999999999999</v>
      </c>
      <c r="O54" s="3">
        <v>3.4140000000000001</v>
      </c>
      <c r="P54" s="3">
        <v>3.4769999999999999</v>
      </c>
      <c r="Q54" s="4">
        <v>3.4430000000000001</v>
      </c>
      <c r="R54" s="4">
        <v>3.4159999999999999</v>
      </c>
      <c r="S54" s="4">
        <v>3.4260000000000002</v>
      </c>
      <c r="T54" s="4">
        <v>3.7530000000000001</v>
      </c>
      <c r="U54" s="4">
        <v>3.5939999999999999</v>
      </c>
      <c r="V54" s="4">
        <v>3.62</v>
      </c>
      <c r="W54" s="4">
        <v>3.63</v>
      </c>
      <c r="X54" s="4">
        <v>3.5910000000000002</v>
      </c>
      <c r="Y54" s="4">
        <v>3.09</v>
      </c>
      <c r="Z54" s="4">
        <v>3.7309999999999999</v>
      </c>
      <c r="AA54" s="4">
        <v>3.2909999999999999</v>
      </c>
      <c r="AB54" s="4">
        <v>3.7050000000000001</v>
      </c>
      <c r="AC54" s="4">
        <v>3.355</v>
      </c>
      <c r="AD54" s="4">
        <v>3.5139999999999998</v>
      </c>
      <c r="AE54" s="5">
        <v>3.9180000000000001</v>
      </c>
      <c r="AF54" s="5" t="s">
        <v>133</v>
      </c>
      <c r="AG54" s="5" t="s">
        <v>133</v>
      </c>
      <c r="AH54" s="5" t="s">
        <v>133</v>
      </c>
      <c r="AI54" s="5" t="s">
        <v>133</v>
      </c>
      <c r="AJ54" s="5" t="s">
        <v>133</v>
      </c>
      <c r="AK54" s="5" t="s">
        <v>133</v>
      </c>
      <c r="AL54" s="5" t="s">
        <v>133</v>
      </c>
      <c r="AM54" s="5">
        <v>3.97</v>
      </c>
      <c r="AN54" s="5" t="s">
        <v>133</v>
      </c>
      <c r="AO54" s="5" t="s">
        <v>133</v>
      </c>
      <c r="AP54" s="5">
        <v>3.7229999999999999</v>
      </c>
      <c r="AQ54" s="5" t="s">
        <v>133</v>
      </c>
      <c r="AR54" s="5">
        <v>3.2509999999999999</v>
      </c>
      <c r="AS54">
        <v>0.29699999999999999</v>
      </c>
      <c r="AT54">
        <v>3.8540000000000001</v>
      </c>
      <c r="AU54">
        <v>3.1259999999999999</v>
      </c>
      <c r="AV54">
        <v>0.151</v>
      </c>
      <c r="AW54">
        <v>0.29499999999999998</v>
      </c>
      <c r="AX54">
        <v>3.6429999999999998</v>
      </c>
      <c r="AY54">
        <v>3.3359999999999999</v>
      </c>
      <c r="AZ54">
        <v>0.15</v>
      </c>
    </row>
    <row r="56" spans="1:52" x14ac:dyDescent="0.2">
      <c r="A56" t="s">
        <v>134</v>
      </c>
    </row>
    <row r="57" spans="1:52" x14ac:dyDescent="0.2">
      <c r="B57">
        <v>1</v>
      </c>
      <c r="C57">
        <v>2</v>
      </c>
      <c r="D57">
        <v>3</v>
      </c>
      <c r="E57">
        <v>4</v>
      </c>
      <c r="F57">
        <v>5</v>
      </c>
      <c r="G57">
        <v>6</v>
      </c>
      <c r="H57">
        <v>7</v>
      </c>
      <c r="I57">
        <v>8</v>
      </c>
      <c r="J57">
        <v>9</v>
      </c>
      <c r="K57">
        <v>10</v>
      </c>
      <c r="L57">
        <v>11</v>
      </c>
      <c r="M57">
        <v>12</v>
      </c>
    </row>
    <row r="58" spans="1:52" x14ac:dyDescent="0.2">
      <c r="A58" t="s">
        <v>36</v>
      </c>
      <c r="B58">
        <v>53.029000000000003</v>
      </c>
      <c r="C58">
        <v>44.118000000000002</v>
      </c>
      <c r="D58">
        <v>31.12</v>
      </c>
      <c r="E58" t="s">
        <v>135</v>
      </c>
      <c r="F58">
        <v>23.41</v>
      </c>
      <c r="G58">
        <v>28.791</v>
      </c>
      <c r="H58">
        <v>32.417000000000002</v>
      </c>
      <c r="I58">
        <v>12.177</v>
      </c>
      <c r="J58">
        <v>11.012</v>
      </c>
      <c r="K58">
        <v>14.944000000000001</v>
      </c>
      <c r="L58">
        <v>8.4570000000000007</v>
      </c>
      <c r="M58">
        <v>32.234999999999999</v>
      </c>
      <c r="N58" t="s">
        <v>136</v>
      </c>
    </row>
    <row r="59" spans="1:52" x14ac:dyDescent="0.2">
      <c r="B59">
        <v>0.96699999999999997</v>
      </c>
      <c r="C59">
        <v>0.91700000000000004</v>
      </c>
      <c r="D59">
        <v>0.78700000000000003</v>
      </c>
      <c r="E59" t="s">
        <v>135</v>
      </c>
      <c r="F59">
        <v>0.624</v>
      </c>
      <c r="G59">
        <v>0.68600000000000005</v>
      </c>
      <c r="H59">
        <v>0.71099999999999997</v>
      </c>
      <c r="I59">
        <v>0.35699999999999998</v>
      </c>
      <c r="J59">
        <v>0.36</v>
      </c>
      <c r="K59">
        <v>0.40899999999999997</v>
      </c>
      <c r="L59">
        <v>0.29899999999999999</v>
      </c>
      <c r="M59">
        <v>0.67500000000000004</v>
      </c>
      <c r="N59" t="s">
        <v>137</v>
      </c>
    </row>
    <row r="60" spans="1:52" x14ac:dyDescent="0.2">
      <c r="B60" s="2">
        <v>1.3923611111111111E-2</v>
      </c>
      <c r="C60" s="2">
        <v>1.3923611111111111E-2</v>
      </c>
      <c r="D60" s="2">
        <v>1.3923611111111111E-2</v>
      </c>
      <c r="E60" t="s">
        <v>135</v>
      </c>
      <c r="F60" s="2">
        <v>1.3923611111111111E-2</v>
      </c>
      <c r="G60" s="2">
        <v>1.3923611111111111E-2</v>
      </c>
      <c r="H60" s="2">
        <v>1.3923611111111111E-2</v>
      </c>
      <c r="I60" s="2">
        <v>1.3923611111111111E-2</v>
      </c>
      <c r="J60" s="2">
        <v>1.3923611111111111E-2</v>
      </c>
      <c r="K60" s="2">
        <v>1.3923611111111111E-2</v>
      </c>
      <c r="L60" s="2">
        <v>1.3923611111111111E-2</v>
      </c>
      <c r="M60" s="2">
        <v>1.3923611111111111E-2</v>
      </c>
      <c r="N60" t="s">
        <v>138</v>
      </c>
    </row>
    <row r="61" spans="1:52" x14ac:dyDescent="0.2">
      <c r="B61" t="s">
        <v>135</v>
      </c>
      <c r="C61" t="s">
        <v>135</v>
      </c>
      <c r="D61" t="s">
        <v>135</v>
      </c>
      <c r="E61" t="s">
        <v>135</v>
      </c>
      <c r="F61" t="s">
        <v>135</v>
      </c>
      <c r="G61" t="s">
        <v>135</v>
      </c>
      <c r="H61" t="s">
        <v>135</v>
      </c>
      <c r="I61" t="s">
        <v>135</v>
      </c>
      <c r="J61" t="s">
        <v>135</v>
      </c>
      <c r="K61" t="s">
        <v>135</v>
      </c>
      <c r="L61" t="s">
        <v>135</v>
      </c>
      <c r="M61" t="s">
        <v>135</v>
      </c>
      <c r="N61" t="s">
        <v>139</v>
      </c>
    </row>
    <row r="62" spans="1:52" x14ac:dyDescent="0.2">
      <c r="A62" t="s">
        <v>50</v>
      </c>
      <c r="B62">
        <v>30.126999999999999</v>
      </c>
      <c r="C62">
        <v>52.698</v>
      </c>
      <c r="N62" t="s">
        <v>136</v>
      </c>
    </row>
    <row r="63" spans="1:52" x14ac:dyDescent="0.2">
      <c r="B63">
        <v>0.63500000000000001</v>
      </c>
      <c r="C63">
        <v>0.89</v>
      </c>
      <c r="N63" t="s">
        <v>137</v>
      </c>
    </row>
    <row r="64" spans="1:52" x14ac:dyDescent="0.2">
      <c r="B64" s="2">
        <v>1.3923611111111111E-2</v>
      </c>
      <c r="C64" s="2">
        <v>1.3923611111111111E-2</v>
      </c>
      <c r="N64" t="s">
        <v>138</v>
      </c>
    </row>
    <row r="65" spans="1:14" x14ac:dyDescent="0.2">
      <c r="B65" t="s">
        <v>135</v>
      </c>
      <c r="C65" t="s">
        <v>135</v>
      </c>
      <c r="N65" t="s">
        <v>139</v>
      </c>
    </row>
    <row r="66" spans="1:14" x14ac:dyDescent="0.2">
      <c r="A66" t="s">
        <v>53</v>
      </c>
      <c r="B66">
        <v>31.481999999999999</v>
      </c>
      <c r="C66">
        <v>25.902999999999999</v>
      </c>
      <c r="D66">
        <v>37.662999999999997</v>
      </c>
      <c r="E66">
        <v>28.193999999999999</v>
      </c>
      <c r="F66">
        <v>35.252000000000002</v>
      </c>
      <c r="G66">
        <v>33.204000000000001</v>
      </c>
      <c r="H66">
        <v>50.354999999999997</v>
      </c>
      <c r="I66">
        <v>21.216000000000001</v>
      </c>
      <c r="J66">
        <v>18.728999999999999</v>
      </c>
      <c r="K66">
        <v>31.195</v>
      </c>
      <c r="L66">
        <v>18.843</v>
      </c>
      <c r="M66">
        <v>56.381999999999998</v>
      </c>
      <c r="N66" t="s">
        <v>136</v>
      </c>
    </row>
    <row r="67" spans="1:14" x14ac:dyDescent="0.2">
      <c r="B67">
        <v>0.62</v>
      </c>
      <c r="C67">
        <v>0.61399999999999999</v>
      </c>
      <c r="D67">
        <v>0.71899999999999997</v>
      </c>
      <c r="E67">
        <v>0.64300000000000002</v>
      </c>
      <c r="F67">
        <v>0.60899999999999999</v>
      </c>
      <c r="G67">
        <v>0.65900000000000003</v>
      </c>
      <c r="H67">
        <v>0.82399999999999995</v>
      </c>
      <c r="I67">
        <v>0.46500000000000002</v>
      </c>
      <c r="J67">
        <v>0.49299999999999999</v>
      </c>
      <c r="K67">
        <v>0.622</v>
      </c>
      <c r="L67">
        <v>0.434</v>
      </c>
      <c r="M67">
        <v>0.88500000000000001</v>
      </c>
      <c r="N67" t="s">
        <v>137</v>
      </c>
    </row>
    <row r="68" spans="1:14" x14ac:dyDescent="0.2">
      <c r="B68" s="2">
        <v>1.3923611111111111E-2</v>
      </c>
      <c r="C68" s="2">
        <v>1.3923611111111111E-2</v>
      </c>
      <c r="D68" s="2">
        <v>1.3923611111111111E-2</v>
      </c>
      <c r="E68" s="2">
        <v>1.3923611111111111E-2</v>
      </c>
      <c r="F68" s="2">
        <v>1.3923611111111111E-2</v>
      </c>
      <c r="G68" s="2">
        <v>1.3923611111111111E-2</v>
      </c>
      <c r="H68" s="2">
        <v>1.3923611111111111E-2</v>
      </c>
      <c r="I68" s="2">
        <v>1.3923611111111111E-2</v>
      </c>
      <c r="J68" s="2">
        <v>1.3923611111111111E-2</v>
      </c>
      <c r="K68" s="2">
        <v>1.3923611111111111E-2</v>
      </c>
      <c r="L68" s="2">
        <v>1.3923611111111111E-2</v>
      </c>
      <c r="M68" s="2">
        <v>1.3923611111111111E-2</v>
      </c>
      <c r="N68" t="s">
        <v>138</v>
      </c>
    </row>
    <row r="69" spans="1:14" x14ac:dyDescent="0.2">
      <c r="B69" t="s">
        <v>135</v>
      </c>
      <c r="C69" t="s">
        <v>135</v>
      </c>
      <c r="D69" t="s">
        <v>135</v>
      </c>
      <c r="E69" t="s">
        <v>135</v>
      </c>
      <c r="F69" t="s">
        <v>135</v>
      </c>
      <c r="G69" t="s">
        <v>135</v>
      </c>
      <c r="H69" t="s">
        <v>135</v>
      </c>
      <c r="I69" t="s">
        <v>135</v>
      </c>
      <c r="J69" t="s">
        <v>135</v>
      </c>
      <c r="K69" t="s">
        <v>135</v>
      </c>
      <c r="L69" t="s">
        <v>135</v>
      </c>
      <c r="M69" t="s">
        <v>135</v>
      </c>
      <c r="N69" t="s">
        <v>139</v>
      </c>
    </row>
    <row r="70" spans="1:14" x14ac:dyDescent="0.2">
      <c r="A70" t="s">
        <v>54</v>
      </c>
      <c r="B70">
        <v>33.079000000000001</v>
      </c>
      <c r="C70">
        <v>61.701000000000001</v>
      </c>
      <c r="N70" t="s">
        <v>136</v>
      </c>
    </row>
    <row r="71" spans="1:14" x14ac:dyDescent="0.2">
      <c r="B71">
        <v>0.67700000000000005</v>
      </c>
      <c r="C71">
        <v>0.98</v>
      </c>
      <c r="N71" t="s">
        <v>137</v>
      </c>
    </row>
    <row r="72" spans="1:14" x14ac:dyDescent="0.2">
      <c r="B72" s="2">
        <v>1.3923611111111111E-2</v>
      </c>
      <c r="C72" s="2">
        <v>1.3923611111111111E-2</v>
      </c>
      <c r="N72" t="s">
        <v>138</v>
      </c>
    </row>
    <row r="73" spans="1:14" x14ac:dyDescent="0.2">
      <c r="B73" t="s">
        <v>135</v>
      </c>
      <c r="C73" t="s">
        <v>135</v>
      </c>
      <c r="N73" t="s">
        <v>139</v>
      </c>
    </row>
    <row r="74" spans="1:14" x14ac:dyDescent="0.2">
      <c r="A74" t="s">
        <v>55</v>
      </c>
      <c r="B74">
        <v>57.802</v>
      </c>
      <c r="C74" t="s">
        <v>135</v>
      </c>
      <c r="D74" t="s">
        <v>135</v>
      </c>
      <c r="E74" t="s">
        <v>135</v>
      </c>
      <c r="F74" t="s">
        <v>135</v>
      </c>
      <c r="G74" t="s">
        <v>135</v>
      </c>
      <c r="H74" t="s">
        <v>135</v>
      </c>
      <c r="I74" t="s">
        <v>135</v>
      </c>
      <c r="J74" t="s">
        <v>135</v>
      </c>
      <c r="K74" t="s">
        <v>135</v>
      </c>
      <c r="L74" t="s">
        <v>135</v>
      </c>
      <c r="M74">
        <v>60.454999999999998</v>
      </c>
      <c r="N74" t="s">
        <v>136</v>
      </c>
    </row>
    <row r="75" spans="1:14" x14ac:dyDescent="0.2">
      <c r="B75">
        <v>0.88600000000000001</v>
      </c>
      <c r="C75" t="s">
        <v>135</v>
      </c>
      <c r="D75" t="s">
        <v>135</v>
      </c>
      <c r="E75" t="s">
        <v>135</v>
      </c>
      <c r="F75" t="s">
        <v>135</v>
      </c>
      <c r="G75" t="s">
        <v>135</v>
      </c>
      <c r="H75" t="s">
        <v>135</v>
      </c>
      <c r="I75" t="s">
        <v>135</v>
      </c>
      <c r="J75" t="s">
        <v>135</v>
      </c>
      <c r="K75" t="s">
        <v>135</v>
      </c>
      <c r="L75" t="s">
        <v>135</v>
      </c>
      <c r="M75">
        <v>0.99099999999999999</v>
      </c>
      <c r="N75" t="s">
        <v>137</v>
      </c>
    </row>
    <row r="76" spans="1:14" x14ac:dyDescent="0.2">
      <c r="B76" s="2">
        <v>1.3923611111111111E-2</v>
      </c>
      <c r="C76" t="s">
        <v>135</v>
      </c>
      <c r="D76" t="s">
        <v>135</v>
      </c>
      <c r="E76" t="s">
        <v>135</v>
      </c>
      <c r="F76" t="s">
        <v>135</v>
      </c>
      <c r="G76" t="s">
        <v>135</v>
      </c>
      <c r="H76" t="s">
        <v>135</v>
      </c>
      <c r="I76" t="s">
        <v>135</v>
      </c>
      <c r="J76" t="s">
        <v>135</v>
      </c>
      <c r="K76" t="s">
        <v>135</v>
      </c>
      <c r="L76" t="s">
        <v>135</v>
      </c>
      <c r="M76" s="2">
        <v>1.3923611111111111E-2</v>
      </c>
      <c r="N76" t="s">
        <v>138</v>
      </c>
    </row>
    <row r="77" spans="1:14" x14ac:dyDescent="0.2">
      <c r="B77" t="s">
        <v>135</v>
      </c>
      <c r="C77" t="s">
        <v>135</v>
      </c>
      <c r="D77" t="s">
        <v>135</v>
      </c>
      <c r="E77" t="s">
        <v>135</v>
      </c>
      <c r="F77" t="s">
        <v>135</v>
      </c>
      <c r="G77" t="s">
        <v>135</v>
      </c>
      <c r="H77" t="s">
        <v>135</v>
      </c>
      <c r="I77" t="s">
        <v>135</v>
      </c>
      <c r="J77" t="s">
        <v>135</v>
      </c>
      <c r="K77" t="s">
        <v>135</v>
      </c>
      <c r="L77" t="s">
        <v>135</v>
      </c>
      <c r="M77" t="s">
        <v>135</v>
      </c>
      <c r="N77" t="s">
        <v>139</v>
      </c>
    </row>
    <row r="78" spans="1:14" x14ac:dyDescent="0.2">
      <c r="A78" t="s">
        <v>68</v>
      </c>
      <c r="B78" t="s">
        <v>135</v>
      </c>
      <c r="C78">
        <v>52.765000000000001</v>
      </c>
      <c r="N78" t="s">
        <v>136</v>
      </c>
    </row>
    <row r="79" spans="1:14" x14ac:dyDescent="0.2">
      <c r="B79" t="s">
        <v>135</v>
      </c>
      <c r="C79">
        <v>0.999</v>
      </c>
      <c r="N79" t="s">
        <v>137</v>
      </c>
    </row>
    <row r="80" spans="1:14" x14ac:dyDescent="0.2">
      <c r="B80" t="s">
        <v>135</v>
      </c>
      <c r="C80" s="2">
        <v>1.3923611111111111E-2</v>
      </c>
      <c r="N80" t="s">
        <v>138</v>
      </c>
    </row>
    <row r="81" spans="1:14" x14ac:dyDescent="0.2">
      <c r="B81" t="s">
        <v>135</v>
      </c>
      <c r="C81" t="s">
        <v>135</v>
      </c>
      <c r="N81" t="s">
        <v>139</v>
      </c>
    </row>
    <row r="82" spans="1:14" x14ac:dyDescent="0.2">
      <c r="A82" t="s">
        <v>71</v>
      </c>
      <c r="B82">
        <v>3.427</v>
      </c>
      <c r="C82">
        <v>40.594000000000001</v>
      </c>
      <c r="D82">
        <v>60.637</v>
      </c>
      <c r="E82">
        <v>0.41299999999999998</v>
      </c>
      <c r="N82" t="s">
        <v>136</v>
      </c>
    </row>
    <row r="83" spans="1:14" x14ac:dyDescent="0.2">
      <c r="B83">
        <v>0.999</v>
      </c>
      <c r="C83">
        <v>0.80200000000000005</v>
      </c>
      <c r="D83">
        <v>0.999</v>
      </c>
      <c r="E83">
        <v>0.98299999999999998</v>
      </c>
      <c r="N83" t="s">
        <v>137</v>
      </c>
    </row>
    <row r="84" spans="1:14" x14ac:dyDescent="0.2">
      <c r="B84" s="2">
        <v>1.3923611111111111E-2</v>
      </c>
      <c r="C84" s="2">
        <v>1.3923611111111111E-2</v>
      </c>
      <c r="D84" s="2">
        <v>1.3923611111111111E-2</v>
      </c>
      <c r="E84" s="2">
        <v>1.3923611111111111E-2</v>
      </c>
      <c r="N84" t="s">
        <v>138</v>
      </c>
    </row>
    <row r="85" spans="1:14" x14ac:dyDescent="0.2">
      <c r="B85" s="2">
        <v>5.3240740740740744E-4</v>
      </c>
      <c r="C85" t="s">
        <v>135</v>
      </c>
      <c r="D85" t="s">
        <v>135</v>
      </c>
      <c r="E85" s="2">
        <v>1.712962962962963E-3</v>
      </c>
      <c r="N85" t="s">
        <v>139</v>
      </c>
    </row>
    <row r="86" spans="1:14" x14ac:dyDescent="0.2">
      <c r="A86" t="s">
        <v>76</v>
      </c>
      <c r="B86">
        <v>3.41</v>
      </c>
      <c r="C86">
        <v>9.7539999999999996</v>
      </c>
      <c r="D86">
        <v>64.512</v>
      </c>
      <c r="E86">
        <v>0.40300000000000002</v>
      </c>
      <c r="N86" t="s">
        <v>136</v>
      </c>
    </row>
    <row r="87" spans="1:14" x14ac:dyDescent="0.2">
      <c r="B87">
        <v>0.999</v>
      </c>
      <c r="C87">
        <v>0.39600000000000002</v>
      </c>
      <c r="D87">
        <v>0.999</v>
      </c>
      <c r="E87">
        <v>0.98799999999999999</v>
      </c>
      <c r="N87" t="s">
        <v>137</v>
      </c>
    </row>
    <row r="88" spans="1:14" x14ac:dyDescent="0.2">
      <c r="B88" s="2">
        <v>1.3923611111111111E-2</v>
      </c>
      <c r="C88" s="2">
        <v>1.3923611111111111E-2</v>
      </c>
      <c r="D88" s="2">
        <v>1.3923611111111111E-2</v>
      </c>
      <c r="E88" s="2">
        <v>1.3923611111111111E-2</v>
      </c>
      <c r="N88" t="s">
        <v>138</v>
      </c>
    </row>
    <row r="89" spans="1:14" x14ac:dyDescent="0.2">
      <c r="B89" s="2">
        <v>4.6296296296296293E-4</v>
      </c>
      <c r="C89" t="s">
        <v>135</v>
      </c>
      <c r="D89" t="s">
        <v>135</v>
      </c>
      <c r="E89" s="2">
        <v>1.3773148148148147E-3</v>
      </c>
      <c r="N89" t="s">
        <v>139</v>
      </c>
    </row>
  </sheetData>
  <mergeCells count="3">
    <mergeCell ref="C48:P48"/>
    <mergeCell ref="Q48:AD48"/>
    <mergeCell ref="AE48:AR4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71D36-D604-BB4D-BBF4-6157C38A2C84}">
  <dimension ref="A1:O29"/>
  <sheetViews>
    <sheetView tabSelected="1" topLeftCell="A2" workbookViewId="0">
      <selection activeCell="O24" sqref="O24"/>
    </sheetView>
  </sheetViews>
  <sheetFormatPr baseColWidth="10" defaultRowHeight="15" x14ac:dyDescent="0.2"/>
  <sheetData>
    <row r="1" spans="1:14" x14ac:dyDescent="0.2">
      <c r="A1" s="11" t="s">
        <v>142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x14ac:dyDescent="0.2">
      <c r="A2" t="s">
        <v>97</v>
      </c>
      <c r="B2" t="s">
        <v>98</v>
      </c>
      <c r="C2" t="s">
        <v>99</v>
      </c>
      <c r="D2" t="s">
        <v>100</v>
      </c>
      <c r="E2" t="s">
        <v>101</v>
      </c>
      <c r="F2" t="s">
        <v>102</v>
      </c>
      <c r="G2" t="s">
        <v>103</v>
      </c>
      <c r="H2" t="s">
        <v>104</v>
      </c>
      <c r="I2" t="s">
        <v>105</v>
      </c>
      <c r="J2" t="s">
        <v>106</v>
      </c>
      <c r="K2" t="s">
        <v>107</v>
      </c>
      <c r="L2" t="s">
        <v>108</v>
      </c>
      <c r="M2" t="s">
        <v>109</v>
      </c>
      <c r="N2" t="s">
        <v>110</v>
      </c>
    </row>
    <row r="3" spans="1:14" x14ac:dyDescent="0.2">
      <c r="A3" s="4">
        <v>2.0299999999999998</v>
      </c>
      <c r="B3" s="4">
        <v>2.2330000000000001</v>
      </c>
      <c r="C3" s="4">
        <v>1.8220000000000001</v>
      </c>
      <c r="D3" s="4">
        <v>2.5009999999999999</v>
      </c>
      <c r="E3" s="4">
        <v>2.0070000000000001</v>
      </c>
      <c r="F3" s="4">
        <v>2.145</v>
      </c>
      <c r="G3" s="4">
        <v>1.591</v>
      </c>
      <c r="H3" s="4">
        <v>2.544</v>
      </c>
      <c r="I3" s="4">
        <v>2.1800000000000002</v>
      </c>
      <c r="J3" s="4">
        <v>2.33</v>
      </c>
      <c r="K3" s="4">
        <v>2.3290000000000002</v>
      </c>
      <c r="L3" s="4">
        <v>1.496</v>
      </c>
      <c r="M3" s="4">
        <v>1.9019999999999999</v>
      </c>
      <c r="N3" s="4">
        <v>1.0589999999999999</v>
      </c>
    </row>
    <row r="4" spans="1:14" x14ac:dyDescent="0.2">
      <c r="A4" s="4">
        <v>3.1739999999999999</v>
      </c>
      <c r="B4" s="4">
        <v>3.21</v>
      </c>
      <c r="C4" s="4">
        <v>2.8969999999999998</v>
      </c>
      <c r="D4" s="4">
        <v>3.4710000000000001</v>
      </c>
      <c r="E4" s="4">
        <v>3.2519999999999998</v>
      </c>
      <c r="F4" s="4">
        <v>3.2690000000000001</v>
      </c>
      <c r="G4" s="4">
        <v>2.6909999999999998</v>
      </c>
      <c r="H4" s="4">
        <v>3.6160000000000001</v>
      </c>
      <c r="I4" s="4">
        <v>3.08</v>
      </c>
      <c r="J4" s="4">
        <v>3.4670000000000001</v>
      </c>
      <c r="K4" s="4">
        <v>3.3690000000000002</v>
      </c>
      <c r="L4" s="4">
        <v>2.5030000000000001</v>
      </c>
      <c r="M4" s="4">
        <v>2.9820000000000002</v>
      </c>
      <c r="N4" s="4">
        <v>1.863</v>
      </c>
    </row>
    <row r="5" spans="1:14" x14ac:dyDescent="0.2">
      <c r="A5" s="4">
        <v>3.524</v>
      </c>
      <c r="B5" s="4">
        <v>3.4609999999999999</v>
      </c>
      <c r="C5" s="4">
        <v>3.4329999999999998</v>
      </c>
      <c r="D5" s="4">
        <v>3.8130000000000002</v>
      </c>
      <c r="E5" s="4">
        <v>3.7509999999999999</v>
      </c>
      <c r="F5" s="4">
        <v>3.6549999999999998</v>
      </c>
      <c r="G5" s="4">
        <v>3.4209999999999998</v>
      </c>
      <c r="H5" s="4">
        <v>3.7090000000000001</v>
      </c>
      <c r="I5" s="4">
        <v>3.173</v>
      </c>
      <c r="J5" s="4">
        <v>3.8010000000000002</v>
      </c>
      <c r="K5" s="4">
        <v>3.3610000000000002</v>
      </c>
      <c r="L5" s="4">
        <v>3.2839999999999998</v>
      </c>
      <c r="M5" s="4">
        <v>3.3690000000000002</v>
      </c>
      <c r="N5" s="4">
        <v>2.6</v>
      </c>
    </row>
    <row r="6" spans="1:14" x14ac:dyDescent="0.2">
      <c r="A6" s="4">
        <v>3.4950000000000001</v>
      </c>
      <c r="B6" s="4">
        <v>3.4350000000000001</v>
      </c>
      <c r="C6" s="4">
        <v>3.4540000000000002</v>
      </c>
      <c r="D6" s="4">
        <v>3.786</v>
      </c>
      <c r="E6" s="4">
        <v>3.6030000000000002</v>
      </c>
      <c r="F6" s="4">
        <v>3.6379999999999999</v>
      </c>
      <c r="G6" s="4">
        <v>3.649</v>
      </c>
      <c r="H6" s="4">
        <v>3.6429999999999998</v>
      </c>
      <c r="I6" s="4">
        <v>3.1320000000000001</v>
      </c>
      <c r="J6" s="4">
        <v>3.7850000000000001</v>
      </c>
      <c r="K6" s="4">
        <v>3.33</v>
      </c>
      <c r="L6" s="4">
        <v>3.7229999999999999</v>
      </c>
      <c r="M6" s="4">
        <v>3.3839999999999999</v>
      </c>
      <c r="N6" s="4">
        <v>3.1240000000000001</v>
      </c>
    </row>
    <row r="7" spans="1:14" x14ac:dyDescent="0.2">
      <c r="A7" s="4">
        <v>3.4430000000000001</v>
      </c>
      <c r="B7" s="4">
        <v>3.4159999999999999</v>
      </c>
      <c r="C7" s="4">
        <v>3.4260000000000002</v>
      </c>
      <c r="D7" s="4">
        <v>3.7530000000000001</v>
      </c>
      <c r="E7" s="4">
        <v>3.5939999999999999</v>
      </c>
      <c r="F7" s="4">
        <v>3.62</v>
      </c>
      <c r="G7" s="4">
        <v>3.63</v>
      </c>
      <c r="H7" s="4">
        <v>3.5910000000000002</v>
      </c>
      <c r="I7" s="4">
        <v>3.09</v>
      </c>
      <c r="J7" s="4">
        <v>3.7309999999999999</v>
      </c>
      <c r="K7" s="4">
        <v>3.2909999999999999</v>
      </c>
      <c r="L7" s="4">
        <v>3.7050000000000001</v>
      </c>
      <c r="M7" s="4">
        <v>3.355</v>
      </c>
      <c r="N7" s="4">
        <v>3.5139999999999998</v>
      </c>
    </row>
    <row r="10" spans="1:14" x14ac:dyDescent="0.2">
      <c r="F10" t="s">
        <v>144</v>
      </c>
      <c r="G10" t="s">
        <v>145</v>
      </c>
      <c r="H10" t="s">
        <v>146</v>
      </c>
      <c r="I10" t="s">
        <v>147</v>
      </c>
    </row>
    <row r="11" spans="1:14" x14ac:dyDescent="0.2">
      <c r="F11" t="s">
        <v>129</v>
      </c>
      <c r="G11" t="s">
        <v>130</v>
      </c>
      <c r="H11" t="s">
        <v>131</v>
      </c>
      <c r="I11" t="s">
        <v>132</v>
      </c>
    </row>
    <row r="12" spans="1:14" x14ac:dyDescent="0.2">
      <c r="F12">
        <v>0.159</v>
      </c>
      <c r="G12">
        <v>3.13</v>
      </c>
      <c r="H12">
        <v>0.77100000000000002</v>
      </c>
      <c r="I12">
        <v>0.13400000000000001</v>
      </c>
    </row>
    <row r="13" spans="1:14" x14ac:dyDescent="0.2">
      <c r="F13">
        <v>0.19</v>
      </c>
      <c r="G13">
        <v>3.7080000000000002</v>
      </c>
      <c r="H13">
        <v>1.421</v>
      </c>
      <c r="I13">
        <v>0.13700000000000001</v>
      </c>
    </row>
    <row r="14" spans="1:14" x14ac:dyDescent="0.2">
      <c r="F14">
        <v>0.223</v>
      </c>
      <c r="G14">
        <v>3.69</v>
      </c>
      <c r="H14">
        <v>2.1</v>
      </c>
      <c r="I14">
        <v>0.14000000000000001</v>
      </c>
    </row>
    <row r="15" spans="1:14" x14ac:dyDescent="0.2">
      <c r="F15">
        <v>0.25900000000000001</v>
      </c>
      <c r="G15">
        <v>3.6579999999999999</v>
      </c>
      <c r="H15">
        <v>2.7429999999999999</v>
      </c>
      <c r="I15">
        <v>0.14499999999999999</v>
      </c>
    </row>
    <row r="16" spans="1:14" x14ac:dyDescent="0.2">
      <c r="F16">
        <v>0.29499999999999998</v>
      </c>
      <c r="G16">
        <v>3.6429999999999998</v>
      </c>
      <c r="H16">
        <v>3.3359999999999999</v>
      </c>
      <c r="I16">
        <v>0.15</v>
      </c>
    </row>
    <row r="17" spans="1:15" x14ac:dyDescent="0.2">
      <c r="A17" s="12" t="s">
        <v>149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t="s">
        <v>151</v>
      </c>
    </row>
    <row r="18" spans="1:15" x14ac:dyDescent="0.2">
      <c r="A18" s="14">
        <f>($G$12-A3)/$G$12%</f>
        <v>35.143769968051117</v>
      </c>
      <c r="B18" s="14">
        <f t="shared" ref="B18:N18" si="0">($G$12-B3)/$G$12%</f>
        <v>28.658146964856222</v>
      </c>
      <c r="C18" s="14">
        <f t="shared" si="0"/>
        <v>41.789137380191683</v>
      </c>
      <c r="D18" s="14">
        <f t="shared" si="0"/>
        <v>20.095846645367413</v>
      </c>
      <c r="E18" s="14">
        <f t="shared" si="0"/>
        <v>35.878594249201271</v>
      </c>
      <c r="F18" s="14">
        <f t="shared" si="0"/>
        <v>31.469648562300314</v>
      </c>
      <c r="G18" s="14">
        <f t="shared" si="0"/>
        <v>49.169329073482423</v>
      </c>
      <c r="H18" s="14">
        <f t="shared" si="0"/>
        <v>18.722044728434501</v>
      </c>
      <c r="I18" s="14">
        <f t="shared" si="0"/>
        <v>30.351437699680503</v>
      </c>
      <c r="J18" s="14">
        <f t="shared" si="0"/>
        <v>25.559105431309899</v>
      </c>
      <c r="K18" s="14">
        <f t="shared" si="0"/>
        <v>25.591054313099033</v>
      </c>
      <c r="L18" s="14">
        <f t="shared" si="0"/>
        <v>52.204472843450475</v>
      </c>
      <c r="M18" s="14">
        <f t="shared" si="0"/>
        <v>39.233226837060698</v>
      </c>
      <c r="N18" s="14">
        <f t="shared" si="0"/>
        <v>66.166134185303505</v>
      </c>
      <c r="O18" s="2">
        <v>3.4722222222222222E-5</v>
      </c>
    </row>
    <row r="19" spans="1:15" x14ac:dyDescent="0.2">
      <c r="A19" s="14">
        <f>($G$13-A4)/$G$13%</f>
        <v>14.401294498381883</v>
      </c>
      <c r="B19" s="14">
        <f t="shared" ref="B19:N19" si="1">($G$13-B4)/$G$13%</f>
        <v>13.430420711974115</v>
      </c>
      <c r="C19" s="14">
        <f t="shared" si="1"/>
        <v>21.871628910463873</v>
      </c>
      <c r="D19" s="14">
        <f t="shared" si="1"/>
        <v>6.3915857605178017</v>
      </c>
      <c r="E19" s="14">
        <f t="shared" si="1"/>
        <v>12.297734627831726</v>
      </c>
      <c r="F19" s="14">
        <f t="shared" si="1"/>
        <v>11.839266450916938</v>
      </c>
      <c r="G19" s="14">
        <f t="shared" si="1"/>
        <v>27.427184466019426</v>
      </c>
      <c r="H19" s="14">
        <f t="shared" si="1"/>
        <v>2.4811218985976287</v>
      </c>
      <c r="I19" s="14">
        <f t="shared" si="1"/>
        <v>16.936353829557714</v>
      </c>
      <c r="J19" s="14">
        <f t="shared" si="1"/>
        <v>6.49946062567422</v>
      </c>
      <c r="K19" s="14">
        <f t="shared" si="1"/>
        <v>9.1423948220064712</v>
      </c>
      <c r="L19" s="14">
        <f t="shared" si="1"/>
        <v>32.497303128371087</v>
      </c>
      <c r="M19" s="14">
        <f t="shared" si="1"/>
        <v>19.579288025889966</v>
      </c>
      <c r="N19" s="14">
        <f t="shared" si="1"/>
        <v>49.757281553398059</v>
      </c>
      <c r="O19" s="2">
        <v>6.9791666666666674E-3</v>
      </c>
    </row>
    <row r="20" spans="1:15" x14ac:dyDescent="0.2">
      <c r="A20" s="14">
        <f>($G$14-A5)/$G$14%</f>
        <v>4.4986449864498619</v>
      </c>
      <c r="B20" s="14">
        <f t="shared" ref="B20:N20" si="2">($G$14-B5)/$G$14%</f>
        <v>6.2059620596205987</v>
      </c>
      <c r="C20" s="14">
        <f t="shared" si="2"/>
        <v>6.96476964769648</v>
      </c>
      <c r="D20" s="14">
        <f t="shared" si="2"/>
        <v>-3.3333333333333393</v>
      </c>
      <c r="E20" s="14">
        <f t="shared" si="2"/>
        <v>-1.65311653116531</v>
      </c>
      <c r="F20" s="14">
        <f t="shared" si="2"/>
        <v>0.94850948509485478</v>
      </c>
      <c r="G20" s="14">
        <f t="shared" si="2"/>
        <v>7.2899728997290003</v>
      </c>
      <c r="H20" s="14">
        <f t="shared" si="2"/>
        <v>-0.51490514905149398</v>
      </c>
      <c r="I20" s="14">
        <f t="shared" si="2"/>
        <v>14.01084010840108</v>
      </c>
      <c r="J20" s="14">
        <f t="shared" si="2"/>
        <v>-3.0081300813008185</v>
      </c>
      <c r="K20" s="14">
        <f t="shared" si="2"/>
        <v>8.9159891598915912</v>
      </c>
      <c r="L20" s="14">
        <f t="shared" si="2"/>
        <v>11.002710027100274</v>
      </c>
      <c r="M20" s="14">
        <f t="shared" si="2"/>
        <v>8.6991869918699116</v>
      </c>
      <c r="N20" s="14">
        <f t="shared" si="2"/>
        <v>29.539295392953925</v>
      </c>
      <c r="O20" s="2">
        <v>1.3923611111111111E-2</v>
      </c>
    </row>
    <row r="21" spans="1:15" x14ac:dyDescent="0.2">
      <c r="A21" s="14">
        <f>($G$15-A6)/$G$15%</f>
        <v>4.4559868780754455</v>
      </c>
      <c r="B21" s="14">
        <f t="shared" ref="B21:N21" si="3">($G$15-B6)/$G$15%</f>
        <v>6.0962274466921773</v>
      </c>
      <c r="C21" s="14">
        <f t="shared" si="3"/>
        <v>5.5768179332968764</v>
      </c>
      <c r="D21" s="14">
        <f t="shared" si="3"/>
        <v>-3.4991798797156948</v>
      </c>
      <c r="E21" s="14">
        <f t="shared" si="3"/>
        <v>1.5035538545653284</v>
      </c>
      <c r="F21" s="14">
        <f t="shared" si="3"/>
        <v>0.54674685620557728</v>
      </c>
      <c r="G21" s="14">
        <f t="shared" si="3"/>
        <v>0.24603608529250673</v>
      </c>
      <c r="H21" s="14">
        <f t="shared" si="3"/>
        <v>0.41006014215418601</v>
      </c>
      <c r="I21" s="14">
        <f t="shared" si="3"/>
        <v>14.379442318206664</v>
      </c>
      <c r="J21" s="14">
        <f t="shared" si="3"/>
        <v>-3.4718425369054189</v>
      </c>
      <c r="K21" s="14">
        <f t="shared" si="3"/>
        <v>8.966648441771456</v>
      </c>
      <c r="L21" s="14">
        <f t="shared" si="3"/>
        <v>-1.7769272826681231</v>
      </c>
      <c r="M21" s="14">
        <f t="shared" si="3"/>
        <v>7.4904319300164026</v>
      </c>
      <c r="N21" s="14">
        <f t="shared" si="3"/>
        <v>14.598141060688896</v>
      </c>
      <c r="O21" s="2">
        <v>2.0868055555555556E-2</v>
      </c>
    </row>
    <row r="22" spans="1:15" x14ac:dyDescent="0.2">
      <c r="A22" s="14">
        <f>($G$16-A7)/$G$16%</f>
        <v>5.4899807850672451</v>
      </c>
      <c r="B22" s="14">
        <f t="shared" ref="B22:N22" si="4">($G$16-B7)/$G$16%</f>
        <v>6.2311281910513285</v>
      </c>
      <c r="C22" s="14">
        <f t="shared" si="4"/>
        <v>5.9566291517979595</v>
      </c>
      <c r="D22" s="14">
        <f t="shared" si="4"/>
        <v>-3.0194894317869978</v>
      </c>
      <c r="E22" s="14">
        <f t="shared" si="4"/>
        <v>1.3450452923414751</v>
      </c>
      <c r="F22" s="14">
        <f t="shared" si="4"/>
        <v>0.63134779028272547</v>
      </c>
      <c r="G22" s="14">
        <f t="shared" si="4"/>
        <v>0.35684875102936869</v>
      </c>
      <c r="H22" s="14">
        <f t="shared" si="4"/>
        <v>1.4273950041174748</v>
      </c>
      <c r="I22" s="14">
        <f t="shared" si="4"/>
        <v>15.179796870710952</v>
      </c>
      <c r="J22" s="14">
        <f t="shared" si="4"/>
        <v>-2.4155915454295935</v>
      </c>
      <c r="K22" s="14">
        <f t="shared" si="4"/>
        <v>9.6623661817183617</v>
      </c>
      <c r="L22" s="14">
        <f t="shared" si="4"/>
        <v>-1.701894043370856</v>
      </c>
      <c r="M22" s="14">
        <f t="shared" si="4"/>
        <v>7.9055723304968391</v>
      </c>
      <c r="N22" s="14">
        <f t="shared" si="4"/>
        <v>3.5410376063683779</v>
      </c>
      <c r="O22" s="2">
        <v>2.78125E-2</v>
      </c>
    </row>
    <row r="24" spans="1:15" x14ac:dyDescent="0.2">
      <c r="A24" s="13" t="s">
        <v>150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t="s">
        <v>151</v>
      </c>
    </row>
    <row r="25" spans="1:15" x14ac:dyDescent="0.2">
      <c r="A25" s="14">
        <f>A3/$G$12%</f>
        <v>64.856230031948868</v>
      </c>
      <c r="B25" s="14">
        <f t="shared" ref="B25:N25" si="5">B3/$G$12%</f>
        <v>71.341853035143771</v>
      </c>
      <c r="C25" s="14">
        <f t="shared" si="5"/>
        <v>58.210862619808303</v>
      </c>
      <c r="D25" s="14">
        <f t="shared" si="5"/>
        <v>79.904153354632584</v>
      </c>
      <c r="E25" s="14">
        <f t="shared" si="5"/>
        <v>64.121405750798729</v>
      </c>
      <c r="F25" s="14">
        <f t="shared" si="5"/>
        <v>68.530351437699679</v>
      </c>
      <c r="G25" s="14">
        <f t="shared" si="5"/>
        <v>50.83067092651757</v>
      </c>
      <c r="H25" s="14">
        <f t="shared" si="5"/>
        <v>81.277955271565489</v>
      </c>
      <c r="I25" s="14">
        <f t="shared" si="5"/>
        <v>69.648562300319497</v>
      </c>
      <c r="J25" s="14">
        <f t="shared" si="5"/>
        <v>74.440894568690098</v>
      </c>
      <c r="K25" s="14">
        <f t="shared" si="5"/>
        <v>74.408945686900964</v>
      </c>
      <c r="L25" s="14">
        <f t="shared" si="5"/>
        <v>47.795527156549518</v>
      </c>
      <c r="M25" s="14">
        <f t="shared" si="5"/>
        <v>60.766773162939295</v>
      </c>
      <c r="N25" s="14">
        <f t="shared" si="5"/>
        <v>33.83386581469648</v>
      </c>
      <c r="O25" s="2">
        <v>3.4722222222222222E-5</v>
      </c>
    </row>
    <row r="26" spans="1:15" x14ac:dyDescent="0.2">
      <c r="A26" s="14">
        <f>A4/$G$13%</f>
        <v>85.598705501618113</v>
      </c>
      <c r="B26" s="14">
        <f t="shared" ref="B26:N26" si="6">B4/$G$13%</f>
        <v>86.569579288025878</v>
      </c>
      <c r="C26" s="14">
        <f t="shared" si="6"/>
        <v>78.128371089536131</v>
      </c>
      <c r="D26" s="14">
        <f t="shared" si="6"/>
        <v>93.608414239482201</v>
      </c>
      <c r="E26" s="14">
        <f t="shared" si="6"/>
        <v>87.70226537216827</v>
      </c>
      <c r="F26" s="14">
        <f t="shared" si="6"/>
        <v>88.160733549083062</v>
      </c>
      <c r="G26" s="14">
        <f t="shared" si="6"/>
        <v>72.572815533980574</v>
      </c>
      <c r="H26" s="14">
        <f t="shared" si="6"/>
        <v>97.518878101402365</v>
      </c>
      <c r="I26" s="14">
        <f t="shared" si="6"/>
        <v>83.063646170442283</v>
      </c>
      <c r="J26" s="14">
        <f t="shared" si="6"/>
        <v>93.500539374325783</v>
      </c>
      <c r="K26" s="14">
        <f t="shared" si="6"/>
        <v>90.857605177993534</v>
      </c>
      <c r="L26" s="14">
        <f t="shared" si="6"/>
        <v>67.502696871628913</v>
      </c>
      <c r="M26" s="14">
        <f t="shared" si="6"/>
        <v>80.420711974110034</v>
      </c>
      <c r="N26" s="14">
        <f t="shared" si="6"/>
        <v>50.242718446601941</v>
      </c>
      <c r="O26" s="2">
        <v>6.9791666666666674E-3</v>
      </c>
    </row>
    <row r="27" spans="1:15" x14ac:dyDescent="0.2">
      <c r="A27" s="14">
        <f>A5/$G$14%</f>
        <v>95.501355013550125</v>
      </c>
      <c r="B27" s="14">
        <f t="shared" ref="B27:N27" si="7">B5/$G$14%</f>
        <v>93.794037940379397</v>
      </c>
      <c r="C27" s="14">
        <f t="shared" si="7"/>
        <v>93.035230352303515</v>
      </c>
      <c r="D27" s="14">
        <f t="shared" si="7"/>
        <v>103.33333333333333</v>
      </c>
      <c r="E27" s="14">
        <f t="shared" si="7"/>
        <v>101.6531165311653</v>
      </c>
      <c r="F27" s="14">
        <f t="shared" si="7"/>
        <v>99.05149051490514</v>
      </c>
      <c r="G27" s="14">
        <f t="shared" si="7"/>
        <v>92.710027100270992</v>
      </c>
      <c r="H27" s="14">
        <f t="shared" si="7"/>
        <v>100.51490514905149</v>
      </c>
      <c r="I27" s="14">
        <f t="shared" si="7"/>
        <v>85.989159891598916</v>
      </c>
      <c r="J27" s="14">
        <f t="shared" si="7"/>
        <v>103.00813008130081</v>
      </c>
      <c r="K27" s="14">
        <f t="shared" si="7"/>
        <v>91.084010840108405</v>
      </c>
      <c r="L27" s="14">
        <f t="shared" si="7"/>
        <v>88.997289972899722</v>
      </c>
      <c r="M27" s="14">
        <f t="shared" si="7"/>
        <v>91.300813008130078</v>
      </c>
      <c r="N27" s="14">
        <f t="shared" si="7"/>
        <v>70.460704607046068</v>
      </c>
      <c r="O27" s="2">
        <v>1.3923611111111111E-2</v>
      </c>
    </row>
    <row r="28" spans="1:15" x14ac:dyDescent="0.2">
      <c r="A28" s="14">
        <f>A6/$G$15%</f>
        <v>95.54401312192455</v>
      </c>
      <c r="B28" s="14">
        <f t="shared" ref="B28:N28" si="8">B6/$G$15%</f>
        <v>93.903772553307817</v>
      </c>
      <c r="C28" s="14">
        <f t="shared" si="8"/>
        <v>94.42318206670312</v>
      </c>
      <c r="D28" s="14">
        <f t="shared" si="8"/>
        <v>103.49917987971568</v>
      </c>
      <c r="E28" s="14">
        <f t="shared" si="8"/>
        <v>98.49644614543466</v>
      </c>
      <c r="F28" s="14">
        <f t="shared" si="8"/>
        <v>99.453253143794413</v>
      </c>
      <c r="G28" s="14">
        <f t="shared" si="8"/>
        <v>99.753963914707484</v>
      </c>
      <c r="H28" s="14">
        <f t="shared" si="8"/>
        <v>99.589939857845806</v>
      </c>
      <c r="I28" s="14">
        <f t="shared" si="8"/>
        <v>85.620557681793329</v>
      </c>
      <c r="J28" s="14">
        <f t="shared" si="8"/>
        <v>103.47184253690541</v>
      </c>
      <c r="K28" s="14">
        <f t="shared" si="8"/>
        <v>91.033351558228532</v>
      </c>
      <c r="L28" s="14">
        <f t="shared" si="8"/>
        <v>101.77692728266811</v>
      </c>
      <c r="M28" s="14">
        <f t="shared" si="8"/>
        <v>92.509568069983587</v>
      </c>
      <c r="N28" s="14">
        <f t="shared" si="8"/>
        <v>85.401858939311097</v>
      </c>
      <c r="O28" s="2">
        <v>2.0868055555555556E-2</v>
      </c>
    </row>
    <row r="29" spans="1:15" x14ac:dyDescent="0.2">
      <c r="A29" s="14">
        <f>A7/$G$16%</f>
        <v>94.510019214932754</v>
      </c>
      <c r="B29" s="14">
        <f t="shared" ref="B29:N29" si="9">B7/$G$16%</f>
        <v>93.768871808948674</v>
      </c>
      <c r="C29" s="14">
        <f t="shared" si="9"/>
        <v>94.043370848202045</v>
      </c>
      <c r="D29" s="14">
        <f t="shared" si="9"/>
        <v>103.01948943178699</v>
      </c>
      <c r="E29" s="14">
        <f t="shared" si="9"/>
        <v>98.654954707658533</v>
      </c>
      <c r="F29" s="14">
        <f t="shared" si="9"/>
        <v>99.368652209717283</v>
      </c>
      <c r="G29" s="14">
        <f t="shared" si="9"/>
        <v>99.643151248970639</v>
      </c>
      <c r="H29" s="14">
        <f t="shared" si="9"/>
        <v>98.572604995882529</v>
      </c>
      <c r="I29" s="14">
        <f t="shared" si="9"/>
        <v>84.820203129289055</v>
      </c>
      <c r="J29" s="14">
        <f t="shared" si="9"/>
        <v>102.41559154542959</v>
      </c>
      <c r="K29" s="14">
        <f t="shared" si="9"/>
        <v>90.337633818281645</v>
      </c>
      <c r="L29" s="14">
        <f t="shared" si="9"/>
        <v>101.70189404337086</v>
      </c>
      <c r="M29" s="14">
        <f t="shared" si="9"/>
        <v>92.094427669503162</v>
      </c>
      <c r="N29" s="14">
        <f t="shared" si="9"/>
        <v>96.458962393631623</v>
      </c>
      <c r="O29" s="2">
        <v>2.78125E-2</v>
      </c>
    </row>
  </sheetData>
  <mergeCells count="3">
    <mergeCell ref="A1:N1"/>
    <mergeCell ref="A17:N17"/>
    <mergeCell ref="A24:N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9"/>
  <sheetViews>
    <sheetView topLeftCell="A3" workbookViewId="0">
      <selection activeCell="N2" sqref="N2"/>
    </sheetView>
  </sheetViews>
  <sheetFormatPr baseColWidth="10" defaultColWidth="8.83203125" defaultRowHeight="15" x14ac:dyDescent="0.2"/>
  <sheetData>
    <row r="1" spans="1:14" x14ac:dyDescent="0.2">
      <c r="A1" s="6"/>
      <c r="B1" s="7">
        <v>1</v>
      </c>
      <c r="C1" s="7">
        <v>2</v>
      </c>
      <c r="D1" s="7">
        <v>3</v>
      </c>
      <c r="E1" s="7">
        <v>4</v>
      </c>
      <c r="F1" s="7">
        <v>5</v>
      </c>
      <c r="G1" s="7">
        <v>6</v>
      </c>
      <c r="H1" s="7">
        <v>7</v>
      </c>
      <c r="I1" s="7">
        <v>8</v>
      </c>
      <c r="J1" s="7">
        <v>9</v>
      </c>
      <c r="K1" s="7">
        <v>10</v>
      </c>
      <c r="L1" s="7">
        <v>11</v>
      </c>
      <c r="M1" s="7">
        <v>12</v>
      </c>
    </row>
    <row r="2" spans="1:14" ht="48" x14ac:dyDescent="0.2">
      <c r="A2" s="7" t="s">
        <v>36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9" t="s">
        <v>148</v>
      </c>
    </row>
    <row r="3" spans="1:14" ht="48" x14ac:dyDescent="0.2">
      <c r="A3" s="7" t="s">
        <v>50</v>
      </c>
      <c r="B3" s="8"/>
      <c r="C3" s="8"/>
      <c r="D3" s="10"/>
      <c r="E3" s="10"/>
      <c r="F3" s="10"/>
      <c r="G3" s="10"/>
      <c r="H3" s="10"/>
      <c r="I3" s="10"/>
      <c r="J3" s="10"/>
      <c r="K3" s="10"/>
      <c r="L3" s="10"/>
      <c r="M3" s="10"/>
      <c r="N3" s="9" t="s">
        <v>148</v>
      </c>
    </row>
    <row r="4" spans="1:14" ht="48" x14ac:dyDescent="0.2">
      <c r="A4" s="7" t="s">
        <v>53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 t="s">
        <v>148</v>
      </c>
    </row>
    <row r="5" spans="1:14" ht="48" x14ac:dyDescent="0.2">
      <c r="A5" s="7" t="s">
        <v>54</v>
      </c>
      <c r="B5" s="8"/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  <c r="N5" s="9" t="s">
        <v>148</v>
      </c>
    </row>
    <row r="6" spans="1:14" ht="48" x14ac:dyDescent="0.2">
      <c r="A6" s="7" t="s">
        <v>55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 t="s">
        <v>148</v>
      </c>
    </row>
    <row r="7" spans="1:14" ht="48" x14ac:dyDescent="0.2">
      <c r="A7" s="7" t="s">
        <v>68</v>
      </c>
      <c r="B7" s="8"/>
      <c r="C7" s="8"/>
      <c r="D7" s="10"/>
      <c r="E7" s="10"/>
      <c r="F7" s="10"/>
      <c r="G7" s="10"/>
      <c r="H7" s="10"/>
      <c r="I7" s="10"/>
      <c r="J7" s="10"/>
      <c r="K7" s="10"/>
      <c r="L7" s="10"/>
      <c r="M7" s="10"/>
      <c r="N7" s="9" t="s">
        <v>148</v>
      </c>
    </row>
    <row r="8" spans="1:14" ht="48" x14ac:dyDescent="0.2">
      <c r="A8" s="7" t="s">
        <v>71</v>
      </c>
      <c r="B8" s="8"/>
      <c r="C8" s="8"/>
      <c r="D8" s="8"/>
      <c r="E8" s="8"/>
      <c r="F8" s="10"/>
      <c r="G8" s="10"/>
      <c r="H8" s="10"/>
      <c r="I8" s="10"/>
      <c r="J8" s="10"/>
      <c r="K8" s="10"/>
      <c r="L8" s="10"/>
      <c r="M8" s="10"/>
      <c r="N8" s="9" t="s">
        <v>148</v>
      </c>
    </row>
    <row r="9" spans="1:14" ht="48" x14ac:dyDescent="0.2">
      <c r="A9" s="7" t="s">
        <v>76</v>
      </c>
      <c r="B9" s="8"/>
      <c r="C9" s="8"/>
      <c r="D9" s="8"/>
      <c r="E9" s="8"/>
      <c r="F9" s="10"/>
      <c r="G9" s="10"/>
      <c r="H9" s="10"/>
      <c r="I9" s="10"/>
      <c r="J9" s="10"/>
      <c r="K9" s="10"/>
      <c r="L9" s="10"/>
      <c r="M9" s="10"/>
      <c r="N9" s="9" t="s">
        <v>148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Acetylcholinesterase_MA</vt:lpstr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96654</dc:creator>
  <cp:lastModifiedBy>Microsoft Office User</cp:lastModifiedBy>
  <dcterms:created xsi:type="dcterms:W3CDTF">2023-02-26T14:33:19Z</dcterms:created>
  <dcterms:modified xsi:type="dcterms:W3CDTF">2023-06-03T11:02:22Z</dcterms:modified>
</cp:coreProperties>
</file>