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asabdelrahman/Dropbox/Projects/Enzyme activity/"/>
    </mc:Choice>
  </mc:AlternateContent>
  <xr:revisionPtr revIDLastSave="0" documentId="13_ncr:1_{69F949DD-247C-E746-A24E-92CA82492022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Plate 2 - Sheet1" sheetId="1" r:id="rId1"/>
    <sheet name="Processed" sheetId="3" r:id="rId2"/>
    <sheet name="Sheet1" sheetId="2" r:id="rId3"/>
  </sheets>
  <definedNames>
    <definedName name="MethodPointer1">1760219968</definedName>
    <definedName name="MethodPointer2">357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3" l="1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Y17" i="3"/>
  <c r="X17" i="3"/>
  <c r="W17" i="3"/>
  <c r="V17" i="3"/>
  <c r="U17" i="3"/>
  <c r="T17" i="3"/>
  <c r="S17" i="3"/>
  <c r="R17" i="3"/>
  <c r="Q17" i="3"/>
  <c r="P17" i="3"/>
  <c r="O17" i="3"/>
  <c r="N17" i="3"/>
  <c r="M17" i="3"/>
  <c r="L17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O4" i="3"/>
  <c r="P4" i="3"/>
  <c r="Q4" i="3"/>
  <c r="R4" i="3"/>
  <c r="S4" i="3"/>
  <c r="T4" i="3"/>
  <c r="U4" i="3"/>
  <c r="V4" i="3"/>
  <c r="W4" i="3"/>
  <c r="X4" i="3"/>
  <c r="Y4" i="3"/>
  <c r="O5" i="3"/>
  <c r="P5" i="3"/>
  <c r="Q5" i="3"/>
  <c r="R5" i="3"/>
  <c r="S5" i="3"/>
  <c r="T5" i="3"/>
  <c r="U5" i="3"/>
  <c r="V5" i="3"/>
  <c r="W5" i="3"/>
  <c r="X5" i="3"/>
  <c r="Y5" i="3"/>
  <c r="O6" i="3"/>
  <c r="P6" i="3"/>
  <c r="Q6" i="3"/>
  <c r="R6" i="3"/>
  <c r="S6" i="3"/>
  <c r="T6" i="3"/>
  <c r="U6" i="3"/>
  <c r="V6" i="3"/>
  <c r="W6" i="3"/>
  <c r="X6" i="3"/>
  <c r="Y6" i="3"/>
  <c r="O7" i="3"/>
  <c r="P7" i="3"/>
  <c r="Q7" i="3"/>
  <c r="R7" i="3"/>
  <c r="S7" i="3"/>
  <c r="T7" i="3"/>
  <c r="U7" i="3"/>
  <c r="V7" i="3"/>
  <c r="W7" i="3"/>
  <c r="X7" i="3"/>
  <c r="Y7" i="3"/>
  <c r="O8" i="3"/>
  <c r="P8" i="3"/>
  <c r="Q8" i="3"/>
  <c r="R8" i="3"/>
  <c r="S8" i="3"/>
  <c r="T8" i="3"/>
  <c r="U8" i="3"/>
  <c r="V8" i="3"/>
  <c r="W8" i="3"/>
  <c r="X8" i="3"/>
  <c r="Y8" i="3"/>
  <c r="O9" i="3"/>
  <c r="P9" i="3"/>
  <c r="Q9" i="3"/>
  <c r="R9" i="3"/>
  <c r="S9" i="3"/>
  <c r="T9" i="3"/>
  <c r="U9" i="3"/>
  <c r="V9" i="3"/>
  <c r="W9" i="3"/>
  <c r="X9" i="3"/>
  <c r="Y9" i="3"/>
  <c r="Y3" i="3"/>
  <c r="X3" i="3"/>
  <c r="W3" i="3"/>
  <c r="V3" i="3"/>
  <c r="U3" i="3"/>
  <c r="T3" i="3"/>
  <c r="S3" i="3"/>
  <c r="R3" i="3"/>
  <c r="Q3" i="3"/>
  <c r="P3" i="3"/>
  <c r="O3" i="3"/>
  <c r="N4" i="3"/>
  <c r="N5" i="3"/>
  <c r="N6" i="3"/>
  <c r="N7" i="3"/>
  <c r="N8" i="3"/>
  <c r="N9" i="3"/>
  <c r="N3" i="3"/>
  <c r="M4" i="3"/>
  <c r="M5" i="3"/>
  <c r="M6" i="3"/>
  <c r="M7" i="3"/>
  <c r="M8" i="3"/>
  <c r="M9" i="3"/>
  <c r="M3" i="3"/>
  <c r="L4" i="3"/>
  <c r="L5" i="3"/>
  <c r="L6" i="3"/>
  <c r="L7" i="3"/>
  <c r="L8" i="3"/>
  <c r="L9" i="3"/>
  <c r="L3" i="3"/>
  <c r="C9" i="3"/>
  <c r="C8" i="3"/>
  <c r="D8" i="3" s="1"/>
  <c r="C7" i="3"/>
  <c r="D7" i="3" s="1"/>
  <c r="C6" i="3"/>
  <c r="D6" i="3" s="1"/>
  <c r="C5" i="3"/>
  <c r="D5" i="3" s="1"/>
  <c r="C4" i="3"/>
  <c r="D4" i="3" s="1"/>
  <c r="C3" i="3"/>
  <c r="C2" i="3"/>
  <c r="D2" i="3" s="1"/>
  <c r="D9" i="3" l="1"/>
  <c r="D3" i="3"/>
</calcChain>
</file>

<file path=xl/sharedStrings.xml><?xml version="1.0" encoding="utf-8"?>
<sst xmlns="http://schemas.openxmlformats.org/spreadsheetml/2006/main" count="394" uniqueCount="261">
  <si>
    <t>Software Version</t>
  </si>
  <si>
    <t>3.11.19</t>
  </si>
  <si>
    <t>Experiment File Path:</t>
  </si>
  <si>
    <t>C:\Users\Public\Documents\Experiments\ButylCho_20230206.xpt</t>
  </si>
  <si>
    <t>Protocol File Path:</t>
  </si>
  <si>
    <t>C:\Users\Public\Documents\Protocols\Butyrlcholinesterase_Bassma.prt</t>
  </si>
  <si>
    <t>Plate Number</t>
  </si>
  <si>
    <t>Plate 2</t>
  </si>
  <si>
    <t>Date</t>
  </si>
  <si>
    <t>Time</t>
  </si>
  <si>
    <t>Reader Type:</t>
  </si>
  <si>
    <t>Synergy H1</t>
  </si>
  <si>
    <t>Reader Serial Number:</t>
  </si>
  <si>
    <t>2106171E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</si>
  <si>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</si>
  <si>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</si>
  <si>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</si>
  <si>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</si>
  <si>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</si>
  <si>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</si>
  <si>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Shake</t>
  </si>
  <si>
    <t>Orbital: 0:10 (MM:SS)</t>
  </si>
  <si>
    <t>Frequency: 282 cpm (3 mm)</t>
  </si>
  <si>
    <t>Set Temperature</t>
  </si>
  <si>
    <t>Incubator off</t>
  </si>
  <si>
    <t>Linear: 0:01 (MM:SS)</t>
  </si>
  <si>
    <t>Frequency: 493 cpm (4 mm)</t>
  </si>
  <si>
    <t>Start Kinetic</t>
  </si>
  <si>
    <t>Runtime 0:30:00 (HH:MM:SS), Interval 0:05:00, 7 Reads</t>
  </si>
  <si>
    <t xml:space="preserve">    Read</t>
  </si>
  <si>
    <t>Acetylcholineesterase END</t>
  </si>
  <si>
    <t>Absorbance Endpoint</t>
  </si>
  <si>
    <t>Full Plate</t>
  </si>
  <si>
    <t>Wavelengths:  412</t>
  </si>
  <si>
    <t>Read Speed: Normal,  Delay: 100 msec,  Measurements/Data Point: 8</t>
  </si>
  <si>
    <t>End Kinetic</t>
  </si>
  <si>
    <t>Layout</t>
  </si>
  <si>
    <t>A</t>
  </si>
  <si>
    <t>SPL1</t>
  </si>
  <si>
    <t>SPL9</t>
  </si>
  <si>
    <t>SPL17</t>
  </si>
  <si>
    <t>SPL25</t>
  </si>
  <si>
    <t>SPL33</t>
  </si>
  <si>
    <t>SPL41</t>
  </si>
  <si>
    <t>SPL49</t>
  </si>
  <si>
    <t>SPL57</t>
  </si>
  <si>
    <t>SPL65</t>
  </si>
  <si>
    <t>SPL73</t>
  </si>
  <si>
    <t>SPL81</t>
  </si>
  <si>
    <t>SPL89</t>
  </si>
  <si>
    <t>Well ID</t>
  </si>
  <si>
    <t>B</t>
  </si>
  <si>
    <t>SPL2</t>
  </si>
  <si>
    <t>SPL10</t>
  </si>
  <si>
    <t>SPL18</t>
  </si>
  <si>
    <t>SPL26</t>
  </si>
  <si>
    <t>SPL34</t>
  </si>
  <si>
    <t>SPL42</t>
  </si>
  <si>
    <t>SPL50</t>
  </si>
  <si>
    <t>SPL58</t>
  </si>
  <si>
    <t>SPL66</t>
  </si>
  <si>
    <t>SPL74</t>
  </si>
  <si>
    <t>SPL82</t>
  </si>
  <si>
    <t>SPL90</t>
  </si>
  <si>
    <t>C</t>
  </si>
  <si>
    <t>SPL3</t>
  </si>
  <si>
    <t>SPL11</t>
  </si>
  <si>
    <t>SPL19</t>
  </si>
  <si>
    <t>SPL27</t>
  </si>
  <si>
    <t>SPL35</t>
  </si>
  <si>
    <t>SPL43</t>
  </si>
  <si>
    <t>SPL51</t>
  </si>
  <si>
    <t>SPL59</t>
  </si>
  <si>
    <t>SPL67</t>
  </si>
  <si>
    <t>SPL75</t>
  </si>
  <si>
    <t>SPL83</t>
  </si>
  <si>
    <t>SPL91</t>
  </si>
  <si>
    <t>D</t>
  </si>
  <si>
    <t>SPL4</t>
  </si>
  <si>
    <t>SPL12</t>
  </si>
  <si>
    <t>SPL20</t>
  </si>
  <si>
    <t>SPL28</t>
  </si>
  <si>
    <t>SPL36</t>
  </si>
  <si>
    <t>SPL44</t>
  </si>
  <si>
    <t>SPL52</t>
  </si>
  <si>
    <t>SPL60</t>
  </si>
  <si>
    <t>SPL68</t>
  </si>
  <si>
    <t>SPL76</t>
  </si>
  <si>
    <t>SPL84</t>
  </si>
  <si>
    <t>SPL92</t>
  </si>
  <si>
    <t>E</t>
  </si>
  <si>
    <t>SPL5</t>
  </si>
  <si>
    <t>SPL13</t>
  </si>
  <si>
    <t>SPL21</t>
  </si>
  <si>
    <t>SPL29</t>
  </si>
  <si>
    <t>SPL37</t>
  </si>
  <si>
    <t>SPL45</t>
  </si>
  <si>
    <t>SPL53</t>
  </si>
  <si>
    <t>SPL61</t>
  </si>
  <si>
    <t>SPL69</t>
  </si>
  <si>
    <t>SPL77</t>
  </si>
  <si>
    <t>SPL85</t>
  </si>
  <si>
    <t>SPL93</t>
  </si>
  <si>
    <t>F</t>
  </si>
  <si>
    <t>SPL6</t>
  </si>
  <si>
    <t>SPL14</t>
  </si>
  <si>
    <t>SPL22</t>
  </si>
  <si>
    <t>SPL30</t>
  </si>
  <si>
    <t>SPL38</t>
  </si>
  <si>
    <t>SPL46</t>
  </si>
  <si>
    <t>SPL54</t>
  </si>
  <si>
    <t>SPL62</t>
  </si>
  <si>
    <t>SPL70</t>
  </si>
  <si>
    <t>SPL78</t>
  </si>
  <si>
    <t>SPL86</t>
  </si>
  <si>
    <t>SPL94</t>
  </si>
  <si>
    <t>G</t>
  </si>
  <si>
    <t>SPL7</t>
  </si>
  <si>
    <t>SPL15</t>
  </si>
  <si>
    <t>SPL23</t>
  </si>
  <si>
    <t>SPL31</t>
  </si>
  <si>
    <t>SPL39</t>
  </si>
  <si>
    <t>SPL47</t>
  </si>
  <si>
    <t>SPL55</t>
  </si>
  <si>
    <t>SPL63</t>
  </si>
  <si>
    <t>SPL71</t>
  </si>
  <si>
    <t>SPL79</t>
  </si>
  <si>
    <t>SPL87</t>
  </si>
  <si>
    <t>SPL95</t>
  </si>
  <si>
    <t>H</t>
  </si>
  <si>
    <t>SPL8</t>
  </si>
  <si>
    <t>SPL16</t>
  </si>
  <si>
    <t>SPL24</t>
  </si>
  <si>
    <t>SPL32</t>
  </si>
  <si>
    <t>SPL40</t>
  </si>
  <si>
    <t>SPL48</t>
  </si>
  <si>
    <t>SPL56</t>
  </si>
  <si>
    <t>SPL64</t>
  </si>
  <si>
    <t>SPL72</t>
  </si>
  <si>
    <t>SPL80</t>
  </si>
  <si>
    <t>SPL88</t>
  </si>
  <si>
    <t>SPL96</t>
  </si>
  <si>
    <t>Acetylcholineesterase END:412</t>
  </si>
  <si>
    <t>T° Acetylcholineesterase END:412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</si>
  <si>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</si>
  <si>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</si>
  <si>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</si>
  <si>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</si>
  <si>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</si>
  <si>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</si>
  <si>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</si>
  <si>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</si>
  <si>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</si>
  <si>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</si>
  <si>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</si>
  <si>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</si>
  <si>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</si>
  <si>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</si>
  <si>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</si>
  <si>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</si>
  <si>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</si>
  <si>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</si>
  <si>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</si>
  <si>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</si>
  <si>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</si>
  <si>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</si>
  <si>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</si>
  <si>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</si>
  <si>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</si>
  <si>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</si>
  <si>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</si>
  <si>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</si>
  <si>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</si>
  <si>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</si>
  <si>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</si>
  <si>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</si>
  <si>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</si>
  <si>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</si>
  <si>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</si>
  <si>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</si>
  <si>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</si>
  <si>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</si>
  <si>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</si>
  <si>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</si>
  <si>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</si>
  <si>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</si>
  <si>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</si>
  <si>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</si>
  <si>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</si>
  <si>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</si>
  <si>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</si>
  <si>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</si>
  <si>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</si>
  <si>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</si>
  <si>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</si>
  <si>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</si>
  <si>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</si>
  <si>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</si>
  <si>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</si>
  <si>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</si>
  <si>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</si>
  <si>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</si>
  <si>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</si>
  <si>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</si>
  <si>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</si>
  <si>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</si>
  <si>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</si>
  <si>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</si>
  <si>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</si>
  <si>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</si>
  <si>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</si>
  <si>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</si>
  <si>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</si>
  <si>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</si>
  <si>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</si>
  <si>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</si>
  <si>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</si>
  <si>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</si>
  <si>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</si>
  <si>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</si>
  <si>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</si>
  <si>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</si>
  <si>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</si>
  <si>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</si>
  <si>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</si>
  <si>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</si>
  <si>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</si>
  <si>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</si>
  <si>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</si>
  <si>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</si>
  <si>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</si>
  <si>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</si>
  <si>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</si>
  <si>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</si>
  <si>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</si>
  <si>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</si>
  <si>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</si>
  <si>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</si>
  <si>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</si>
  <si>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</si>
  <si>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OVRFLW</t>
  </si>
  <si>
    <t>Results</t>
  </si>
  <si>
    <t>?????</t>
  </si>
  <si>
    <t>Max V [Acetylcholineesterase END:412]</t>
  </si>
  <si>
    <t>R-Squared [Acetylcholineesterase END:412]</t>
  </si>
  <si>
    <t>t at Max V [Acetylcholineesterase END:412]</t>
  </si>
  <si>
    <t>Lagtime [Acetylcholineesterase END:412]</t>
  </si>
  <si>
    <t>readings</t>
  </si>
  <si>
    <t>corrected</t>
  </si>
  <si>
    <t>NominalConc</t>
  </si>
  <si>
    <t>Y6</t>
  </si>
  <si>
    <t>Y7</t>
  </si>
  <si>
    <t>Y8</t>
  </si>
  <si>
    <t>Y16 (or 10)</t>
  </si>
  <si>
    <t>Z1</t>
  </si>
  <si>
    <t>Z3</t>
  </si>
  <si>
    <t>Z5</t>
  </si>
  <si>
    <t>Y9</t>
  </si>
  <si>
    <t>mg/ml</t>
  </si>
  <si>
    <t>Background Corrected</t>
  </si>
  <si>
    <t>Btest (nMole/well)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</si>
</sst>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1"/>
      <color rgb="FF9C000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A6CAF0"/>
        <bgColor indexed="64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5" fillId="4" borderId="0" applyNumberFormat="0" applyBorder="0" applyAlignment="0" applyProtection="0"/>
  </cellStyleXfs>
  <cellXfs count="28">
    <xf numFmtId="0" fontId="0" fillId="0" borderId="0" xfId="0"/>
    <xf numFmtId="14" fontId="0" fillId="0" borderId="0" xfId="0" applyNumberFormat="1"/>
    <xf numFmtId="21" fontId="0" fillId="0" borderId="0" xfId="0" applyNumberForma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21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1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1" fontId="2" fillId="0" borderId="4" xfId="0" applyNumberFormat="1" applyFont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4" borderId="6" xfId="1" applyBorder="1" applyAlignment="1">
      <alignment horizontal="center"/>
    </xf>
    <xf numFmtId="0" fontId="5" fillId="4" borderId="0" xfId="1" applyAlignment="1">
      <alignment horizontal="center"/>
    </xf>
    <xf numFmtId="0" fontId="0" fillId="7" borderId="5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23925349956255468"/>
                  <c:y val="-3.34361329833770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3"/>
            <c:dispRSqr val="1"/>
            <c:dispEq val="1"/>
            <c:trendlineLbl>
              <c:layout>
                <c:manualLayout>
                  <c:x val="-0.25314654418197724"/>
                  <c:y val="-9.587155963302751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Processed!$B$3:$B$9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</c:numCache>
            </c:numRef>
          </c:xVal>
          <c:yVal>
            <c:numRef>
              <c:f>Processed!$D$3:$D$9</c:f>
              <c:numCache>
                <c:formatCode>General</c:formatCode>
                <c:ptCount val="7"/>
                <c:pt idx="0">
                  <c:v>1.1428571428571399E-3</c:v>
                </c:pt>
                <c:pt idx="1">
                  <c:v>0.22185714285714286</c:v>
                </c:pt>
                <c:pt idx="2">
                  <c:v>0.44757142857142862</c:v>
                </c:pt>
                <c:pt idx="3">
                  <c:v>0.86499999999999999</c:v>
                </c:pt>
                <c:pt idx="4">
                  <c:v>1.026285714285714</c:v>
                </c:pt>
                <c:pt idx="5">
                  <c:v>1.268142857142857</c:v>
                </c:pt>
                <c:pt idx="6">
                  <c:v>1.2897142857142856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A4-44BB-957E-DCA915CE52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5422272"/>
        <c:axId val="2055428928"/>
      </c:scatterChart>
      <c:valAx>
        <c:axId val="2055422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28928"/>
        <c:crosses val="autoZero"/>
        <c:crossBetween val="midCat"/>
      </c:valAx>
      <c:valAx>
        <c:axId val="2055428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22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 mg/ml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Processed!$L$2</c:f>
              <c:strCache>
                <c:ptCount val="1"/>
                <c:pt idx="0">
                  <c:v>F2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Processed!$L$10:$L$15</c:f>
              <c:numCache>
                <c:formatCode>General</c:formatCode>
                <c:ptCount val="6"/>
                <c:pt idx="0">
                  <c:v>0.62</c:v>
                </c:pt>
                <c:pt idx="1">
                  <c:v>1.1040000000000001</c:v>
                </c:pt>
                <c:pt idx="2">
                  <c:v>1.599</c:v>
                </c:pt>
                <c:pt idx="3">
                  <c:v>2.101</c:v>
                </c:pt>
                <c:pt idx="4">
                  <c:v>2.6069999999999998</c:v>
                </c:pt>
                <c:pt idx="5">
                  <c:v>3.1180000000000003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BE-44BA-9DF2-F846240730FD}"/>
            </c:ext>
          </c:extLst>
        </c:ser>
        <c:ser>
          <c:idx val="1"/>
          <c:order val="1"/>
          <c:tx>
            <c:strRef>
              <c:f>Processed!$M$2</c:f>
              <c:strCache>
                <c:ptCount val="1"/>
                <c:pt idx="0">
                  <c:v>F4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Processed!$M$10:$M$15</c:f>
              <c:numCache>
                <c:formatCode>General</c:formatCode>
                <c:ptCount val="6"/>
                <c:pt idx="0">
                  <c:v>0.41599999999999998</c:v>
                </c:pt>
                <c:pt idx="1">
                  <c:v>0.73899999999999999</c:v>
                </c:pt>
                <c:pt idx="2">
                  <c:v>1.0640000000000001</c:v>
                </c:pt>
                <c:pt idx="3">
                  <c:v>1.4</c:v>
                </c:pt>
                <c:pt idx="4">
                  <c:v>1.7410000000000001</c:v>
                </c:pt>
                <c:pt idx="5">
                  <c:v>2.0880000000000001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8BE-44BA-9DF2-F846240730FD}"/>
            </c:ext>
          </c:extLst>
        </c:ser>
        <c:ser>
          <c:idx val="2"/>
          <c:order val="2"/>
          <c:tx>
            <c:strRef>
              <c:f>Processed!$N$2</c:f>
              <c:strCache>
                <c:ptCount val="1"/>
                <c:pt idx="0">
                  <c:v>F6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Processed!$N$10:$N$15</c:f>
              <c:numCache>
                <c:formatCode>General</c:formatCode>
                <c:ptCount val="6"/>
                <c:pt idx="0">
                  <c:v>0.55499999999999994</c:v>
                </c:pt>
                <c:pt idx="1">
                  <c:v>1.022</c:v>
                </c:pt>
                <c:pt idx="2">
                  <c:v>1.498</c:v>
                </c:pt>
                <c:pt idx="3">
                  <c:v>1.9869999999999999</c:v>
                </c:pt>
                <c:pt idx="4">
                  <c:v>2.4790000000000001</c:v>
                </c:pt>
                <c:pt idx="5">
                  <c:v>2.968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8BE-44BA-9DF2-F846240730FD}"/>
            </c:ext>
          </c:extLst>
        </c:ser>
        <c:ser>
          <c:idx val="3"/>
          <c:order val="3"/>
          <c:tx>
            <c:strRef>
              <c:f>Processed!$O$2</c:f>
              <c:strCache>
                <c:ptCount val="1"/>
                <c:pt idx="0">
                  <c:v>F7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Processed!$O$10:$O$15</c:f>
              <c:numCache>
                <c:formatCode>General</c:formatCode>
                <c:ptCount val="6"/>
                <c:pt idx="0">
                  <c:v>0.69799999999999995</c:v>
                </c:pt>
                <c:pt idx="1">
                  <c:v>1.2190000000000001</c:v>
                </c:pt>
                <c:pt idx="2">
                  <c:v>1.7240000000000002</c:v>
                </c:pt>
                <c:pt idx="3">
                  <c:v>2.2469999999999999</c:v>
                </c:pt>
                <c:pt idx="4">
                  <c:v>2.7759999999999998</c:v>
                </c:pt>
                <c:pt idx="5">
                  <c:v>3.2949999999999999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8BE-44BA-9DF2-F846240730FD}"/>
            </c:ext>
          </c:extLst>
        </c:ser>
        <c:ser>
          <c:idx val="4"/>
          <c:order val="4"/>
          <c:tx>
            <c:strRef>
              <c:f>Processed!$P$2</c:f>
              <c:strCache>
                <c:ptCount val="1"/>
                <c:pt idx="0">
                  <c:v>F11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Processed!$P$10:$P$15</c:f>
              <c:numCache>
                <c:formatCode>General</c:formatCode>
                <c:ptCount val="6"/>
                <c:pt idx="0">
                  <c:v>0.60699999999999998</c:v>
                </c:pt>
                <c:pt idx="1">
                  <c:v>1.091</c:v>
                </c:pt>
                <c:pt idx="2">
                  <c:v>1.5680000000000001</c:v>
                </c:pt>
                <c:pt idx="3">
                  <c:v>2.0580000000000003</c:v>
                </c:pt>
                <c:pt idx="4">
                  <c:v>2.548</c:v>
                </c:pt>
                <c:pt idx="5">
                  <c:v>3.0230000000000001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8BE-44BA-9DF2-F846240730FD}"/>
            </c:ext>
          </c:extLst>
        </c:ser>
        <c:ser>
          <c:idx val="5"/>
          <c:order val="5"/>
          <c:tx>
            <c:strRef>
              <c:f>Processed!$Q$2</c:f>
              <c:strCache>
                <c:ptCount val="1"/>
                <c:pt idx="0">
                  <c:v>F12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Processed!$Q$10:$Q$15</c:f>
              <c:numCache>
                <c:formatCode>General</c:formatCode>
                <c:ptCount val="6"/>
                <c:pt idx="0">
                  <c:v>0.67100000000000004</c:v>
                </c:pt>
                <c:pt idx="1">
                  <c:v>1.1000000000000001</c:v>
                </c:pt>
                <c:pt idx="2">
                  <c:v>1.5390000000000001</c:v>
                </c:pt>
                <c:pt idx="3">
                  <c:v>1.9839999999999998</c:v>
                </c:pt>
                <c:pt idx="4">
                  <c:v>2.4300000000000002</c:v>
                </c:pt>
                <c:pt idx="5">
                  <c:v>2.8839999999999999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8BE-44BA-9DF2-F846240730FD}"/>
            </c:ext>
          </c:extLst>
        </c:ser>
        <c:ser>
          <c:idx val="6"/>
          <c:order val="6"/>
          <c:tx>
            <c:strRef>
              <c:f>Processed!$R$2</c:f>
              <c:strCache>
                <c:ptCount val="1"/>
                <c:pt idx="0">
                  <c:v>Y6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Processed!$R$10:$R$15</c:f>
              <c:numCache>
                <c:formatCode>General</c:formatCode>
                <c:ptCount val="6"/>
                <c:pt idx="0">
                  <c:v>0.53</c:v>
                </c:pt>
                <c:pt idx="1">
                  <c:v>0.85000000000000009</c:v>
                </c:pt>
                <c:pt idx="2">
                  <c:v>1.218</c:v>
                </c:pt>
                <c:pt idx="3">
                  <c:v>1.585</c:v>
                </c:pt>
                <c:pt idx="4">
                  <c:v>1.96</c:v>
                </c:pt>
                <c:pt idx="5">
                  <c:v>2.3279999999999998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A8BE-44BA-9DF2-F846240730FD}"/>
            </c:ext>
          </c:extLst>
        </c:ser>
        <c:ser>
          <c:idx val="7"/>
          <c:order val="7"/>
          <c:tx>
            <c:strRef>
              <c:f>Processed!$S$2</c:f>
              <c:strCache>
                <c:ptCount val="1"/>
                <c:pt idx="0">
                  <c:v>Y7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Processed!$S$10:$S$15</c:f>
              <c:numCache>
                <c:formatCode>General</c:formatCode>
                <c:ptCount val="6"/>
                <c:pt idx="0">
                  <c:v>0.59200000000000008</c:v>
                </c:pt>
                <c:pt idx="1">
                  <c:v>1.038</c:v>
                </c:pt>
                <c:pt idx="2">
                  <c:v>1.4999999999999998</c:v>
                </c:pt>
                <c:pt idx="3">
                  <c:v>1.9700000000000002</c:v>
                </c:pt>
                <c:pt idx="4">
                  <c:v>2.4370000000000003</c:v>
                </c:pt>
                <c:pt idx="5">
                  <c:v>2.9039999999999999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A8BE-44BA-9DF2-F846240730FD}"/>
            </c:ext>
          </c:extLst>
        </c:ser>
        <c:ser>
          <c:idx val="8"/>
          <c:order val="8"/>
          <c:tx>
            <c:strRef>
              <c:f>Processed!$T$2</c:f>
              <c:strCache>
                <c:ptCount val="1"/>
                <c:pt idx="0">
                  <c:v>Y8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Processed!$T$10:$T$15</c:f>
              <c:numCache>
                <c:formatCode>General</c:formatCode>
                <c:ptCount val="6"/>
                <c:pt idx="0">
                  <c:v>0.32799999999999996</c:v>
                </c:pt>
                <c:pt idx="1">
                  <c:v>0.57099999999999995</c:v>
                </c:pt>
                <c:pt idx="2">
                  <c:v>0.82600000000000007</c:v>
                </c:pt>
                <c:pt idx="3">
                  <c:v>1.0839999999999999</c:v>
                </c:pt>
                <c:pt idx="4">
                  <c:v>1.3499999999999999</c:v>
                </c:pt>
                <c:pt idx="5">
                  <c:v>1.6179999999999999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8BE-44BA-9DF2-F846240730FD}"/>
            </c:ext>
          </c:extLst>
        </c:ser>
        <c:ser>
          <c:idx val="9"/>
          <c:order val="9"/>
          <c:tx>
            <c:strRef>
              <c:f>Processed!$U$2</c:f>
              <c:strCache>
                <c:ptCount val="1"/>
                <c:pt idx="0">
                  <c:v>Y9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Processed!$U$10:$U$15</c:f>
              <c:numCache>
                <c:formatCode>General</c:formatCode>
                <c:ptCount val="6"/>
                <c:pt idx="0">
                  <c:v>0.64500000000000002</c:v>
                </c:pt>
                <c:pt idx="1">
                  <c:v>1.1150000000000002</c:v>
                </c:pt>
                <c:pt idx="2">
                  <c:v>1.597</c:v>
                </c:pt>
                <c:pt idx="3">
                  <c:v>2.0859999999999999</c:v>
                </c:pt>
                <c:pt idx="4">
                  <c:v>2.5789999999999997</c:v>
                </c:pt>
                <c:pt idx="5">
                  <c:v>3.0679999999999996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A8BE-44BA-9DF2-F846240730FD}"/>
            </c:ext>
          </c:extLst>
        </c:ser>
        <c:ser>
          <c:idx val="10"/>
          <c:order val="10"/>
          <c:tx>
            <c:strRef>
              <c:f>Processed!$V$2</c:f>
              <c:strCache>
                <c:ptCount val="1"/>
                <c:pt idx="0">
                  <c:v>Y16 (or 10)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Processed!$V$10:$V$15</c:f>
              <c:numCache>
                <c:formatCode>General</c:formatCode>
                <c:ptCount val="6"/>
                <c:pt idx="0">
                  <c:v>0.53299999999999992</c:v>
                </c:pt>
                <c:pt idx="1">
                  <c:v>0.94900000000000007</c:v>
                </c:pt>
                <c:pt idx="2">
                  <c:v>1.3719999999999999</c:v>
                </c:pt>
                <c:pt idx="3">
                  <c:v>1.8039999999999998</c:v>
                </c:pt>
                <c:pt idx="4">
                  <c:v>2.238</c:v>
                </c:pt>
                <c:pt idx="5">
                  <c:v>2.6710000000000003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A8BE-44BA-9DF2-F846240730FD}"/>
            </c:ext>
          </c:extLst>
        </c:ser>
        <c:ser>
          <c:idx val="11"/>
          <c:order val="11"/>
          <c:tx>
            <c:strRef>
              <c:f>Processed!$W$2</c:f>
              <c:strCache>
                <c:ptCount val="1"/>
                <c:pt idx="0">
                  <c:v>Z1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Processed!$W$10:$W$15</c:f>
              <c:numCache>
                <c:formatCode>General</c:formatCode>
                <c:ptCount val="6"/>
                <c:pt idx="0">
                  <c:v>0.50600000000000001</c:v>
                </c:pt>
                <c:pt idx="1">
                  <c:v>0.93699999999999983</c:v>
                </c:pt>
                <c:pt idx="2">
                  <c:v>1.371</c:v>
                </c:pt>
                <c:pt idx="3">
                  <c:v>1.8160000000000001</c:v>
                </c:pt>
                <c:pt idx="4">
                  <c:v>2.2640000000000002</c:v>
                </c:pt>
                <c:pt idx="5">
                  <c:v>2.71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A8BE-44BA-9DF2-F846240730FD}"/>
            </c:ext>
          </c:extLst>
        </c:ser>
        <c:ser>
          <c:idx val="12"/>
          <c:order val="12"/>
          <c:tx>
            <c:strRef>
              <c:f>Processed!$X$2</c:f>
              <c:strCache>
                <c:ptCount val="1"/>
                <c:pt idx="0">
                  <c:v>Z3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Processed!$X$10:$X$15</c:f>
              <c:numCache>
                <c:formatCode>General</c:formatCode>
                <c:ptCount val="6"/>
                <c:pt idx="0">
                  <c:v>0.72299999999999998</c:v>
                </c:pt>
                <c:pt idx="1">
                  <c:v>1.2270000000000001</c:v>
                </c:pt>
                <c:pt idx="2">
                  <c:v>1.7429999999999999</c:v>
                </c:pt>
                <c:pt idx="3">
                  <c:v>2.2640000000000002</c:v>
                </c:pt>
                <c:pt idx="4">
                  <c:v>2.786</c:v>
                </c:pt>
                <c:pt idx="5">
                  <c:v>3.31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A8BE-44BA-9DF2-F846240730FD}"/>
            </c:ext>
          </c:extLst>
        </c:ser>
        <c:ser>
          <c:idx val="13"/>
          <c:order val="13"/>
          <c:tx>
            <c:strRef>
              <c:f>Processed!$Y$2</c:f>
              <c:strCache>
                <c:ptCount val="1"/>
                <c:pt idx="0">
                  <c:v>Z5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Processed!$K$10:$K$15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xVal>
          <c:yVal>
            <c:numRef>
              <c:f>Processed!$Y$10:$Y$15</c:f>
              <c:numCache>
                <c:formatCode>General</c:formatCode>
                <c:ptCount val="6"/>
                <c:pt idx="0">
                  <c:v>0.63300000000000001</c:v>
                </c:pt>
                <c:pt idx="1">
                  <c:v>1.0019999999999998</c:v>
                </c:pt>
                <c:pt idx="2">
                  <c:v>1.3839999999999999</c:v>
                </c:pt>
                <c:pt idx="3">
                  <c:v>1.7709999999999999</c:v>
                </c:pt>
                <c:pt idx="4">
                  <c:v>2.1589999999999998</c:v>
                </c:pt>
                <c:pt idx="5">
                  <c:v>2.5409999999999999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A8BE-44BA-9DF2-F84624073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6157360"/>
        <c:axId val="1846152368"/>
      </c:scatterChart>
      <c:valAx>
        <c:axId val="184615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6152368"/>
        <c:crosses val="autoZero"/>
        <c:crossBetween val="midCat"/>
      </c:valAx>
      <c:valAx>
        <c:axId val="184615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6157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Processed!$L$2</c:f>
              <c:strCache>
                <c:ptCount val="1"/>
                <c:pt idx="0">
                  <c:v>F2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Processed!$L$15</c:f>
              <c:numCache>
                <c:formatCode>General</c:formatCode>
                <c:ptCount val="1"/>
                <c:pt idx="0">
                  <c:v>3.1180000000000003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D0-4EB5-ADD0-41E4398BA0EF}"/>
            </c:ext>
          </c:extLst>
        </c:ser>
        <c:ser>
          <c:idx val="1"/>
          <c:order val="1"/>
          <c:tx>
            <c:strRef>
              <c:f>Processed!$M$2</c:f>
              <c:strCache>
                <c:ptCount val="1"/>
                <c:pt idx="0">
                  <c:v>F4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Processed!$M$15</c:f>
              <c:numCache>
                <c:formatCode>General</c:formatCode>
                <c:ptCount val="1"/>
                <c:pt idx="0">
                  <c:v>2.0880000000000001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D0-4EB5-ADD0-41E4398BA0EF}"/>
            </c:ext>
          </c:extLst>
        </c:ser>
        <c:ser>
          <c:idx val="2"/>
          <c:order val="2"/>
          <c:tx>
            <c:strRef>
              <c:f>Processed!$N$2</c:f>
              <c:strCache>
                <c:ptCount val="1"/>
                <c:pt idx="0">
                  <c:v>F6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Processed!$N$15</c:f>
              <c:numCache>
                <c:formatCode>General</c:formatCode>
                <c:ptCount val="1"/>
                <c:pt idx="0">
                  <c:v>2.968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D0-4EB5-ADD0-41E4398BA0EF}"/>
            </c:ext>
          </c:extLst>
        </c:ser>
        <c:ser>
          <c:idx val="3"/>
          <c:order val="3"/>
          <c:tx>
            <c:strRef>
              <c:f>Processed!$O$2</c:f>
              <c:strCache>
                <c:ptCount val="1"/>
                <c:pt idx="0">
                  <c:v>F7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Processed!$O$15</c:f>
              <c:numCache>
                <c:formatCode>General</c:formatCode>
                <c:ptCount val="1"/>
                <c:pt idx="0">
                  <c:v>3.2949999999999999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D0-4EB5-ADD0-41E4398BA0EF}"/>
            </c:ext>
          </c:extLst>
        </c:ser>
        <c:ser>
          <c:idx val="4"/>
          <c:order val="4"/>
          <c:tx>
            <c:strRef>
              <c:f>Processed!$P$2</c:f>
              <c:strCache>
                <c:ptCount val="1"/>
                <c:pt idx="0">
                  <c:v>F11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Processed!$P$15</c:f>
              <c:numCache>
                <c:formatCode>General</c:formatCode>
                <c:ptCount val="1"/>
                <c:pt idx="0">
                  <c:v>3.0230000000000001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D0-4EB5-ADD0-41E4398BA0EF}"/>
            </c:ext>
          </c:extLst>
        </c:ser>
        <c:ser>
          <c:idx val="5"/>
          <c:order val="5"/>
          <c:tx>
            <c:strRef>
              <c:f>Processed!$Q$2</c:f>
              <c:strCache>
                <c:ptCount val="1"/>
                <c:pt idx="0">
                  <c:v>F12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Processed!$Q$15</c:f>
              <c:numCache>
                <c:formatCode>General</c:formatCode>
                <c:ptCount val="1"/>
                <c:pt idx="0">
                  <c:v>2.8839999999999999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D0-4EB5-ADD0-41E4398BA0EF}"/>
            </c:ext>
          </c:extLst>
        </c:ser>
        <c:ser>
          <c:idx val="6"/>
          <c:order val="6"/>
          <c:tx>
            <c:strRef>
              <c:f>Processed!$R$2</c:f>
              <c:strCache>
                <c:ptCount val="1"/>
                <c:pt idx="0">
                  <c:v>Y6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Processed!$R$15</c:f>
              <c:numCache>
                <c:formatCode>General</c:formatCode>
                <c:ptCount val="1"/>
                <c:pt idx="0">
                  <c:v>2.3279999999999998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D0-4EB5-ADD0-41E4398BA0EF}"/>
            </c:ext>
          </c:extLst>
        </c:ser>
        <c:ser>
          <c:idx val="7"/>
          <c:order val="7"/>
          <c:tx>
            <c:strRef>
              <c:f>Processed!$S$2</c:f>
              <c:strCache>
                <c:ptCount val="1"/>
                <c:pt idx="0">
                  <c:v>Y7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Processed!$S$15</c:f>
              <c:numCache>
                <c:formatCode>General</c:formatCode>
                <c:ptCount val="1"/>
                <c:pt idx="0">
                  <c:v>2.9039999999999999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D0-4EB5-ADD0-41E4398BA0EF}"/>
            </c:ext>
          </c:extLst>
        </c:ser>
        <c:ser>
          <c:idx val="8"/>
          <c:order val="8"/>
          <c:tx>
            <c:strRef>
              <c:f>Processed!$T$2</c:f>
              <c:strCache>
                <c:ptCount val="1"/>
                <c:pt idx="0">
                  <c:v>Y8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Processed!$T$15</c:f>
              <c:numCache>
                <c:formatCode>General</c:formatCode>
                <c:ptCount val="1"/>
                <c:pt idx="0">
                  <c:v>1.6179999999999999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D0-4EB5-ADD0-41E4398BA0EF}"/>
            </c:ext>
          </c:extLst>
        </c:ser>
        <c:ser>
          <c:idx val="9"/>
          <c:order val="9"/>
          <c:tx>
            <c:strRef>
              <c:f>Processed!$U$2</c:f>
              <c:strCache>
                <c:ptCount val="1"/>
                <c:pt idx="0">
                  <c:v>Y9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Processed!$U$15</c:f>
              <c:numCache>
                <c:formatCode>General</c:formatCode>
                <c:ptCount val="1"/>
                <c:pt idx="0">
                  <c:v>3.0679999999999996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D0-4EB5-ADD0-41E4398BA0EF}"/>
            </c:ext>
          </c:extLst>
        </c:ser>
        <c:ser>
          <c:idx val="10"/>
          <c:order val="10"/>
          <c:tx>
            <c:strRef>
              <c:f>Processed!$V$2</c:f>
              <c:strCache>
                <c:ptCount val="1"/>
                <c:pt idx="0">
                  <c:v>Y16 (or 10)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Processed!$V$15</c:f>
              <c:numCache>
                <c:formatCode>General</c:formatCode>
                <c:ptCount val="1"/>
                <c:pt idx="0">
                  <c:v>2.6710000000000003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D0-4EB5-ADD0-41E4398BA0EF}"/>
            </c:ext>
          </c:extLst>
        </c:ser>
        <c:ser>
          <c:idx val="11"/>
          <c:order val="11"/>
          <c:tx>
            <c:strRef>
              <c:f>Processed!$W$2</c:f>
              <c:strCache>
                <c:ptCount val="1"/>
                <c:pt idx="0">
                  <c:v>Z1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Processed!$W$15</c:f>
              <c:numCache>
                <c:formatCode>General</c:formatCode>
                <c:ptCount val="1"/>
                <c:pt idx="0">
                  <c:v>2.71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5D0-4EB5-ADD0-41E4398BA0EF}"/>
            </c:ext>
          </c:extLst>
        </c:ser>
        <c:ser>
          <c:idx val="12"/>
          <c:order val="12"/>
          <c:tx>
            <c:strRef>
              <c:f>Processed!$X$2</c:f>
              <c:strCache>
                <c:ptCount val="1"/>
                <c:pt idx="0">
                  <c:v>Z3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Processed!$X$15</c:f>
              <c:numCache>
                <c:formatCode>General</c:formatCode>
                <c:ptCount val="1"/>
                <c:pt idx="0">
                  <c:v>3.31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5D0-4EB5-ADD0-41E4398BA0EF}"/>
            </c:ext>
          </c:extLst>
        </c:ser>
        <c:ser>
          <c:idx val="13"/>
          <c:order val="13"/>
          <c:tx>
            <c:strRef>
              <c:f>Processed!$Y$2</c:f>
              <c:strCache>
                <c:ptCount val="1"/>
                <c:pt idx="0">
                  <c:v>Z5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Processed!$Y$15</c:f>
              <c:numCache>
                <c:formatCode>General</c:formatCode>
                <c:ptCount val="1"/>
                <c:pt idx="0">
                  <c:v>2.5409999999999999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D0-4EB5-ADD0-41E4398BA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61627232"/>
        <c:axId val="2061628896"/>
      </c:barChart>
      <c:catAx>
        <c:axId val="20616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1628896"/>
        <c:crosses val="autoZero"/>
        <c:auto val="1"/>
        <c:lblAlgn val="ctr"/>
        <c:lblOffset val="100"/>
        <c:noMultiLvlLbl val="0"/>
      </c:catAx>
      <c:valAx>
        <c:axId val="206162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1627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 mg/ml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Processed!$L$2</c:f>
              <c:strCache>
                <c:ptCount val="1"/>
                <c:pt idx="0">
                  <c:v>F2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Processed!$L$3:$L$8</c:f>
              <c:numCache>
                <c:formatCode>General</c:formatCode>
                <c:ptCount val="6"/>
                <c:pt idx="0">
                  <c:v>0.53499999999999992</c:v>
                </c:pt>
                <c:pt idx="1">
                  <c:v>1.022</c:v>
                </c:pt>
                <c:pt idx="2">
                  <c:v>1.52</c:v>
                </c:pt>
                <c:pt idx="3">
                  <c:v>2.032</c:v>
                </c:pt>
                <c:pt idx="4">
                  <c:v>2.544</c:v>
                </c:pt>
                <c:pt idx="5">
                  <c:v>3.056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86-44B4-BC3D-DD867B9BC8B3}"/>
            </c:ext>
          </c:extLst>
        </c:ser>
        <c:ser>
          <c:idx val="1"/>
          <c:order val="1"/>
          <c:tx>
            <c:strRef>
              <c:f>Processed!$M$2</c:f>
              <c:strCache>
                <c:ptCount val="1"/>
                <c:pt idx="0">
                  <c:v>F4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Processed!$M$3:$M$8</c:f>
              <c:numCache>
                <c:formatCode>General</c:formatCode>
                <c:ptCount val="6"/>
                <c:pt idx="0">
                  <c:v>0.54400000000000004</c:v>
                </c:pt>
                <c:pt idx="1">
                  <c:v>0.92899999999999994</c:v>
                </c:pt>
                <c:pt idx="2">
                  <c:v>1.323</c:v>
                </c:pt>
                <c:pt idx="3">
                  <c:v>1.7290000000000001</c:v>
                </c:pt>
                <c:pt idx="4">
                  <c:v>2.1420000000000003</c:v>
                </c:pt>
                <c:pt idx="5">
                  <c:v>2.5590000000000002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86-44B4-BC3D-DD867B9BC8B3}"/>
            </c:ext>
          </c:extLst>
        </c:ser>
        <c:ser>
          <c:idx val="2"/>
          <c:order val="2"/>
          <c:tx>
            <c:strRef>
              <c:f>Processed!$N$2</c:f>
              <c:strCache>
                <c:ptCount val="1"/>
                <c:pt idx="0">
                  <c:v>F6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Processed!$N$3:$N$8</c:f>
              <c:numCache>
                <c:formatCode>General</c:formatCode>
                <c:ptCount val="6"/>
                <c:pt idx="0">
                  <c:v>0.86399999999999988</c:v>
                </c:pt>
                <c:pt idx="1">
                  <c:v>1.3420000000000001</c:v>
                </c:pt>
                <c:pt idx="2">
                  <c:v>1.8380000000000001</c:v>
                </c:pt>
                <c:pt idx="3">
                  <c:v>2.33</c:v>
                </c:pt>
                <c:pt idx="4">
                  <c:v>2.8369999999999997</c:v>
                </c:pt>
                <c:pt idx="5">
                  <c:v>3.3409999999999997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86-44B4-BC3D-DD867B9BC8B3}"/>
            </c:ext>
          </c:extLst>
        </c:ser>
        <c:ser>
          <c:idx val="3"/>
          <c:order val="3"/>
          <c:tx>
            <c:strRef>
              <c:f>Processed!$O$2</c:f>
              <c:strCache>
                <c:ptCount val="1"/>
                <c:pt idx="0">
                  <c:v>F7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Processed!$O$3:$O$8</c:f>
              <c:numCache>
                <c:formatCode>General</c:formatCode>
                <c:ptCount val="6"/>
                <c:pt idx="0">
                  <c:v>0.83700000000000008</c:v>
                </c:pt>
                <c:pt idx="1">
                  <c:v>1.3610000000000002</c:v>
                </c:pt>
                <c:pt idx="2">
                  <c:v>1.8969999999999998</c:v>
                </c:pt>
                <c:pt idx="3">
                  <c:v>2.4380000000000002</c:v>
                </c:pt>
                <c:pt idx="4">
                  <c:v>2.9909999999999997</c:v>
                </c:pt>
                <c:pt idx="5">
                  <c:v>3.53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86-44B4-BC3D-DD867B9BC8B3}"/>
            </c:ext>
          </c:extLst>
        </c:ser>
        <c:ser>
          <c:idx val="4"/>
          <c:order val="4"/>
          <c:tx>
            <c:strRef>
              <c:f>Processed!$P$2</c:f>
              <c:strCache>
                <c:ptCount val="1"/>
                <c:pt idx="0">
                  <c:v>F11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Processed!$P$3:$P$8</c:f>
              <c:numCache>
                <c:formatCode>General</c:formatCode>
                <c:ptCount val="6"/>
                <c:pt idx="0">
                  <c:v>0.76500000000000001</c:v>
                </c:pt>
                <c:pt idx="1">
                  <c:v>1.2509999999999999</c:v>
                </c:pt>
                <c:pt idx="2">
                  <c:v>1.74</c:v>
                </c:pt>
                <c:pt idx="3">
                  <c:v>2.2469999999999999</c:v>
                </c:pt>
                <c:pt idx="4">
                  <c:v>2.7430000000000003</c:v>
                </c:pt>
                <c:pt idx="5">
                  <c:v>3.2430000000000003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86-44B4-BC3D-DD867B9BC8B3}"/>
            </c:ext>
          </c:extLst>
        </c:ser>
        <c:ser>
          <c:idx val="5"/>
          <c:order val="5"/>
          <c:tx>
            <c:strRef>
              <c:f>Processed!$Q$2</c:f>
              <c:strCache>
                <c:ptCount val="1"/>
                <c:pt idx="0">
                  <c:v>F12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Processed!$Q$3:$Q$8</c:f>
              <c:numCache>
                <c:formatCode>General</c:formatCode>
                <c:ptCount val="6"/>
                <c:pt idx="0">
                  <c:v>0.56899999999999995</c:v>
                </c:pt>
                <c:pt idx="1">
                  <c:v>1.0289999999999999</c:v>
                </c:pt>
                <c:pt idx="2">
                  <c:v>1.4929999999999999</c:v>
                </c:pt>
                <c:pt idx="3">
                  <c:v>1.9709999999999996</c:v>
                </c:pt>
                <c:pt idx="4">
                  <c:v>2.4499999999999997</c:v>
                </c:pt>
                <c:pt idx="5">
                  <c:v>2.9370000000000003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86-44B4-BC3D-DD867B9BC8B3}"/>
            </c:ext>
          </c:extLst>
        </c:ser>
        <c:ser>
          <c:idx val="6"/>
          <c:order val="6"/>
          <c:tx>
            <c:strRef>
              <c:f>Processed!$R$2</c:f>
              <c:strCache>
                <c:ptCount val="1"/>
                <c:pt idx="0">
                  <c:v>Y6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Processed!$R$3:$R$8</c:f>
              <c:numCache>
                <c:formatCode>General</c:formatCode>
                <c:ptCount val="6"/>
                <c:pt idx="0">
                  <c:v>0.58600000000000008</c:v>
                </c:pt>
                <c:pt idx="1">
                  <c:v>1.014</c:v>
                </c:pt>
                <c:pt idx="2">
                  <c:v>1.46</c:v>
                </c:pt>
                <c:pt idx="3">
                  <c:v>1.9149999999999998</c:v>
                </c:pt>
                <c:pt idx="4">
                  <c:v>2.3820000000000001</c:v>
                </c:pt>
                <c:pt idx="5">
                  <c:v>2.8390000000000004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A86-44B4-BC3D-DD867B9BC8B3}"/>
            </c:ext>
          </c:extLst>
        </c:ser>
        <c:ser>
          <c:idx val="7"/>
          <c:order val="7"/>
          <c:tx>
            <c:strRef>
              <c:f>Processed!$S$2</c:f>
              <c:strCache>
                <c:ptCount val="1"/>
                <c:pt idx="0">
                  <c:v>Y7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Processed!$S$3:$S$8</c:f>
              <c:numCache>
                <c:formatCode>General</c:formatCode>
                <c:ptCount val="6"/>
                <c:pt idx="0">
                  <c:v>0.67899999999999994</c:v>
                </c:pt>
                <c:pt idx="1">
                  <c:v>1.1769999999999998</c:v>
                </c:pt>
                <c:pt idx="2">
                  <c:v>1.6879999999999999</c:v>
                </c:pt>
                <c:pt idx="3">
                  <c:v>2.21</c:v>
                </c:pt>
                <c:pt idx="4">
                  <c:v>2.7250000000000001</c:v>
                </c:pt>
                <c:pt idx="5">
                  <c:v>3.25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A86-44B4-BC3D-DD867B9BC8B3}"/>
            </c:ext>
          </c:extLst>
        </c:ser>
        <c:ser>
          <c:idx val="8"/>
          <c:order val="8"/>
          <c:tx>
            <c:strRef>
              <c:f>Processed!$T$2</c:f>
              <c:strCache>
                <c:ptCount val="1"/>
                <c:pt idx="0">
                  <c:v>Y8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Processed!$T$3:$T$8</c:f>
              <c:numCache>
                <c:formatCode>General</c:formatCode>
                <c:ptCount val="6"/>
                <c:pt idx="0">
                  <c:v>0.45700000000000002</c:v>
                </c:pt>
                <c:pt idx="1">
                  <c:v>0.77099999999999991</c:v>
                </c:pt>
                <c:pt idx="2">
                  <c:v>1.0959999999999999</c:v>
                </c:pt>
                <c:pt idx="3">
                  <c:v>1.4360000000000002</c:v>
                </c:pt>
                <c:pt idx="4">
                  <c:v>1.778</c:v>
                </c:pt>
                <c:pt idx="5">
                  <c:v>2.1220000000000003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A86-44B4-BC3D-DD867B9BC8B3}"/>
            </c:ext>
          </c:extLst>
        </c:ser>
        <c:ser>
          <c:idx val="9"/>
          <c:order val="9"/>
          <c:tx>
            <c:strRef>
              <c:f>Processed!$U$2</c:f>
              <c:strCache>
                <c:ptCount val="1"/>
                <c:pt idx="0">
                  <c:v>Y9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Processed!$U$3:$U$8</c:f>
              <c:numCache>
                <c:formatCode>General</c:formatCode>
                <c:ptCount val="6"/>
                <c:pt idx="0">
                  <c:v>0.60000000000000009</c:v>
                </c:pt>
                <c:pt idx="1">
                  <c:v>1.107</c:v>
                </c:pt>
                <c:pt idx="2">
                  <c:v>1.6219999999999999</c:v>
                </c:pt>
                <c:pt idx="3">
                  <c:v>2.1430000000000002</c:v>
                </c:pt>
                <c:pt idx="4">
                  <c:v>2.6669999999999998</c:v>
                </c:pt>
                <c:pt idx="5">
                  <c:v>3.1869999999999998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A86-44B4-BC3D-DD867B9BC8B3}"/>
            </c:ext>
          </c:extLst>
        </c:ser>
        <c:ser>
          <c:idx val="10"/>
          <c:order val="10"/>
          <c:tx>
            <c:strRef>
              <c:f>Processed!$V$2</c:f>
              <c:strCache>
                <c:ptCount val="1"/>
                <c:pt idx="0">
                  <c:v>Y16 (or 10)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Processed!$V$3:$V$8</c:f>
              <c:numCache>
                <c:formatCode>General</c:formatCode>
                <c:ptCount val="6"/>
                <c:pt idx="0">
                  <c:v>0.625</c:v>
                </c:pt>
                <c:pt idx="1">
                  <c:v>1.097</c:v>
                </c:pt>
                <c:pt idx="2">
                  <c:v>1.581</c:v>
                </c:pt>
                <c:pt idx="3">
                  <c:v>2.0759999999999996</c:v>
                </c:pt>
                <c:pt idx="4">
                  <c:v>2.5739999999999998</c:v>
                </c:pt>
                <c:pt idx="5">
                  <c:v>3.0780000000000003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A86-44B4-BC3D-DD867B9BC8B3}"/>
            </c:ext>
          </c:extLst>
        </c:ser>
        <c:ser>
          <c:idx val="11"/>
          <c:order val="11"/>
          <c:tx>
            <c:strRef>
              <c:f>Processed!$W$2</c:f>
              <c:strCache>
                <c:ptCount val="1"/>
                <c:pt idx="0">
                  <c:v>Z1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Processed!$W$3:$W$8</c:f>
              <c:numCache>
                <c:formatCode>General</c:formatCode>
                <c:ptCount val="6"/>
                <c:pt idx="0">
                  <c:v>0.65500000000000003</c:v>
                </c:pt>
                <c:pt idx="1">
                  <c:v>1.0740000000000001</c:v>
                </c:pt>
                <c:pt idx="2">
                  <c:v>1.5049999999999999</c:v>
                </c:pt>
                <c:pt idx="3">
                  <c:v>1.9449999999999998</c:v>
                </c:pt>
                <c:pt idx="4">
                  <c:v>2.3920000000000003</c:v>
                </c:pt>
                <c:pt idx="5">
                  <c:v>2.843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A86-44B4-BC3D-DD867B9BC8B3}"/>
            </c:ext>
          </c:extLst>
        </c:ser>
        <c:ser>
          <c:idx val="12"/>
          <c:order val="12"/>
          <c:tx>
            <c:strRef>
              <c:f>Processed!$X$2</c:f>
              <c:strCache>
                <c:ptCount val="1"/>
                <c:pt idx="0">
                  <c:v>Z3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Processed!$X$3:$X$8</c:f>
              <c:numCache>
                <c:formatCode>General</c:formatCode>
                <c:ptCount val="6"/>
                <c:pt idx="0">
                  <c:v>0.59200000000000008</c:v>
                </c:pt>
                <c:pt idx="1">
                  <c:v>1.089</c:v>
                </c:pt>
                <c:pt idx="2">
                  <c:v>1.59</c:v>
                </c:pt>
                <c:pt idx="3">
                  <c:v>2.1</c:v>
                </c:pt>
                <c:pt idx="4">
                  <c:v>2.61</c:v>
                </c:pt>
                <c:pt idx="5">
                  <c:v>3.1230000000000002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A86-44B4-BC3D-DD867B9BC8B3}"/>
            </c:ext>
          </c:extLst>
        </c:ser>
        <c:ser>
          <c:idx val="13"/>
          <c:order val="13"/>
          <c:tx>
            <c:strRef>
              <c:f>Processed!$Y$2</c:f>
              <c:strCache>
                <c:ptCount val="1"/>
                <c:pt idx="0">
                  <c:v>Z5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Processed!$K$3:$K$8</c:f>
              <c:numCache>
                <c:formatCode>h:mm:ss</c:formatCode>
                <c:ptCount val="6"/>
                <c:pt idx="0">
                  <c:v>3.4722222222222222E-5</c:v>
                </c:pt>
                <c:pt idx="1">
                  <c:v>3.5069444444444445E-3</c:v>
                </c:pt>
                <c:pt idx="2">
                  <c:v>6.9791666666666674E-3</c:v>
                </c:pt>
                <c:pt idx="3">
                  <c:v>1.045138888888889E-2</c:v>
                </c:pt>
                <c:pt idx="4">
                  <c:v>1.3923611111111111E-2</c:v>
                </c:pt>
                <c:pt idx="5">
                  <c:v>1.7395833333333336E-2</c:v>
                </c:pt>
              </c:numCache>
            </c:numRef>
          </c:cat>
          <c:val>
            <c:numRef>
              <c:f>Processed!$Y$3:$Y$8</c:f>
              <c:numCache>
                <c:formatCode>General</c:formatCode>
                <c:ptCount val="6"/>
                <c:pt idx="0">
                  <c:v>0.5</c:v>
                </c:pt>
                <c:pt idx="1">
                  <c:v>0.91999999999999993</c:v>
                </c:pt>
                <c:pt idx="2">
                  <c:v>1.357</c:v>
                </c:pt>
                <c:pt idx="3">
                  <c:v>1.8029999999999999</c:v>
                </c:pt>
                <c:pt idx="4">
                  <c:v>2.2569999999999997</c:v>
                </c:pt>
                <c:pt idx="5">
                  <c:v>2.7039999999999997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EA86-44B4-BC3D-DD867B9B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4568464"/>
        <c:axId val="414568880"/>
      </c:lineChart>
      <c:catAx>
        <c:axId val="414568464"/>
        <c:scaling>
          <c:orientation val="minMax"/>
        </c:scaling>
        <c:delete val="0"/>
        <c:axPos val="b"/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568880"/>
        <c:crosses val="autoZero"/>
        <c:auto val="1"/>
        <c:lblAlgn val="ctr"/>
        <c:lblOffset val="100"/>
        <c:noMultiLvlLbl val="0"/>
      </c:catAx>
      <c:valAx>
        <c:axId val="41456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56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(Processed!$O$3:$O$8,Processed!$O$10:$O$15,Processed!$O$17:$O$20)</c:f>
              <c:numCache>
                <c:formatCode>General</c:formatCode>
                <c:ptCount val="16"/>
                <c:pt idx="0">
                  <c:v>0.83700000000000008</c:v>
                </c:pt>
                <c:pt idx="1">
                  <c:v>1.3610000000000002</c:v>
                </c:pt>
                <c:pt idx="2">
                  <c:v>1.8969999999999998</c:v>
                </c:pt>
                <c:pt idx="3">
                  <c:v>2.4380000000000002</c:v>
                </c:pt>
                <c:pt idx="4">
                  <c:v>2.9909999999999997</c:v>
                </c:pt>
                <c:pt idx="5">
                  <c:v>3.53</c:v>
                </c:pt>
                <c:pt idx="6">
                  <c:v>0.69799999999999995</c:v>
                </c:pt>
                <c:pt idx="7">
                  <c:v>1.2190000000000001</c:v>
                </c:pt>
                <c:pt idx="8">
                  <c:v>1.7240000000000002</c:v>
                </c:pt>
                <c:pt idx="9">
                  <c:v>2.2469999999999999</c:v>
                </c:pt>
                <c:pt idx="10">
                  <c:v>2.7759999999999998</c:v>
                </c:pt>
                <c:pt idx="11">
                  <c:v>3.2949999999999999</c:v>
                </c:pt>
                <c:pt idx="12">
                  <c:v>0.8470000000000002</c:v>
                </c:pt>
                <c:pt idx="13">
                  <c:v>1.3430000000000002</c:v>
                </c:pt>
                <c:pt idx="14">
                  <c:v>1.827</c:v>
                </c:pt>
                <c:pt idx="15">
                  <c:v>2.3210000000000002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6-4D91-A70E-FA31A869F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212736"/>
        <c:axId val="415213152"/>
      </c:barChart>
      <c:catAx>
        <c:axId val="4152127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213152"/>
        <c:crosses val="autoZero"/>
        <c:auto val="1"/>
        <c:lblAlgn val="ctr"/>
        <c:lblOffset val="100"/>
        <c:noMultiLvlLbl val="0"/>
      </c:catAx>
      <c:valAx>
        <c:axId val="41521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212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79375</xdr:colOff>
      <xdr:row>20</xdr:row>
      <xdr:rowOff>149225</xdr:rowOff>
    </xdr:from>
    <xdr:to>
      <xdr:col>7</xdr:col>
      <xdr:colOff>384175</xdr:colOff>
      <xdr:row>38</xdr:row>
      <xdr:rowOff>34925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165100</xdr:colOff>
      <xdr:row>39</xdr:row>
      <xdr:rowOff>12701</xdr:rowOff>
    </xdr:from>
    <xdr:to>
      <xdr:col>36</xdr:col>
      <xdr:colOff>241300</xdr:colOff>
      <xdr:row>93</xdr:row>
      <xdr:rowOff>79373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495300</xdr:colOff>
      <xdr:row>48</xdr:row>
      <xdr:rowOff>41274</xdr:rowOff>
    </xdr:from>
    <xdr:to>
      <xdr:col>16</xdr:col>
      <xdr:colOff>387350</xdr:colOff>
      <xdr:row>71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552450</xdr:colOff>
      <xdr:row>45</xdr:row>
      <xdr:rowOff>31750</xdr:rowOff>
    </xdr:from>
    <xdr:to>
      <xdr:col>20</xdr:col>
      <xdr:colOff>571500</xdr:colOff>
      <xdr:row>82</xdr:row>
      <xdr:rowOff>53975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527050</xdr:colOff>
      <xdr:row>26</xdr:row>
      <xdr:rowOff>9525</xdr:rowOff>
    </xdr:from>
    <xdr:to>
      <xdr:col>21</xdr:col>
      <xdr:colOff>222250</xdr:colOff>
      <xdr:row>43</xdr:row>
      <xdr:rowOff>53975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296168</xdr:colOff>
      <xdr:row>20</xdr:row>
      <xdr:rowOff>76663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92168" cy="33151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U86"/>
  <sheetViews>
    <sheetView tabSelected="1" workbookViewId="0">
      <selection activeCell="BC44" sqref="BC44"/>
    </sheetView>
  </sheetViews>
  <sheetFormatPr baseColWidth="10" defaultColWidth="8.832031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t="s">
        <v>1</v>
      </c>
    </row>
    <row r="4" spans="1:2" x14ac:dyDescent="0.15">
      <c r="A4" t="s">
        <v>2</v>
      </c>
      <c r="B4" t="s">
        <v>3</v>
      </c>
    </row>
    <row r="5" spans="1:2" x14ac:dyDescent="0.15">
      <c r="A5" t="s">
        <v>4</v>
      </c>
      <c r="B5" t="s">
        <v>5</v>
      </c>
    </row>
    <row r="6" spans="1:2" x14ac:dyDescent="0.15">
      <c r="A6" t="s">
        <v>6</v>
      </c>
      <c r="B6" t="s">
        <v>7</v>
      </c>
    </row>
    <row r="7" spans="1:2" x14ac:dyDescent="0.15">
      <c r="A7" t="s">
        <v>8</v>
      </c>
      <c r="B7" s="1">
        <v>44983</v>
      </c>
    </row>
    <row r="8" spans="1:2" x14ac:dyDescent="0.15">
      <c r="A8" t="s">
        <v>9</v>
      </c>
      <c r="B8" s="2">
        <v>0.79423611111111114</v>
      </c>
    </row>
    <row r="9" spans="1:2" x14ac:dyDescent="0.15">
      <c r="A9" t="s">
        <v>10</v>
      </c>
      <c r="B9" t="s">
        <v>11</v>
      </c>
    </row>
    <row r="10" spans="1:2" x14ac:dyDescent="0.15">
      <c r="A10" t="s">
        <v>12</v>
      </c>
      <c r="B10" t="s">
        <v>13</v>
      </c>
    </row>
    <row r="11" spans="1:2" x14ac:dyDescent="0.15">
      <c r="A11" t="s">
        <v>14</v>
      </c>
      <c r="B11" t="s">
        <v>15</v>
      </c>
    </row>
    <row r="13" spans="1:2" ht="14" x14ac:dyDescent="0.15">
      <c r="A13" s="3" t="s">
        <v>16</v>
      </c>
      <c r="B13" s="4"/>
    </row>
    <row r="14" spans="1:2" x14ac:dyDescent="0.15">
      <c r="A14" t="s">
        <v>17</v>
      </c>
      <c r="B14" t="s">
        <v>18</v>
      </c>
    </row>
    <row r="15" spans="1:2" x14ac:dyDescent="0.15">
      <c r="A15" t="s">
        <v>19</v>
      </c>
    </row>
    <row r="16" spans="1:2" x14ac:dyDescent="0.15">
      <c r="A16" t="s">
        <v>20</v>
      </c>
      <c r="B16" t="s">
        <v>21</v>
      </c>
    </row>
    <row r="17" spans="1:15" x14ac:dyDescent="0.15">
      <c r="B17" t="s">
        <v>22</v>
      </c>
    </row>
    <row r="18" spans="1:15" x14ac:dyDescent="0.15">
      <c r="A18" t="s">
        <v>23</v>
      </c>
      <c r="B18" t="s">
        <v>24</v>
      </c>
    </row>
    <row r="19" spans="1:15" x14ac:dyDescent="0.15">
      <c r="A19" t="s">
        <v>20</v>
      </c>
      <c r="B19" t="s">
        <v>25</v>
      </c>
    </row>
    <row r="20" spans="1:15" x14ac:dyDescent="0.15">
      <c r="B20" t="s">
        <v>26</v>
      </c>
    </row>
    <row r="21" spans="1:15" x14ac:dyDescent="0.15">
      <c r="A21" t="s">
        <v>27</v>
      </c>
      <c r="B21" t="s">
        <v>28</v>
      </c>
    </row>
    <row r="22" spans="1:15" x14ac:dyDescent="0.15">
      <c r="A22" t="s">
        <v>29</v>
      </c>
      <c r="B22" t="s">
        <v>30</v>
      </c>
    </row>
    <row r="23" spans="1:15" x14ac:dyDescent="0.15">
      <c r="B23" t="s">
        <v>31</v>
      </c>
    </row>
    <row r="24" spans="1:15" x14ac:dyDescent="0.15">
      <c r="B24" t="s">
        <v>32</v>
      </c>
    </row>
    <row r="25" spans="1:15" x14ac:dyDescent="0.15">
      <c r="B25" t="s">
        <v>33</v>
      </c>
    </row>
    <row r="26" spans="1:15" x14ac:dyDescent="0.15">
      <c r="B26" t="s">
        <v>34</v>
      </c>
    </row>
    <row r="27" spans="1:15" x14ac:dyDescent="0.15">
      <c r="A27" t="s">
        <v>35</v>
      </c>
    </row>
    <row r="29" spans="1:15" ht="14" x14ac:dyDescent="0.15">
      <c r="A29" s="3" t="s">
        <v>36</v>
      </c>
      <c r="B29" s="4"/>
    </row>
    <row r="31" spans="1:15" x14ac:dyDescent="0.15">
      <c r="B31" s="5"/>
      <c r="C31" s="6">
        <v>1</v>
      </c>
      <c r="D31" s="6">
        <v>2</v>
      </c>
      <c r="E31" s="6">
        <v>3</v>
      </c>
      <c r="F31" s="6">
        <v>4</v>
      </c>
      <c r="G31" s="6">
        <v>5</v>
      </c>
      <c r="H31" s="6">
        <v>6</v>
      </c>
      <c r="I31" s="6">
        <v>7</v>
      </c>
      <c r="J31" s="6">
        <v>8</v>
      </c>
      <c r="K31" s="6">
        <v>9</v>
      </c>
      <c r="L31" s="6">
        <v>10</v>
      </c>
      <c r="M31" s="6">
        <v>11</v>
      </c>
      <c r="N31" s="6">
        <v>12</v>
      </c>
    </row>
    <row r="32" spans="1:15" ht="14" x14ac:dyDescent="0.15">
      <c r="B32" s="6" t="s">
        <v>37</v>
      </c>
      <c r="C32" s="7" t="s">
        <v>38</v>
      </c>
      <c r="D32" s="7" t="s">
        <v>39</v>
      </c>
      <c r="E32" s="7" t="s">
        <v>40</v>
      </c>
      <c r="F32" s="7" t="s">
        <v>41</v>
      </c>
      <c r="G32" s="7" t="s">
        <v>42</v>
      </c>
      <c r="H32" s="7" t="s">
        <v>43</v>
      </c>
      <c r="I32" s="7" t="s">
        <v>44</v>
      </c>
      <c r="J32" s="7" t="s">
        <v>45</v>
      </c>
      <c r="K32" s="7" t="s">
        <v>46</v>
      </c>
      <c r="L32" s="7" t="s">
        <v>47</v>
      </c>
      <c r="M32" s="7" t="s">
        <v>48</v>
      </c>
      <c r="N32" s="7" t="s">
        <v>49</v>
      </c>
      <c r="O32" s="8" t="s">
        <v>50</v>
      </c>
    </row>
    <row r="33" spans="1:99" ht="14" x14ac:dyDescent="0.15">
      <c r="B33" s="6" t="s">
        <v>51</v>
      </c>
      <c r="C33" s="7" t="s">
        <v>52</v>
      </c>
      <c r="D33" s="7" t="s">
        <v>53</v>
      </c>
      <c r="E33" s="7" t="s">
        <v>54</v>
      </c>
      <c r="F33" s="7" t="s">
        <v>55</v>
      </c>
      <c r="G33" s="7" t="s">
        <v>56</v>
      </c>
      <c r="H33" s="7" t="s">
        <v>57</v>
      </c>
      <c r="I33" s="7" t="s">
        <v>58</v>
      </c>
      <c r="J33" s="7" t="s">
        <v>59</v>
      </c>
      <c r="K33" s="7" t="s">
        <v>60</v>
      </c>
      <c r="L33" s="7" t="s">
        <v>61</v>
      </c>
      <c r="M33" s="7" t="s">
        <v>62</v>
      </c>
      <c r="N33" s="7" t="s">
        <v>63</v>
      </c>
      <c r="O33" s="8" t="s">
        <v>50</v>
      </c>
    </row>
    <row r="34" spans="1:99" ht="14" x14ac:dyDescent="0.15">
      <c r="B34" s="6" t="s">
        <v>64</v>
      </c>
      <c r="C34" s="7" t="s">
        <v>65</v>
      </c>
      <c r="D34" s="7" t="s">
        <v>66</v>
      </c>
      <c r="E34" s="7" t="s">
        <v>67</v>
      </c>
      <c r="F34" s="7" t="s">
        <v>68</v>
      </c>
      <c r="G34" s="7" t="s">
        <v>69</v>
      </c>
      <c r="H34" s="7" t="s">
        <v>70</v>
      </c>
      <c r="I34" s="7" t="s">
        <v>71</v>
      </c>
      <c r="J34" s="7" t="s">
        <v>72</v>
      </c>
      <c r="K34" s="7" t="s">
        <v>73</v>
      </c>
      <c r="L34" s="7" t="s">
        <v>74</v>
      </c>
      <c r="M34" s="7" t="s">
        <v>75</v>
      </c>
      <c r="N34" s="7" t="s">
        <v>76</v>
      </c>
      <c r="O34" s="8" t="s">
        <v>50</v>
      </c>
    </row>
    <row r="35" spans="1:99" ht="14" x14ac:dyDescent="0.15">
      <c r="B35" s="6" t="s">
        <v>77</v>
      </c>
      <c r="C35" s="7" t="s">
        <v>78</v>
      </c>
      <c r="D35" s="7" t="s">
        <v>79</v>
      </c>
      <c r="E35" s="7" t="s">
        <v>80</v>
      </c>
      <c r="F35" s="7" t="s">
        <v>81</v>
      </c>
      <c r="G35" s="7" t="s">
        <v>82</v>
      </c>
      <c r="H35" s="7" t="s">
        <v>83</v>
      </c>
      <c r="I35" s="7" t="s">
        <v>84</v>
      </c>
      <c r="J35" s="7" t="s">
        <v>85</v>
      </c>
      <c r="K35" s="7" t="s">
        <v>86</v>
      </c>
      <c r="L35" s="7" t="s">
        <v>87</v>
      </c>
      <c r="M35" s="7" t="s">
        <v>88</v>
      </c>
      <c r="N35" s="7" t="s">
        <v>89</v>
      </c>
      <c r="O35" s="8" t="s">
        <v>50</v>
      </c>
    </row>
    <row r="36" spans="1:99" ht="14" x14ac:dyDescent="0.15">
      <c r="B36" s="6" t="s">
        <v>90</v>
      </c>
      <c r="C36" s="7" t="s">
        <v>91</v>
      </c>
      <c r="D36" s="7" t="s">
        <v>92</v>
      </c>
      <c r="E36" s="7" t="s">
        <v>93</v>
      </c>
      <c r="F36" s="7" t="s">
        <v>94</v>
      </c>
      <c r="G36" s="7" t="s">
        <v>95</v>
      </c>
      <c r="H36" s="7" t="s">
        <v>96</v>
      </c>
      <c r="I36" s="7" t="s">
        <v>97</v>
      </c>
      <c r="J36" s="7" t="s">
        <v>98</v>
      </c>
      <c r="K36" s="7" t="s">
        <v>99</v>
      </c>
      <c r="L36" s="7" t="s">
        <v>100</v>
      </c>
      <c r="M36" s="7" t="s">
        <v>101</v>
      </c>
      <c r="N36" s="7" t="s">
        <v>102</v>
      </c>
      <c r="O36" s="8" t="s">
        <v>50</v>
      </c>
    </row>
    <row r="37" spans="1:99" ht="14" x14ac:dyDescent="0.15">
      <c r="B37" s="6" t="s">
        <v>103</v>
      </c>
      <c r="C37" s="7" t="s">
        <v>104</v>
      </c>
      <c r="D37" s="7" t="s">
        <v>105</v>
      </c>
      <c r="E37" s="7" t="s">
        <v>106</v>
      </c>
      <c r="F37" s="7" t="s">
        <v>107</v>
      </c>
      <c r="G37" s="7" t="s">
        <v>108</v>
      </c>
      <c r="H37" s="7" t="s">
        <v>109</v>
      </c>
      <c r="I37" s="7" t="s">
        <v>110</v>
      </c>
      <c r="J37" s="7" t="s">
        <v>111</v>
      </c>
      <c r="K37" s="7" t="s">
        <v>112</v>
      </c>
      <c r="L37" s="7" t="s">
        <v>113</v>
      </c>
      <c r="M37" s="7" t="s">
        <v>114</v>
      </c>
      <c r="N37" s="7" t="s">
        <v>115</v>
      </c>
      <c r="O37" s="8" t="s">
        <v>50</v>
      </c>
    </row>
    <row r="38" spans="1:99" ht="14" x14ac:dyDescent="0.15">
      <c r="B38" s="6" t="s">
        <v>116</v>
      </c>
      <c r="C38" s="7" t="s">
        <v>117</v>
      </c>
      <c r="D38" s="7" t="s">
        <v>118</v>
      </c>
      <c r="E38" s="7" t="s">
        <v>119</v>
      </c>
      <c r="F38" s="7" t="s">
        <v>120</v>
      </c>
      <c r="G38" s="7" t="s">
        <v>121</v>
      </c>
      <c r="H38" s="7" t="s">
        <v>122</v>
      </c>
      <c r="I38" s="7" t="s">
        <v>123</v>
      </c>
      <c r="J38" s="7" t="s">
        <v>124</v>
      </c>
      <c r="K38" s="7" t="s">
        <v>125</v>
      </c>
      <c r="L38" s="7" t="s">
        <v>126</v>
      </c>
      <c r="M38" s="7" t="s">
        <v>127</v>
      </c>
      <c r="N38" s="7" t="s">
        <v>128</v>
      </c>
      <c r="O38" s="8" t="s">
        <v>50</v>
      </c>
    </row>
    <row r="39" spans="1:99" ht="14" x14ac:dyDescent="0.15">
      <c r="B39" s="6" t="s">
        <v>129</v>
      </c>
      <c r="C39" s="7" t="s">
        <v>130</v>
      </c>
      <c r="D39" s="7" t="s">
        <v>131</v>
      </c>
      <c r="E39" s="7" t="s">
        <v>132</v>
      </c>
      <c r="F39" s="7" t="s">
        <v>133</v>
      </c>
      <c r="G39" s="7" t="s">
        <v>134</v>
      </c>
      <c r="H39" s="7" t="s">
        <v>135</v>
      </c>
      <c r="I39" s="7" t="s">
        <v>136</v>
      </c>
      <c r="J39" s="7" t="s">
        <v>137</v>
      </c>
      <c r="K39" s="7" t="s">
        <v>138</v>
      </c>
      <c r="L39" s="7" t="s">
        <v>139</v>
      </c>
      <c r="M39" s="7" t="s">
        <v>140</v>
      </c>
      <c r="N39" s="7" t="s">
        <v>141</v>
      </c>
      <c r="O39" s="8" t="s">
        <v>50</v>
      </c>
    </row>
    <row r="41" spans="1:99" ht="28" x14ac:dyDescent="0.15">
      <c r="A41" s="3" t="s">
        <v>142</v>
      </c>
      <c r="B41" s="4"/>
    </row>
    <row r="43" spans="1:99" ht="70" x14ac:dyDescent="0.15">
      <c r="B43" s="6" t="s">
        <v>9</v>
      </c>
      <c r="C43" s="6" t="s">
        <v>143</v>
      </c>
      <c r="D43" s="6" t="s">
        <v>144</v>
      </c>
      <c r="E43" s="6" t="s">
        <v>145</v>
      </c>
      <c r="F43" s="6" t="s">
        <v>146</v>
      </c>
      <c r="G43" s="6" t="s">
        <v>147</v>
      </c>
      <c r="H43" s="6" t="s">
        <v>148</v>
      </c>
      <c r="I43" s="6" t="s">
        <v>149</v>
      </c>
      <c r="J43" s="6" t="s">
        <v>150</v>
      </c>
      <c r="K43" s="6" t="s">
        <v>151</v>
      </c>
      <c r="L43" s="6" t="s">
        <v>152</v>
      </c>
      <c r="M43" s="6" t="s">
        <v>153</v>
      </c>
      <c r="N43" s="6" t="s">
        <v>154</v>
      </c>
      <c r="O43" s="6" t="s">
        <v>155</v>
      </c>
      <c r="P43" s="6" t="s">
        <v>156</v>
      </c>
      <c r="Q43" s="6" t="s">
        <v>157</v>
      </c>
      <c r="R43" s="6" t="s">
        <v>158</v>
      </c>
      <c r="S43" s="6" t="s">
        <v>159</v>
      </c>
      <c r="T43" s="6" t="s">
        <v>160</v>
      </c>
      <c r="U43" s="6" t="s">
        <v>161</v>
      </c>
      <c r="V43" s="6" t="s">
        <v>162</v>
      </c>
      <c r="W43" s="6" t="s">
        <v>163</v>
      </c>
      <c r="X43" s="6" t="s">
        <v>164</v>
      </c>
      <c r="Y43" s="6" t="s">
        <v>165</v>
      </c>
      <c r="Z43" s="6" t="s">
        <v>166</v>
      </c>
      <c r="AA43" s="6" t="s">
        <v>167</v>
      </c>
      <c r="AB43" s="6" t="s">
        <v>168</v>
      </c>
      <c r="AC43" s="6" t="s">
        <v>169</v>
      </c>
      <c r="AD43" s="6" t="s">
        <v>170</v>
      </c>
      <c r="AE43" s="6" t="s">
        <v>171</v>
      </c>
      <c r="AF43" s="6" t="s">
        <v>172</v>
      </c>
      <c r="AG43" s="6" t="s">
        <v>173</v>
      </c>
      <c r="AH43" s="6" t="s">
        <v>174</v>
      </c>
      <c r="AI43" s="6" t="s">
        <v>175</v>
      </c>
      <c r="AJ43" s="6" t="s">
        <v>176</v>
      </c>
      <c r="AK43" s="6" t="s">
        <v>177</v>
      </c>
      <c r="AL43" s="6" t="s">
        <v>178</v>
      </c>
      <c r="AM43" s="6" t="s">
        <v>179</v>
      </c>
      <c r="AN43" s="6" t="s">
        <v>180</v>
      </c>
      <c r="AO43" s="6" t="s">
        <v>181</v>
      </c>
      <c r="AP43" s="6" t="s">
        <v>182</v>
      </c>
      <c r="AQ43" s="6" t="s">
        <v>183</v>
      </c>
      <c r="AR43" s="6" t="s">
        <v>184</v>
      </c>
      <c r="AS43" s="6" t="s">
        <v>185</v>
      </c>
      <c r="AT43" s="6" t="s">
        <v>186</v>
      </c>
      <c r="AU43" s="6" t="s">
        <v>187</v>
      </c>
      <c r="AV43" s="6" t="s">
        <v>188</v>
      </c>
      <c r="AW43" s="6" t="s">
        <v>189</v>
      </c>
      <c r="AX43" s="6" t="s">
        <v>190</v>
      </c>
      <c r="AY43" s="6" t="s">
        <v>191</v>
      </c>
      <c r="AZ43" s="6" t="s">
        <v>192</v>
      </c>
      <c r="BA43" s="6" t="s">
        <v>193</v>
      </c>
      <c r="BB43" s="6" t="s">
        <v>194</v>
      </c>
      <c r="BC43" s="6" t="s">
        <v>195</v>
      </c>
      <c r="BD43" s="6" t="s">
        <v>196</v>
      </c>
      <c r="BE43" s="6" t="s">
        <v>197</v>
      </c>
      <c r="BF43" s="6" t="s">
        <v>198</v>
      </c>
      <c r="BG43" s="6" t="s">
        <v>199</v>
      </c>
      <c r="BH43" s="6" t="s">
        <v>200</v>
      </c>
      <c r="BI43" s="6" t="s">
        <v>201</v>
      </c>
      <c r="BJ43" s="6" t="s">
        <v>202</v>
      </c>
      <c r="BK43" s="6" t="s">
        <v>203</v>
      </c>
      <c r="BL43" s="6" t="s">
        <v>204</v>
      </c>
      <c r="BM43" s="6" t="s">
        <v>205</v>
      </c>
      <c r="BN43" s="6" t="s">
        <v>206</v>
      </c>
      <c r="BO43" s="6" t="s">
        <v>207</v>
      </c>
      <c r="BP43" s="6" t="s">
        <v>208</v>
      </c>
      <c r="BQ43" s="6" t="s">
        <v>209</v>
      </c>
      <c r="BR43" s="6" t="s">
        <v>210</v>
      </c>
      <c r="BS43" s="6" t="s">
        <v>211</v>
      </c>
      <c r="BT43" s="6" t="s">
        <v>212</v>
      </c>
      <c r="BU43" s="6" t="s">
        <v>213</v>
      </c>
      <c r="BV43" s="6" t="s">
        <v>214</v>
      </c>
      <c r="BW43" s="6" t="s">
        <v>215</v>
      </c>
      <c r="BX43" s="6" t="s">
        <v>216</v>
      </c>
      <c r="BY43" s="6" t="s">
        <v>217</v>
      </c>
      <c r="BZ43" s="6" t="s">
        <v>218</v>
      </c>
      <c r="CA43" s="6" t="s">
        <v>219</v>
      </c>
      <c r="CB43" s="6" t="s">
        <v>220</v>
      </c>
      <c r="CC43" s="6" t="s">
        <v>221</v>
      </c>
      <c r="CD43" s="6" t="s">
        <v>222</v>
      </c>
      <c r="CE43" s="6" t="s">
        <v>223</v>
      </c>
      <c r="CF43" s="6" t="s">
        <v>224</v>
      </c>
      <c r="CG43" s="6" t="s">
        <v>225</v>
      </c>
      <c r="CH43" s="6" t="s">
        <v>226</v>
      </c>
      <c r="CI43" s="6" t="s">
        <v>227</v>
      </c>
      <c r="CJ43" s="6" t="s">
        <v>228</v>
      </c>
      <c r="CK43" s="6" t="s">
        <v>229</v>
      </c>
      <c r="CL43" s="6" t="s">
        <v>230</v>
      </c>
      <c r="CM43" s="6" t="s">
        <v>231</v>
      </c>
      <c r="CN43" s="6" t="s">
        <v>232</v>
      </c>
      <c r="CO43" s="6" t="s">
        <v>233</v>
      </c>
      <c r="CP43" s="6" t="s">
        <v>234</v>
      </c>
      <c r="CQ43" s="6" t="s">
        <v>235</v>
      </c>
      <c r="CR43" s="6" t="s">
        <v>236</v>
      </c>
      <c r="CS43" s="6" t="s">
        <v>237</v>
      </c>
      <c r="CT43" s="6" t="s">
        <v>238</v>
      </c>
      <c r="CU43" s="6" t="s">
        <v>239</v>
      </c>
    </row>
    <row r="44" spans="1:99" x14ac:dyDescent="0.15">
      <c r="B44" s="9">
        <v>3.4722222222222222E-5</v>
      </c>
      <c r="C44" s="10">
        <v>26.2</v>
      </c>
      <c r="D44" s="10">
        <v>0.11</v>
      </c>
      <c r="E44" s="10">
        <v>0.84299999999999997</v>
      </c>
      <c r="F44" s="10">
        <v>1.02</v>
      </c>
      <c r="G44" s="10">
        <v>0.64500000000000002</v>
      </c>
      <c r="H44" s="10">
        <v>0.89800000000000002</v>
      </c>
      <c r="I44" s="10">
        <v>0.94699999999999995</v>
      </c>
      <c r="J44" s="10">
        <v>0.88200000000000001</v>
      </c>
      <c r="K44" s="10">
        <v>0.82799999999999996</v>
      </c>
      <c r="L44" s="10">
        <v>1.3580000000000001</v>
      </c>
      <c r="M44" s="10">
        <v>1.121</v>
      </c>
      <c r="N44" s="10">
        <v>0.67600000000000005</v>
      </c>
      <c r="O44" s="10">
        <v>2.266</v>
      </c>
      <c r="P44" s="10">
        <v>0.112</v>
      </c>
      <c r="Q44" s="10">
        <v>0.308</v>
      </c>
      <c r="R44" s="10">
        <v>0.255</v>
      </c>
      <c r="S44" s="10">
        <v>0.188</v>
      </c>
      <c r="T44" s="10">
        <v>0.30599999999999999</v>
      </c>
      <c r="U44" s="10">
        <v>0.39200000000000002</v>
      </c>
      <c r="V44" s="10">
        <v>0.35199999999999998</v>
      </c>
      <c r="W44" s="10">
        <v>0.29499999999999998</v>
      </c>
      <c r="X44" s="10">
        <v>0.879</v>
      </c>
      <c r="Y44" s="10">
        <v>0.91</v>
      </c>
      <c r="Z44" s="10">
        <v>0.48899999999999999</v>
      </c>
      <c r="AA44" s="10">
        <v>1.2709999999999999</v>
      </c>
      <c r="AB44" s="10">
        <v>0.33300000000000002</v>
      </c>
      <c r="AC44" s="10">
        <v>0.79200000000000004</v>
      </c>
      <c r="AD44" s="10">
        <v>0.97699999999999998</v>
      </c>
      <c r="AE44" s="10">
        <v>1.046</v>
      </c>
      <c r="AF44" s="10">
        <v>0.79200000000000004</v>
      </c>
      <c r="AG44" s="10">
        <v>1.339</v>
      </c>
      <c r="AH44" s="10">
        <v>1.2490000000000001</v>
      </c>
      <c r="AI44" s="10">
        <v>0.71499999999999997</v>
      </c>
      <c r="AJ44" s="10">
        <v>0.80100000000000005</v>
      </c>
      <c r="AK44" s="10">
        <v>1.333</v>
      </c>
      <c r="AL44" s="10">
        <v>2.073</v>
      </c>
      <c r="AM44" s="10">
        <v>1.2470000000000001</v>
      </c>
      <c r="AN44" s="10">
        <v>0.55800000000000005</v>
      </c>
      <c r="AO44" s="10">
        <v>0.248</v>
      </c>
      <c r="AP44" s="10">
        <v>0.40799999999999997</v>
      </c>
      <c r="AQ44" s="10">
        <v>0.44600000000000001</v>
      </c>
      <c r="AR44" s="10">
        <v>0.29199999999999998</v>
      </c>
      <c r="AS44" s="10">
        <v>0.64100000000000001</v>
      </c>
      <c r="AT44" s="10">
        <v>0.65700000000000003</v>
      </c>
      <c r="AU44" s="10">
        <v>0.20899999999999999</v>
      </c>
      <c r="AV44" s="10">
        <v>0.61599999999999999</v>
      </c>
      <c r="AW44" s="10">
        <v>1.0449999999999999</v>
      </c>
      <c r="AX44" s="10">
        <v>1.397</v>
      </c>
      <c r="AY44" s="10">
        <v>0.61599999999999999</v>
      </c>
      <c r="AZ44" s="10">
        <v>0.98199999999999998</v>
      </c>
      <c r="BA44" s="10">
        <v>1.17</v>
      </c>
      <c r="BB44" s="10">
        <v>0.91400000000000003</v>
      </c>
      <c r="BC44" s="10">
        <v>0.93300000000000005</v>
      </c>
      <c r="BD44" s="10">
        <v>0.97499999999999998</v>
      </c>
      <c r="BE44" s="10">
        <v>1.018</v>
      </c>
      <c r="BF44" s="10">
        <v>0.6</v>
      </c>
      <c r="BG44" s="10">
        <v>1.093</v>
      </c>
      <c r="BH44" s="10">
        <v>1.1359999999999999</v>
      </c>
      <c r="BI44" s="10">
        <v>1.194</v>
      </c>
      <c r="BJ44" s="10">
        <v>1.0269999999999999</v>
      </c>
      <c r="BK44" s="10">
        <v>0.86399999999999999</v>
      </c>
      <c r="BL44" s="10">
        <v>1.157</v>
      </c>
      <c r="BM44" s="10">
        <v>0.30599999999999999</v>
      </c>
      <c r="BN44" s="10">
        <v>0.32800000000000001</v>
      </c>
      <c r="BO44" s="10">
        <v>0.308</v>
      </c>
      <c r="BP44" s="10">
        <v>0.35499999999999998</v>
      </c>
      <c r="BQ44" s="10">
        <v>0.41099999999999998</v>
      </c>
      <c r="BR44" s="10">
        <v>0.27200000000000002</v>
      </c>
      <c r="BS44" s="10">
        <v>0.37</v>
      </c>
      <c r="BT44" s="10">
        <v>0.98799999999999999</v>
      </c>
      <c r="BU44" s="10">
        <v>0.75</v>
      </c>
      <c r="BV44" s="10">
        <v>0.48</v>
      </c>
      <c r="BW44" s="10">
        <v>0.129</v>
      </c>
      <c r="BX44" s="10">
        <v>1.417</v>
      </c>
      <c r="BY44" s="10">
        <v>1.2190000000000001</v>
      </c>
      <c r="BZ44" s="10">
        <v>1.1479999999999999</v>
      </c>
      <c r="CA44" s="10">
        <v>0.86</v>
      </c>
      <c r="CB44" s="10">
        <v>0.83399999999999996</v>
      </c>
      <c r="CC44" s="10">
        <v>1.1990000000000001</v>
      </c>
      <c r="CD44" s="10">
        <v>1.238</v>
      </c>
      <c r="CE44" s="10">
        <v>0.89400000000000002</v>
      </c>
      <c r="CF44" s="10">
        <v>2.1560000000000001</v>
      </c>
      <c r="CG44" s="10">
        <v>1.2969999999999999</v>
      </c>
      <c r="CH44" s="10">
        <v>0.749</v>
      </c>
      <c r="CI44" s="10">
        <v>0.84399999999999997</v>
      </c>
      <c r="CJ44" s="10">
        <v>1.4510000000000001</v>
      </c>
      <c r="CK44" s="10">
        <v>0.38200000000000001</v>
      </c>
      <c r="CL44" s="10">
        <v>0.46899999999999997</v>
      </c>
      <c r="CM44" s="10">
        <v>0.20499999999999999</v>
      </c>
      <c r="CN44" s="10">
        <v>0.41799999999999998</v>
      </c>
      <c r="CO44" s="10">
        <v>0.52800000000000002</v>
      </c>
      <c r="CP44" s="10">
        <v>0.59299999999999997</v>
      </c>
      <c r="CQ44" s="10">
        <v>0.26100000000000001</v>
      </c>
      <c r="CR44" s="10">
        <v>1.3089999999999999</v>
      </c>
      <c r="CS44" s="10">
        <v>0.54500000000000004</v>
      </c>
      <c r="CT44" s="10">
        <v>0.40600000000000003</v>
      </c>
      <c r="CU44" s="10">
        <v>0.88</v>
      </c>
    </row>
    <row r="45" spans="1:99" x14ac:dyDescent="0.15">
      <c r="B45" s="9">
        <v>3.5069444444444445E-3</v>
      </c>
      <c r="C45" s="10">
        <v>26.1</v>
      </c>
      <c r="D45" s="10">
        <v>0.11</v>
      </c>
      <c r="E45" s="10">
        <v>1.335</v>
      </c>
      <c r="F45" s="10">
        <v>1.5069999999999999</v>
      </c>
      <c r="G45" s="10">
        <v>0.95899999999999996</v>
      </c>
      <c r="H45" s="10">
        <v>1.3979999999999999</v>
      </c>
      <c r="I45" s="10">
        <v>1.419</v>
      </c>
      <c r="J45" s="10">
        <v>1.2130000000000001</v>
      </c>
      <c r="K45" s="10">
        <v>1.244</v>
      </c>
      <c r="L45" s="10">
        <v>1.792</v>
      </c>
      <c r="M45" s="10">
        <v>1.5489999999999999</v>
      </c>
      <c r="N45" s="10">
        <v>0.81</v>
      </c>
      <c r="O45" s="10">
        <v>2.7040000000000002</v>
      </c>
      <c r="P45" s="10">
        <v>0.112</v>
      </c>
      <c r="Q45" s="10">
        <v>0.313</v>
      </c>
      <c r="R45" s="10">
        <v>0.25600000000000001</v>
      </c>
      <c r="S45" s="10">
        <v>0.188</v>
      </c>
      <c r="T45" s="10">
        <v>0.309</v>
      </c>
      <c r="U45" s="10">
        <v>0.39700000000000002</v>
      </c>
      <c r="V45" s="10">
        <v>0.36299999999999999</v>
      </c>
      <c r="W45" s="10">
        <v>0.29499999999999998</v>
      </c>
      <c r="X45" s="10">
        <v>0.86199999999999999</v>
      </c>
      <c r="Y45" s="10">
        <v>0.90600000000000003</v>
      </c>
      <c r="Z45" s="10">
        <v>0.48199999999999998</v>
      </c>
      <c r="AA45" s="10">
        <v>1.26</v>
      </c>
      <c r="AB45" s="10">
        <v>0.33200000000000002</v>
      </c>
      <c r="AC45" s="10">
        <v>1.1739999999999999</v>
      </c>
      <c r="AD45" s="10">
        <v>1.4379999999999999</v>
      </c>
      <c r="AE45" s="10">
        <v>1.5549999999999999</v>
      </c>
      <c r="AF45" s="10">
        <v>1.22</v>
      </c>
      <c r="AG45" s="10">
        <v>1.8460000000000001</v>
      </c>
      <c r="AH45" s="10">
        <v>1.6850000000000001</v>
      </c>
      <c r="AI45" s="10">
        <v>1.1359999999999999</v>
      </c>
      <c r="AJ45" s="10">
        <v>1.0029999999999999</v>
      </c>
      <c r="AK45" s="10">
        <v>1.6619999999999999</v>
      </c>
      <c r="AL45" s="10">
        <v>2.448</v>
      </c>
      <c r="AM45" s="10">
        <v>1.554</v>
      </c>
      <c r="AN45" s="10">
        <v>0.622</v>
      </c>
      <c r="AO45" s="10">
        <v>0.245</v>
      </c>
      <c r="AP45" s="10">
        <v>0.40899999999999997</v>
      </c>
      <c r="AQ45" s="10">
        <v>0.44800000000000001</v>
      </c>
      <c r="AR45" s="10">
        <v>0.3</v>
      </c>
      <c r="AS45" s="10">
        <v>0.627</v>
      </c>
      <c r="AT45" s="10">
        <v>0.64700000000000002</v>
      </c>
      <c r="AU45" s="10">
        <v>0.19900000000000001</v>
      </c>
      <c r="AV45" s="10">
        <v>0.61399999999999999</v>
      </c>
      <c r="AW45" s="10">
        <v>1.048</v>
      </c>
      <c r="AX45" s="10">
        <v>1.389</v>
      </c>
      <c r="AY45" s="10">
        <v>0.60799999999999998</v>
      </c>
      <c r="AZ45" s="10">
        <v>1.008</v>
      </c>
      <c r="BA45" s="10">
        <v>1.651</v>
      </c>
      <c r="BB45" s="10">
        <v>1.3480000000000001</v>
      </c>
      <c r="BC45" s="10">
        <v>1.4079999999999999</v>
      </c>
      <c r="BD45" s="10">
        <v>1.4330000000000001</v>
      </c>
      <c r="BE45" s="10">
        <v>1.5</v>
      </c>
      <c r="BF45" s="10">
        <v>0.82699999999999996</v>
      </c>
      <c r="BG45" s="10">
        <v>1.5940000000000001</v>
      </c>
      <c r="BH45" s="10">
        <v>1.5509999999999999</v>
      </c>
      <c r="BI45" s="10">
        <v>1.532</v>
      </c>
      <c r="BJ45" s="10">
        <v>1.38</v>
      </c>
      <c r="BK45" s="10">
        <v>1.41</v>
      </c>
      <c r="BL45" s="10">
        <v>1.161</v>
      </c>
      <c r="BM45" s="10">
        <v>0.309</v>
      </c>
      <c r="BN45" s="10">
        <v>0.33400000000000002</v>
      </c>
      <c r="BO45" s="10">
        <v>0.311</v>
      </c>
      <c r="BP45" s="10">
        <v>0.32900000000000001</v>
      </c>
      <c r="BQ45" s="10">
        <v>0.40899999999999997</v>
      </c>
      <c r="BR45" s="10">
        <v>0.25600000000000001</v>
      </c>
      <c r="BS45" s="10">
        <v>0.36699999999999999</v>
      </c>
      <c r="BT45" s="10">
        <v>0.99199999999999999</v>
      </c>
      <c r="BU45" s="10">
        <v>0.77700000000000002</v>
      </c>
      <c r="BV45" s="10">
        <v>0.48299999999999998</v>
      </c>
      <c r="BW45" s="10">
        <v>0.13</v>
      </c>
      <c r="BX45" s="10">
        <v>1.409</v>
      </c>
      <c r="BY45" s="10">
        <v>1.7430000000000001</v>
      </c>
      <c r="BZ45" s="10">
        <v>1.6419999999999999</v>
      </c>
      <c r="CA45" s="10">
        <v>1.274</v>
      </c>
      <c r="CB45" s="10">
        <v>1.137</v>
      </c>
      <c r="CC45" s="10">
        <v>1.627</v>
      </c>
      <c r="CD45" s="10">
        <v>1.7070000000000001</v>
      </c>
      <c r="CE45" s="10">
        <v>1.2649999999999999</v>
      </c>
      <c r="CF45" s="10">
        <v>2.6360000000000001</v>
      </c>
      <c r="CG45" s="10">
        <v>1.659</v>
      </c>
      <c r="CH45" s="10">
        <v>1.163</v>
      </c>
      <c r="CI45" s="10">
        <v>1.37</v>
      </c>
      <c r="CJ45" s="10">
        <v>1.4239999999999999</v>
      </c>
      <c r="CK45" s="10">
        <v>0.38200000000000001</v>
      </c>
      <c r="CL45" s="10">
        <v>0.46500000000000002</v>
      </c>
      <c r="CM45" s="10">
        <v>0.2</v>
      </c>
      <c r="CN45" s="10">
        <v>0.39800000000000002</v>
      </c>
      <c r="CO45" s="10">
        <v>0.52700000000000002</v>
      </c>
      <c r="CP45" s="10">
        <v>0.59199999999999997</v>
      </c>
      <c r="CQ45" s="10">
        <v>0.26300000000000001</v>
      </c>
      <c r="CR45" s="10">
        <v>1.2929999999999999</v>
      </c>
      <c r="CS45" s="10">
        <v>0.53400000000000003</v>
      </c>
      <c r="CT45" s="10">
        <v>0.39100000000000001</v>
      </c>
      <c r="CU45" s="10">
        <v>1.4379999999999999</v>
      </c>
    </row>
    <row r="46" spans="1:99" x14ac:dyDescent="0.15">
      <c r="B46" s="9">
        <v>6.9791666666666674E-3</v>
      </c>
      <c r="C46" s="10">
        <v>26.1</v>
      </c>
      <c r="D46" s="10">
        <v>0.11</v>
      </c>
      <c r="E46" s="10">
        <v>1.837</v>
      </c>
      <c r="F46" s="10">
        <v>1.996</v>
      </c>
      <c r="G46" s="10">
        <v>1.2829999999999999</v>
      </c>
      <c r="H46" s="10">
        <v>1.901</v>
      </c>
      <c r="I46" s="10">
        <v>1.895</v>
      </c>
      <c r="J46" s="10">
        <v>1.575</v>
      </c>
      <c r="K46" s="10">
        <v>1.6679999999999999</v>
      </c>
      <c r="L46" s="10">
        <v>2.2450000000000001</v>
      </c>
      <c r="M46" s="10">
        <v>1.98</v>
      </c>
      <c r="N46" s="10">
        <v>0.94499999999999995</v>
      </c>
      <c r="O46" s="10">
        <v>3.1349999999999998</v>
      </c>
      <c r="P46" s="10">
        <v>0.111</v>
      </c>
      <c r="Q46" s="10">
        <v>0.317</v>
      </c>
      <c r="R46" s="10">
        <v>0.25600000000000001</v>
      </c>
      <c r="S46" s="10">
        <v>0.187</v>
      </c>
      <c r="T46" s="10">
        <v>0.311</v>
      </c>
      <c r="U46" s="10">
        <v>0.39700000000000002</v>
      </c>
      <c r="V46" s="10">
        <v>0.35699999999999998</v>
      </c>
      <c r="W46" s="10">
        <v>0.29599999999999999</v>
      </c>
      <c r="X46" s="10">
        <v>0.85399999999999998</v>
      </c>
      <c r="Y46" s="10">
        <v>0.90500000000000003</v>
      </c>
      <c r="Z46" s="10">
        <v>0.46200000000000002</v>
      </c>
      <c r="AA46" s="10">
        <v>1.25</v>
      </c>
      <c r="AB46" s="10">
        <v>0.33300000000000002</v>
      </c>
      <c r="AC46" s="10">
        <v>1.5680000000000001</v>
      </c>
      <c r="AD46" s="10">
        <v>1.9019999999999999</v>
      </c>
      <c r="AE46" s="10">
        <v>2.0699999999999998</v>
      </c>
      <c r="AF46" s="10">
        <v>1.657</v>
      </c>
      <c r="AG46" s="10">
        <v>2.3460000000000001</v>
      </c>
      <c r="AH46" s="10">
        <v>2.1309999999999998</v>
      </c>
      <c r="AI46" s="10">
        <v>1.5680000000000001</v>
      </c>
      <c r="AJ46" s="10">
        <v>1.212</v>
      </c>
      <c r="AK46" s="10">
        <v>2.0059999999999998</v>
      </c>
      <c r="AL46" s="10">
        <v>2.8220000000000001</v>
      </c>
      <c r="AM46" s="10">
        <v>1.853</v>
      </c>
      <c r="AN46" s="10">
        <v>0.60699999999999998</v>
      </c>
      <c r="AO46" s="10">
        <v>0.245</v>
      </c>
      <c r="AP46" s="10">
        <v>0.40899999999999997</v>
      </c>
      <c r="AQ46" s="10">
        <v>0.44800000000000001</v>
      </c>
      <c r="AR46" s="10">
        <v>0.3</v>
      </c>
      <c r="AS46" s="10">
        <v>0.622</v>
      </c>
      <c r="AT46" s="10">
        <v>0.63100000000000001</v>
      </c>
      <c r="AU46" s="10">
        <v>0.19700000000000001</v>
      </c>
      <c r="AV46" s="10">
        <v>0.61399999999999999</v>
      </c>
      <c r="AW46" s="10">
        <v>1.0469999999999999</v>
      </c>
      <c r="AX46" s="10">
        <v>1.391</v>
      </c>
      <c r="AY46" s="10">
        <v>0.60099999999999998</v>
      </c>
      <c r="AZ46" s="10">
        <v>0.99199999999999999</v>
      </c>
      <c r="BA46" s="10">
        <v>2.149</v>
      </c>
      <c r="BB46" s="10">
        <v>1.8</v>
      </c>
      <c r="BC46" s="10">
        <v>1.895</v>
      </c>
      <c r="BD46" s="10">
        <v>1.9119999999999999</v>
      </c>
      <c r="BE46" s="10">
        <v>1.9750000000000001</v>
      </c>
      <c r="BF46" s="10">
        <v>1.0660000000000001</v>
      </c>
      <c r="BG46" s="10">
        <v>2.11</v>
      </c>
      <c r="BH46" s="10">
        <v>1.9770000000000001</v>
      </c>
      <c r="BI46" s="10">
        <v>1.8480000000000001</v>
      </c>
      <c r="BJ46" s="10">
        <v>1.7450000000000001</v>
      </c>
      <c r="BK46" s="10">
        <v>1.9730000000000001</v>
      </c>
      <c r="BL46" s="10">
        <v>1.151</v>
      </c>
      <c r="BM46" s="10">
        <v>0.311</v>
      </c>
      <c r="BN46" s="10">
        <v>0.34</v>
      </c>
      <c r="BO46" s="10">
        <v>0.314</v>
      </c>
      <c r="BP46" s="10">
        <v>0.313</v>
      </c>
      <c r="BQ46" s="10">
        <v>0.40699999999999997</v>
      </c>
      <c r="BR46" s="10">
        <v>0.24</v>
      </c>
      <c r="BS46" s="10">
        <v>0.36699999999999999</v>
      </c>
      <c r="BT46" s="10">
        <v>0.99399999999999999</v>
      </c>
      <c r="BU46" s="10">
        <v>0.78100000000000003</v>
      </c>
      <c r="BV46" s="10">
        <v>0.48599999999999999</v>
      </c>
      <c r="BW46" s="10">
        <v>0.13100000000000001</v>
      </c>
      <c r="BX46" s="10">
        <v>1.3879999999999999</v>
      </c>
      <c r="BY46" s="10">
        <v>2.2789999999999999</v>
      </c>
      <c r="BZ46" s="10">
        <v>2.1459999999999999</v>
      </c>
      <c r="CA46" s="10">
        <v>1.696</v>
      </c>
      <c r="CB46" s="10">
        <v>1.4570000000000001</v>
      </c>
      <c r="CC46" s="10">
        <v>2.0630000000000002</v>
      </c>
      <c r="CD46" s="10">
        <v>2.1869999999999998</v>
      </c>
      <c r="CE46" s="10">
        <v>1.647</v>
      </c>
      <c r="CF46" s="10">
        <v>3.121</v>
      </c>
      <c r="CG46" s="10">
        <v>2.0339999999999998</v>
      </c>
      <c r="CH46" s="10">
        <v>1.5920000000000001</v>
      </c>
      <c r="CI46" s="10">
        <v>1.91</v>
      </c>
      <c r="CJ46" s="10">
        <v>1.4039999999999999</v>
      </c>
      <c r="CK46" s="10">
        <v>0.38200000000000001</v>
      </c>
      <c r="CL46" s="10">
        <v>0.45800000000000002</v>
      </c>
      <c r="CM46" s="10">
        <v>0.191</v>
      </c>
      <c r="CN46" s="10">
        <v>0.39300000000000002</v>
      </c>
      <c r="CO46" s="10">
        <v>0.52400000000000002</v>
      </c>
      <c r="CP46" s="10">
        <v>0.59</v>
      </c>
      <c r="CQ46" s="10">
        <v>0.26300000000000001</v>
      </c>
      <c r="CR46" s="10">
        <v>1.294</v>
      </c>
      <c r="CS46" s="10">
        <v>0.52800000000000002</v>
      </c>
      <c r="CT46" s="10">
        <v>0.38400000000000001</v>
      </c>
      <c r="CU46" s="10">
        <v>2.008</v>
      </c>
    </row>
    <row r="47" spans="1:99" x14ac:dyDescent="0.15">
      <c r="B47" s="9">
        <v>1.045138888888889E-2</v>
      </c>
      <c r="C47" s="10">
        <v>26.1</v>
      </c>
      <c r="D47" s="10">
        <v>0.11</v>
      </c>
      <c r="E47" s="10">
        <v>2.3479999999999999</v>
      </c>
      <c r="F47" s="10">
        <v>2.5030000000000001</v>
      </c>
      <c r="G47" s="10">
        <v>1.62</v>
      </c>
      <c r="H47" s="10">
        <v>2.4119999999999999</v>
      </c>
      <c r="I47" s="10">
        <v>2.3839999999999999</v>
      </c>
      <c r="J47" s="10">
        <v>1.9390000000000001</v>
      </c>
      <c r="K47" s="10">
        <v>2.0979999999999999</v>
      </c>
      <c r="L47" s="10">
        <v>2.702</v>
      </c>
      <c r="M47" s="10">
        <v>2.42</v>
      </c>
      <c r="N47" s="10">
        <v>1.0900000000000001</v>
      </c>
      <c r="O47" s="10">
        <v>3.5880000000000001</v>
      </c>
      <c r="P47" s="10">
        <v>0.111</v>
      </c>
      <c r="Q47" s="10">
        <v>0.316</v>
      </c>
      <c r="R47" s="10">
        <v>0.25600000000000001</v>
      </c>
      <c r="S47" s="10">
        <v>0.184</v>
      </c>
      <c r="T47" s="10">
        <v>0.312</v>
      </c>
      <c r="U47" s="10">
        <v>0.39700000000000002</v>
      </c>
      <c r="V47" s="10">
        <v>0.35399999999999998</v>
      </c>
      <c r="W47" s="10">
        <v>0.29399999999999998</v>
      </c>
      <c r="X47" s="10">
        <v>0.85899999999999999</v>
      </c>
      <c r="Y47" s="10">
        <v>0.91200000000000003</v>
      </c>
      <c r="Z47" s="10">
        <v>0.44600000000000001</v>
      </c>
      <c r="AA47" s="10">
        <v>1.24</v>
      </c>
      <c r="AB47" s="10">
        <v>0.33200000000000002</v>
      </c>
      <c r="AC47" s="10">
        <v>1.97</v>
      </c>
      <c r="AD47" s="10">
        <v>2.3769999999999998</v>
      </c>
      <c r="AE47" s="10">
        <v>2.5880000000000001</v>
      </c>
      <c r="AF47" s="10">
        <v>2.1019999999999999</v>
      </c>
      <c r="AG47" s="10">
        <v>2.86</v>
      </c>
      <c r="AH47" s="10">
        <v>2.5870000000000002</v>
      </c>
      <c r="AI47" s="10">
        <v>2.012</v>
      </c>
      <c r="AJ47" s="10">
        <v>1.44</v>
      </c>
      <c r="AK47" s="10">
        <v>2.359</v>
      </c>
      <c r="AL47" s="10">
        <v>3.2050000000000001</v>
      </c>
      <c r="AM47" s="10">
        <v>2.1459999999999999</v>
      </c>
      <c r="AN47" s="10">
        <v>0.56200000000000006</v>
      </c>
      <c r="AO47" s="10">
        <v>0.24099999999999999</v>
      </c>
      <c r="AP47" s="10">
        <v>0.40600000000000003</v>
      </c>
      <c r="AQ47" s="10">
        <v>0.44500000000000001</v>
      </c>
      <c r="AR47" s="10">
        <v>0.29899999999999999</v>
      </c>
      <c r="AS47" s="10">
        <v>0.61299999999999999</v>
      </c>
      <c r="AT47" s="10">
        <v>0.61699999999999999</v>
      </c>
      <c r="AU47" s="10">
        <v>0.19600000000000001</v>
      </c>
      <c r="AV47" s="10">
        <v>0.62</v>
      </c>
      <c r="AW47" s="10">
        <v>1.0429999999999999</v>
      </c>
      <c r="AX47" s="10">
        <v>1.391</v>
      </c>
      <c r="AY47" s="10">
        <v>0.59499999999999997</v>
      </c>
      <c r="AZ47" s="10">
        <v>0.97299999999999998</v>
      </c>
      <c r="BA47" s="10">
        <v>2.6419999999999999</v>
      </c>
      <c r="BB47" s="10">
        <v>2.2559999999999998</v>
      </c>
      <c r="BC47" s="10">
        <v>2.3889999999999998</v>
      </c>
      <c r="BD47" s="10">
        <v>2.403</v>
      </c>
      <c r="BE47" s="10">
        <v>2.4660000000000002</v>
      </c>
      <c r="BF47" s="10">
        <v>1.3129999999999999</v>
      </c>
      <c r="BG47" s="10">
        <v>2.6320000000000001</v>
      </c>
      <c r="BH47" s="10">
        <v>2.415</v>
      </c>
      <c r="BI47" s="10">
        <v>2.1629999999999998</v>
      </c>
      <c r="BJ47" s="10">
        <v>2.1139999999999999</v>
      </c>
      <c r="BK47" s="10">
        <v>2.5369999999999999</v>
      </c>
      <c r="BL47" s="10">
        <v>1.137</v>
      </c>
      <c r="BM47" s="10">
        <v>0.312</v>
      </c>
      <c r="BN47" s="10">
        <v>0.34100000000000003</v>
      </c>
      <c r="BO47" s="10">
        <v>0.313</v>
      </c>
      <c r="BP47" s="10">
        <v>0.30199999999999999</v>
      </c>
      <c r="BQ47" s="10">
        <v>0.40799999999999997</v>
      </c>
      <c r="BR47" s="10">
        <v>0.22900000000000001</v>
      </c>
      <c r="BS47" s="10">
        <v>0.36799999999999999</v>
      </c>
      <c r="BT47" s="10">
        <v>0.98699999999999999</v>
      </c>
      <c r="BU47" s="10">
        <v>0.78900000000000003</v>
      </c>
      <c r="BV47" s="10">
        <v>0.48499999999999999</v>
      </c>
      <c r="BW47" s="10">
        <v>0.13100000000000001</v>
      </c>
      <c r="BX47" s="10">
        <v>1.3720000000000001</v>
      </c>
      <c r="BY47" s="10">
        <v>2.8140000000000001</v>
      </c>
      <c r="BZ47" s="10">
        <v>2.66</v>
      </c>
      <c r="CA47" s="10">
        <v>2.13</v>
      </c>
      <c r="CB47" s="10">
        <v>1.7889999999999999</v>
      </c>
      <c r="CC47" s="10">
        <v>2.5059999999999998</v>
      </c>
      <c r="CD47" s="10">
        <v>2.6749999999999998</v>
      </c>
      <c r="CE47" s="10">
        <v>2.0329999999999999</v>
      </c>
      <c r="CF47" s="10">
        <v>3.6150000000000002</v>
      </c>
      <c r="CG47" s="10">
        <v>2.4209999999999998</v>
      </c>
      <c r="CH47" s="10">
        <v>2.0299999999999998</v>
      </c>
      <c r="CI47" s="10">
        <v>2.4510000000000001</v>
      </c>
      <c r="CJ47" s="10">
        <v>1.391</v>
      </c>
      <c r="CK47" s="10">
        <v>0.376</v>
      </c>
      <c r="CL47" s="10">
        <v>0.45</v>
      </c>
      <c r="CM47" s="10">
        <v>0.185</v>
      </c>
      <c r="CN47" s="10">
        <v>0.38900000000000001</v>
      </c>
      <c r="CO47" s="10">
        <v>0.52200000000000002</v>
      </c>
      <c r="CP47" s="10">
        <v>0.58899999999999997</v>
      </c>
      <c r="CQ47" s="10">
        <v>0.26200000000000001</v>
      </c>
      <c r="CR47" s="10">
        <v>1.294</v>
      </c>
      <c r="CS47" s="10">
        <v>0.52700000000000002</v>
      </c>
      <c r="CT47" s="10">
        <v>0.379</v>
      </c>
      <c r="CU47" s="10">
        <v>2.577</v>
      </c>
    </row>
    <row r="48" spans="1:99" ht="14" x14ac:dyDescent="0.15">
      <c r="B48" s="9">
        <v>1.3923611111111111E-2</v>
      </c>
      <c r="C48" s="10">
        <v>26.1</v>
      </c>
      <c r="D48" s="10">
        <v>0.11</v>
      </c>
      <c r="E48" s="10">
        <v>2.863</v>
      </c>
      <c r="F48" s="10">
        <v>2.9990000000000001</v>
      </c>
      <c r="G48" s="10">
        <v>1.962</v>
      </c>
      <c r="H48" s="10">
        <v>2.9239999999999999</v>
      </c>
      <c r="I48" s="10">
        <v>2.8730000000000002</v>
      </c>
      <c r="J48" s="10">
        <v>2.3119999999999998</v>
      </c>
      <c r="K48" s="10">
        <v>2.5329999999999999</v>
      </c>
      <c r="L48" s="10">
        <v>3.1669999999999998</v>
      </c>
      <c r="M48" s="10">
        <v>2.8650000000000002</v>
      </c>
      <c r="N48" s="10">
        <v>1.246</v>
      </c>
      <c r="O48" s="10" t="s">
        <v>240</v>
      </c>
      <c r="P48" s="10">
        <v>0.111</v>
      </c>
      <c r="Q48" s="10">
        <v>0.31900000000000001</v>
      </c>
      <c r="R48" s="10">
        <v>0.25600000000000001</v>
      </c>
      <c r="S48" s="10">
        <v>0.184</v>
      </c>
      <c r="T48" s="10">
        <v>0.314</v>
      </c>
      <c r="U48" s="10">
        <v>0.39400000000000002</v>
      </c>
      <c r="V48" s="10">
        <v>0.35199999999999998</v>
      </c>
      <c r="W48" s="10">
        <v>0.29499999999999998</v>
      </c>
      <c r="X48" s="10">
        <v>0.86299999999999999</v>
      </c>
      <c r="Y48" s="10">
        <v>0.91500000000000004</v>
      </c>
      <c r="Z48" s="10">
        <v>0.435</v>
      </c>
      <c r="AA48" s="10">
        <v>1.2310000000000001</v>
      </c>
      <c r="AB48" s="10">
        <v>0.33100000000000002</v>
      </c>
      <c r="AC48" s="10">
        <v>2.3820000000000001</v>
      </c>
      <c r="AD48" s="10">
        <v>2.8559999999999999</v>
      </c>
      <c r="AE48" s="10">
        <v>3.113</v>
      </c>
      <c r="AF48" s="10">
        <v>2.5539999999999998</v>
      </c>
      <c r="AG48" s="10">
        <v>3.383</v>
      </c>
      <c r="AH48" s="10">
        <v>3.04</v>
      </c>
      <c r="AI48" s="10">
        <v>2.4590000000000001</v>
      </c>
      <c r="AJ48" s="10">
        <v>1.663</v>
      </c>
      <c r="AK48" s="10">
        <v>2.7160000000000002</v>
      </c>
      <c r="AL48" s="10">
        <v>3.6040000000000001</v>
      </c>
      <c r="AM48" s="10">
        <v>2.4460000000000002</v>
      </c>
      <c r="AN48" s="10">
        <v>0.53300000000000003</v>
      </c>
      <c r="AO48" s="10">
        <v>0.24</v>
      </c>
      <c r="AP48" s="10">
        <v>0.40600000000000003</v>
      </c>
      <c r="AQ48" s="10">
        <v>0.44600000000000001</v>
      </c>
      <c r="AR48" s="10">
        <v>0.29699999999999999</v>
      </c>
      <c r="AS48" s="10">
        <v>0.60699999999999998</v>
      </c>
      <c r="AT48" s="10">
        <v>0.60299999999999998</v>
      </c>
      <c r="AU48" s="10">
        <v>0.19500000000000001</v>
      </c>
      <c r="AV48" s="10">
        <v>0.61799999999999999</v>
      </c>
      <c r="AW48" s="10">
        <v>1.044</v>
      </c>
      <c r="AX48" s="10">
        <v>1.393</v>
      </c>
      <c r="AY48" s="10">
        <v>0.58899999999999997</v>
      </c>
      <c r="AZ48" s="10">
        <v>0.96299999999999997</v>
      </c>
      <c r="BA48" s="10">
        <v>3.1469999999999998</v>
      </c>
      <c r="BB48" s="10">
        <v>2.7240000000000002</v>
      </c>
      <c r="BC48" s="10">
        <v>2.8889999999999998</v>
      </c>
      <c r="BD48" s="10">
        <v>2.9009999999999998</v>
      </c>
      <c r="BE48" s="10">
        <v>2.9550000000000001</v>
      </c>
      <c r="BF48" s="10">
        <v>1.569</v>
      </c>
      <c r="BG48" s="10">
        <v>3.1539999999999999</v>
      </c>
      <c r="BH48" s="10">
        <v>2.8559999999999999</v>
      </c>
      <c r="BI48" s="10">
        <v>2.468</v>
      </c>
      <c r="BJ48" s="10">
        <v>2.4870000000000001</v>
      </c>
      <c r="BK48" s="10">
        <v>3.101</v>
      </c>
      <c r="BL48" s="10">
        <v>1.1259999999999999</v>
      </c>
      <c r="BM48" s="10">
        <v>0.31</v>
      </c>
      <c r="BN48" s="10">
        <v>0.34200000000000003</v>
      </c>
      <c r="BO48" s="10">
        <v>0.315</v>
      </c>
      <c r="BP48" s="10">
        <v>0.29399999999999998</v>
      </c>
      <c r="BQ48" s="10">
        <v>0.40699999999999997</v>
      </c>
      <c r="BR48" s="10">
        <v>0.219</v>
      </c>
      <c r="BS48" s="10">
        <v>0.36799999999999999</v>
      </c>
      <c r="BT48" s="10">
        <v>0.99199999999999999</v>
      </c>
      <c r="BU48" s="10">
        <v>0.78700000000000003</v>
      </c>
      <c r="BV48" s="10">
        <v>0.48499999999999999</v>
      </c>
      <c r="BW48" s="10">
        <v>0.13100000000000001</v>
      </c>
      <c r="BX48" s="10">
        <v>1.361</v>
      </c>
      <c r="BY48" s="10">
        <v>3.3639999999999999</v>
      </c>
      <c r="BZ48" s="10">
        <v>3.169</v>
      </c>
      <c r="CA48" s="10">
        <v>2.5750000000000002</v>
      </c>
      <c r="CB48" s="10">
        <v>2.1280000000000001</v>
      </c>
      <c r="CC48" s="10">
        <v>2.95</v>
      </c>
      <c r="CD48" s="10">
        <v>3.1669999999999998</v>
      </c>
      <c r="CE48" s="10">
        <v>2.4209999999999998</v>
      </c>
      <c r="CF48" s="10" t="s">
        <v>240</v>
      </c>
      <c r="CG48" s="10">
        <v>2.8119999999999998</v>
      </c>
      <c r="CH48" s="10">
        <v>2.472</v>
      </c>
      <c r="CI48" s="10">
        <v>2.988</v>
      </c>
      <c r="CJ48" s="10">
        <v>1.383</v>
      </c>
      <c r="CK48" s="10">
        <v>0.373</v>
      </c>
      <c r="CL48" s="10">
        <v>0.44400000000000001</v>
      </c>
      <c r="CM48" s="10">
        <v>0.183</v>
      </c>
      <c r="CN48" s="10">
        <v>0.38700000000000001</v>
      </c>
      <c r="CO48" s="10">
        <v>0.52</v>
      </c>
      <c r="CP48" s="10">
        <v>0.58799999999999997</v>
      </c>
      <c r="CQ48" s="10">
        <v>0.26200000000000001</v>
      </c>
      <c r="CR48" s="10">
        <v>1.2969999999999999</v>
      </c>
      <c r="CS48" s="10">
        <v>0.52100000000000002</v>
      </c>
      <c r="CT48" s="10">
        <v>0.376</v>
      </c>
      <c r="CU48" s="10">
        <v>3.1379999999999999</v>
      </c>
    </row>
    <row r="49" spans="1:99" ht="14" x14ac:dyDescent="0.15">
      <c r="B49" s="9">
        <v>1.7395833333333336E-2</v>
      </c>
      <c r="C49" s="10">
        <v>26.1</v>
      </c>
      <c r="D49" s="10">
        <v>0.11</v>
      </c>
      <c r="E49" s="10">
        <v>3.3759999999999999</v>
      </c>
      <c r="F49" s="10">
        <v>3.4990000000000001</v>
      </c>
      <c r="G49" s="10">
        <v>2.3050000000000002</v>
      </c>
      <c r="H49" s="10">
        <v>3.4390000000000001</v>
      </c>
      <c r="I49" s="10">
        <v>3.359</v>
      </c>
      <c r="J49" s="10">
        <v>2.6859999999999999</v>
      </c>
      <c r="K49" s="10">
        <v>2.9660000000000002</v>
      </c>
      <c r="L49" s="10">
        <v>3.63</v>
      </c>
      <c r="M49" s="10">
        <v>3.3039999999999998</v>
      </c>
      <c r="N49" s="10">
        <v>1.4</v>
      </c>
      <c r="O49" s="10" t="s">
        <v>240</v>
      </c>
      <c r="P49" s="10">
        <v>0.111</v>
      </c>
      <c r="Q49" s="10">
        <v>0.32</v>
      </c>
      <c r="R49" s="10">
        <v>0.25600000000000001</v>
      </c>
      <c r="S49" s="10">
        <v>0.183</v>
      </c>
      <c r="T49" s="10">
        <v>0.316</v>
      </c>
      <c r="U49" s="10">
        <v>0.39100000000000001</v>
      </c>
      <c r="V49" s="10">
        <v>0.35799999999999998</v>
      </c>
      <c r="W49" s="10">
        <v>0.29499999999999998</v>
      </c>
      <c r="X49" s="10">
        <v>0.86599999999999999</v>
      </c>
      <c r="Y49" s="10">
        <v>0.91800000000000004</v>
      </c>
      <c r="Z49" s="10">
        <v>0.42</v>
      </c>
      <c r="AA49" s="10">
        <v>1.2230000000000001</v>
      </c>
      <c r="AB49" s="10">
        <v>0.33100000000000002</v>
      </c>
      <c r="AC49" s="10">
        <v>2.7989999999999999</v>
      </c>
      <c r="AD49" s="10">
        <v>3.3420000000000001</v>
      </c>
      <c r="AE49" s="10">
        <v>3.633</v>
      </c>
      <c r="AF49" s="10">
        <v>3.0049999999999999</v>
      </c>
      <c r="AG49" s="10">
        <v>3.8969999999999998</v>
      </c>
      <c r="AH49" s="10">
        <v>3.4969999999999999</v>
      </c>
      <c r="AI49" s="10">
        <v>2.9060000000000001</v>
      </c>
      <c r="AJ49" s="10">
        <v>1.893</v>
      </c>
      <c r="AK49" s="10">
        <v>3.0710000000000002</v>
      </c>
      <c r="AL49" s="10" t="s">
        <v>240</v>
      </c>
      <c r="AM49" s="10">
        <v>2.7450000000000001</v>
      </c>
      <c r="AN49" s="10">
        <v>0.51700000000000002</v>
      </c>
      <c r="AO49" s="10">
        <v>0.24</v>
      </c>
      <c r="AP49" s="10">
        <v>0.40500000000000003</v>
      </c>
      <c r="AQ49" s="10">
        <v>0.44600000000000001</v>
      </c>
      <c r="AR49" s="10">
        <v>0.30099999999999999</v>
      </c>
      <c r="AS49" s="10">
        <v>0.60199999999999998</v>
      </c>
      <c r="AT49" s="10">
        <v>0.59299999999999997</v>
      </c>
      <c r="AU49" s="10">
        <v>0.19600000000000001</v>
      </c>
      <c r="AV49" s="10">
        <v>0.624</v>
      </c>
      <c r="AW49" s="10">
        <v>1.048</v>
      </c>
      <c r="AX49" s="10">
        <v>1.3959999999999999</v>
      </c>
      <c r="AY49" s="10">
        <v>0.58599999999999997</v>
      </c>
      <c r="AZ49" s="10">
        <v>0.95599999999999996</v>
      </c>
      <c r="BA49" s="10">
        <v>3.65</v>
      </c>
      <c r="BB49" s="10">
        <v>3.1840000000000002</v>
      </c>
      <c r="BC49" s="10">
        <v>3.3940000000000001</v>
      </c>
      <c r="BD49" s="10">
        <v>3.4060000000000001</v>
      </c>
      <c r="BE49" s="10">
        <v>3.4319999999999999</v>
      </c>
      <c r="BF49" s="10">
        <v>1.831</v>
      </c>
      <c r="BG49" s="10">
        <v>3.677</v>
      </c>
      <c r="BH49" s="10">
        <v>3.2890000000000001</v>
      </c>
      <c r="BI49" s="10">
        <v>2.7810000000000001</v>
      </c>
      <c r="BJ49" s="10">
        <v>2.859</v>
      </c>
      <c r="BK49" s="10">
        <v>3.64</v>
      </c>
      <c r="BL49" s="10">
        <v>1.1160000000000001</v>
      </c>
      <c r="BM49" s="10">
        <v>0.309</v>
      </c>
      <c r="BN49" s="10">
        <v>0.34499999999999997</v>
      </c>
      <c r="BO49" s="10">
        <v>0.316</v>
      </c>
      <c r="BP49" s="10">
        <v>0.28799999999999998</v>
      </c>
      <c r="BQ49" s="10">
        <v>0.40899999999999997</v>
      </c>
      <c r="BR49" s="10">
        <v>0.21299999999999999</v>
      </c>
      <c r="BS49" s="10">
        <v>0.36699999999999999</v>
      </c>
      <c r="BT49" s="10">
        <v>0.997</v>
      </c>
      <c r="BU49" s="10">
        <v>0.78800000000000003</v>
      </c>
      <c r="BV49" s="10">
        <v>0.48599999999999999</v>
      </c>
      <c r="BW49" s="10">
        <v>0.13100000000000001</v>
      </c>
      <c r="BX49" s="10">
        <v>1.353</v>
      </c>
      <c r="BY49" s="10">
        <v>3.9</v>
      </c>
      <c r="BZ49" s="10">
        <v>3.6890000000000001</v>
      </c>
      <c r="CA49" s="10">
        <v>3.0249999999999999</v>
      </c>
      <c r="CB49" s="10">
        <v>2.4710000000000001</v>
      </c>
      <c r="CC49" s="10">
        <v>3.4009999999999998</v>
      </c>
      <c r="CD49" s="10">
        <v>3.6549999999999998</v>
      </c>
      <c r="CE49" s="10">
        <v>2.802</v>
      </c>
      <c r="CF49" s="10" t="s">
        <v>240</v>
      </c>
      <c r="CG49" s="10">
        <v>3.2109999999999999</v>
      </c>
      <c r="CH49" s="10">
        <v>2.9129999999999998</v>
      </c>
      <c r="CI49" s="10">
        <v>3.5070000000000001</v>
      </c>
      <c r="CJ49" s="10">
        <v>1.3759999999999999</v>
      </c>
      <c r="CK49" s="10">
        <v>0.37</v>
      </c>
      <c r="CL49" s="10">
        <v>0.439</v>
      </c>
      <c r="CM49" s="10">
        <v>0.182</v>
      </c>
      <c r="CN49" s="10">
        <v>0.38300000000000001</v>
      </c>
      <c r="CO49" s="10">
        <v>0.51700000000000002</v>
      </c>
      <c r="CP49" s="10">
        <v>0.58699999999999997</v>
      </c>
      <c r="CQ49" s="10">
        <v>0.26100000000000001</v>
      </c>
      <c r="CR49" s="10">
        <v>1.3</v>
      </c>
      <c r="CS49" s="10">
        <v>0.51700000000000002</v>
      </c>
      <c r="CT49" s="10">
        <v>0.37</v>
      </c>
      <c r="CU49" s="10">
        <v>3.6880000000000002</v>
      </c>
    </row>
    <row r="50" spans="1:99" ht="14" x14ac:dyDescent="0.15">
      <c r="B50" s="9">
        <v>2.0868055555555556E-2</v>
      </c>
      <c r="C50" s="10">
        <v>26.1</v>
      </c>
      <c r="D50" s="10">
        <v>0.11</v>
      </c>
      <c r="E50" s="10">
        <v>3.86</v>
      </c>
      <c r="F50" s="10">
        <v>3.9790000000000001</v>
      </c>
      <c r="G50" s="10">
        <v>2.65</v>
      </c>
      <c r="H50" s="10">
        <v>3.944</v>
      </c>
      <c r="I50" s="10">
        <v>3.8380000000000001</v>
      </c>
      <c r="J50" s="10">
        <v>3.0579999999999998</v>
      </c>
      <c r="K50" s="10">
        <v>3.391</v>
      </c>
      <c r="L50" s="10" t="s">
        <v>240</v>
      </c>
      <c r="M50" s="10">
        <v>3.7389999999999999</v>
      </c>
      <c r="N50" s="10">
        <v>1.5609999999999999</v>
      </c>
      <c r="O50" s="10" t="s">
        <v>240</v>
      </c>
      <c r="P50" s="10">
        <v>0.11</v>
      </c>
      <c r="Q50" s="10">
        <v>0.32300000000000001</v>
      </c>
      <c r="R50" s="10">
        <v>0.25900000000000001</v>
      </c>
      <c r="S50" s="10">
        <v>0.183</v>
      </c>
      <c r="T50" s="10">
        <v>0.31900000000000001</v>
      </c>
      <c r="U50" s="10">
        <v>0.39300000000000002</v>
      </c>
      <c r="V50" s="10">
        <v>0.36099999999999999</v>
      </c>
      <c r="W50" s="10">
        <v>0.29599999999999999</v>
      </c>
      <c r="X50" s="10">
        <v>0.86699999999999999</v>
      </c>
      <c r="Y50" s="10">
        <v>0.92200000000000004</v>
      </c>
      <c r="Z50" s="10">
        <v>0.40400000000000003</v>
      </c>
      <c r="AA50" s="10">
        <v>1.2170000000000001</v>
      </c>
      <c r="AB50" s="10">
        <v>0.33100000000000002</v>
      </c>
      <c r="AC50" s="10">
        <v>3.2109999999999999</v>
      </c>
      <c r="AD50" s="10">
        <v>3.8290000000000002</v>
      </c>
      <c r="AE50" s="10" t="s">
        <v>240</v>
      </c>
      <c r="AF50" s="10">
        <v>3.46</v>
      </c>
      <c r="AG50" s="10" t="s">
        <v>240</v>
      </c>
      <c r="AH50" s="10">
        <v>3.95</v>
      </c>
      <c r="AI50" s="10">
        <v>3.347</v>
      </c>
      <c r="AJ50" s="10">
        <v>2.1259999999999999</v>
      </c>
      <c r="AK50" s="10">
        <v>3.4380000000000002</v>
      </c>
      <c r="AL50" s="10" t="s">
        <v>240</v>
      </c>
      <c r="AM50" s="10">
        <v>3.0419999999999998</v>
      </c>
      <c r="AN50" s="10">
        <v>0.504</v>
      </c>
      <c r="AO50" s="10">
        <v>0.24</v>
      </c>
      <c r="AP50" s="10">
        <v>0.40500000000000003</v>
      </c>
      <c r="AQ50" s="10">
        <v>0.44800000000000001</v>
      </c>
      <c r="AR50" s="10">
        <v>0.30399999999999999</v>
      </c>
      <c r="AS50" s="10">
        <v>0.59699999999999998</v>
      </c>
      <c r="AT50" s="10">
        <v>0.58099999999999996</v>
      </c>
      <c r="AU50" s="10">
        <v>0.19500000000000001</v>
      </c>
      <c r="AV50" s="10">
        <v>0.627</v>
      </c>
      <c r="AW50" s="10">
        <v>1.048</v>
      </c>
      <c r="AX50" s="10">
        <v>1.4019999999999999</v>
      </c>
      <c r="AY50" s="10">
        <v>0.57999999999999996</v>
      </c>
      <c r="AZ50" s="10">
        <v>0.95099999999999996</v>
      </c>
      <c r="BA50" s="10" t="s">
        <v>240</v>
      </c>
      <c r="BB50" s="10">
        <v>3.6509999999999998</v>
      </c>
      <c r="BC50" s="10">
        <v>3.9009999999999998</v>
      </c>
      <c r="BD50" s="10">
        <v>3.883</v>
      </c>
      <c r="BE50" s="10">
        <v>3.794</v>
      </c>
      <c r="BF50" s="10">
        <v>2.0950000000000002</v>
      </c>
      <c r="BG50" s="10" t="s">
        <v>240</v>
      </c>
      <c r="BH50" s="10">
        <v>3.7210000000000001</v>
      </c>
      <c r="BI50" s="10">
        <v>3.0840000000000001</v>
      </c>
      <c r="BJ50" s="10">
        <v>3.23</v>
      </c>
      <c r="BK50" s="10" t="s">
        <v>240</v>
      </c>
      <c r="BL50" s="10">
        <v>1.1060000000000001</v>
      </c>
      <c r="BM50" s="10">
        <v>0.309</v>
      </c>
      <c r="BN50" s="10">
        <v>0.34699999999999998</v>
      </c>
      <c r="BO50" s="10">
        <v>0.31900000000000001</v>
      </c>
      <c r="BP50" s="10">
        <v>0.28499999999999998</v>
      </c>
      <c r="BQ50" s="10">
        <v>0.40400000000000003</v>
      </c>
      <c r="BR50" s="10">
        <v>0.20599999999999999</v>
      </c>
      <c r="BS50" s="10">
        <v>0.36799999999999999</v>
      </c>
      <c r="BT50" s="10">
        <v>0.995</v>
      </c>
      <c r="BU50" s="10">
        <v>0.78800000000000003</v>
      </c>
      <c r="BV50" s="10">
        <v>0.48799999999999999</v>
      </c>
      <c r="BW50" s="10">
        <v>0.13100000000000001</v>
      </c>
      <c r="BX50" s="10">
        <v>1.347</v>
      </c>
      <c r="BY50" s="10" t="s">
        <v>240</v>
      </c>
      <c r="BZ50" s="10" t="s">
        <v>240</v>
      </c>
      <c r="CA50" s="10">
        <v>3.4710000000000001</v>
      </c>
      <c r="CB50" s="10">
        <v>2.8149999999999999</v>
      </c>
      <c r="CC50" s="10">
        <v>3.84</v>
      </c>
      <c r="CD50" s="10" t="s">
        <v>240</v>
      </c>
      <c r="CE50" s="10">
        <v>3.177</v>
      </c>
      <c r="CF50" s="10" t="s">
        <v>240</v>
      </c>
      <c r="CG50" s="10">
        <v>3.601</v>
      </c>
      <c r="CH50" s="10">
        <v>3.3530000000000002</v>
      </c>
      <c r="CI50" s="10">
        <v>3.7629999999999999</v>
      </c>
      <c r="CJ50" s="10">
        <v>1.369</v>
      </c>
      <c r="CK50" s="10">
        <v>0.36799999999999999</v>
      </c>
      <c r="CL50" s="10">
        <v>0.434</v>
      </c>
      <c r="CM50" s="10">
        <v>0.18</v>
      </c>
      <c r="CN50" s="10">
        <v>0.38300000000000001</v>
      </c>
      <c r="CO50" s="10">
        <v>0.51400000000000001</v>
      </c>
      <c r="CP50" s="10">
        <v>0.58699999999999997</v>
      </c>
      <c r="CQ50" s="10">
        <v>0.26100000000000001</v>
      </c>
      <c r="CR50" s="10">
        <v>1.304</v>
      </c>
      <c r="CS50" s="10">
        <v>0.51300000000000001</v>
      </c>
      <c r="CT50" s="10">
        <v>0.374</v>
      </c>
      <c r="CU50" s="10" t="s">
        <v>240</v>
      </c>
    </row>
    <row r="52" spans="1:99" ht="14" x14ac:dyDescent="0.15">
      <c r="A52" s="3" t="s">
        <v>241</v>
      </c>
      <c r="B52" s="4"/>
    </row>
    <row r="54" spans="1:99" x14ac:dyDescent="0.15">
      <c r="B54" s="5"/>
      <c r="C54" s="6">
        <v>1</v>
      </c>
      <c r="D54" s="6">
        <v>2</v>
      </c>
      <c r="E54" s="6">
        <v>3</v>
      </c>
      <c r="F54" s="6">
        <v>4</v>
      </c>
      <c r="G54" s="6">
        <v>5</v>
      </c>
      <c r="H54" s="6">
        <v>6</v>
      </c>
      <c r="I54" s="6">
        <v>7</v>
      </c>
      <c r="J54" s="6">
        <v>8</v>
      </c>
      <c r="K54" s="6">
        <v>9</v>
      </c>
      <c r="L54" s="6">
        <v>10</v>
      </c>
      <c r="M54" s="6">
        <v>11</v>
      </c>
      <c r="N54" s="6">
        <v>12</v>
      </c>
    </row>
    <row r="55" spans="1:99" ht="48" x14ac:dyDescent="0.15">
      <c r="B55" s="20" t="s">
        <v>37</v>
      </c>
      <c r="C55" s="11">
        <v>-3.7999999999999999E-2</v>
      </c>
      <c r="D55" s="11">
        <v>102.13800000000001</v>
      </c>
      <c r="E55" s="11">
        <v>99.768000000000001</v>
      </c>
      <c r="F55" s="11">
        <v>68.397999999999996</v>
      </c>
      <c r="G55" s="11">
        <v>102.26</v>
      </c>
      <c r="H55" s="11">
        <v>97.242000000000004</v>
      </c>
      <c r="I55" s="11">
        <v>74.268000000000001</v>
      </c>
      <c r="J55" s="11">
        <v>86.316000000000003</v>
      </c>
      <c r="K55" s="11">
        <v>91.96</v>
      </c>
      <c r="L55" s="11">
        <v>88.054000000000002</v>
      </c>
      <c r="M55" s="11">
        <v>30.852</v>
      </c>
      <c r="N55" s="11" t="s">
        <v>242</v>
      </c>
      <c r="O55" s="8" t="s">
        <v>243</v>
      </c>
    </row>
    <row r="56" spans="1:99" ht="48" x14ac:dyDescent="0.15">
      <c r="B56" s="21"/>
      <c r="C56" s="12">
        <v>0.876</v>
      </c>
      <c r="D56" s="12">
        <v>1</v>
      </c>
      <c r="E56" s="12">
        <v>1</v>
      </c>
      <c r="F56" s="12">
        <v>1</v>
      </c>
      <c r="G56" s="12">
        <v>1</v>
      </c>
      <c r="H56" s="12">
        <v>1</v>
      </c>
      <c r="I56" s="12">
        <v>1</v>
      </c>
      <c r="J56" s="12">
        <v>1</v>
      </c>
      <c r="K56" s="12">
        <v>1</v>
      </c>
      <c r="L56" s="12">
        <v>1</v>
      </c>
      <c r="M56" s="12">
        <v>1</v>
      </c>
      <c r="N56" s="12" t="s">
        <v>242</v>
      </c>
      <c r="O56" s="8" t="s">
        <v>244</v>
      </c>
    </row>
    <row r="57" spans="1:99" ht="48" x14ac:dyDescent="0.15">
      <c r="B57" s="21"/>
      <c r="C57" s="13">
        <v>6.9791666666666674E-3</v>
      </c>
      <c r="D57" s="13">
        <v>1.045138888888889E-2</v>
      </c>
      <c r="E57" s="13">
        <v>1.045138888888889E-2</v>
      </c>
      <c r="F57" s="13">
        <v>1.3923611111111111E-2</v>
      </c>
      <c r="G57" s="13">
        <v>1.3923611111111111E-2</v>
      </c>
      <c r="H57" s="13">
        <v>1.3923611111111111E-2</v>
      </c>
      <c r="I57" s="13">
        <v>1.3923611111111111E-2</v>
      </c>
      <c r="J57" s="13">
        <v>1.3923611111111111E-2</v>
      </c>
      <c r="K57" s="13">
        <v>1.045138888888889E-2</v>
      </c>
      <c r="L57" s="13">
        <v>1.3923611111111111E-2</v>
      </c>
      <c r="M57" s="13">
        <v>1.3923611111111111E-2</v>
      </c>
      <c r="N57" s="12" t="s">
        <v>242</v>
      </c>
      <c r="O57" s="8" t="s">
        <v>245</v>
      </c>
    </row>
    <row r="58" spans="1:99" ht="48" x14ac:dyDescent="0.15">
      <c r="B58" s="22"/>
      <c r="C58" s="14" t="s">
        <v>242</v>
      </c>
      <c r="D58" s="15">
        <v>1.9675925925925926E-4</v>
      </c>
      <c r="E58" s="15">
        <v>1.5046296296296297E-4</v>
      </c>
      <c r="F58" s="15">
        <v>5.3240740740740744E-4</v>
      </c>
      <c r="G58" s="15">
        <v>1.6203703703703703E-4</v>
      </c>
      <c r="H58" s="15">
        <v>1.8518518518518518E-4</v>
      </c>
      <c r="I58" s="15">
        <v>5.3240740740740744E-4</v>
      </c>
      <c r="J58" s="15">
        <v>2.199074074074074E-4</v>
      </c>
      <c r="K58" s="15">
        <v>2.6620370370370372E-4</v>
      </c>
      <c r="L58" s="15">
        <v>1.9675925925925926E-4</v>
      </c>
      <c r="M58" s="15">
        <v>1.0416666666666667E-3</v>
      </c>
      <c r="N58" s="14" t="s">
        <v>242</v>
      </c>
      <c r="O58" s="8" t="s">
        <v>246</v>
      </c>
    </row>
    <row r="59" spans="1:99" ht="48" x14ac:dyDescent="0.15">
      <c r="B59" s="20" t="s">
        <v>51</v>
      </c>
      <c r="C59" s="11">
        <v>-7.3999999999999996E-2</v>
      </c>
      <c r="D59" s="11">
        <v>0.48799999999999999</v>
      </c>
      <c r="E59" s="11">
        <v>0.14000000000000001</v>
      </c>
      <c r="F59" s="11">
        <v>-0.25</v>
      </c>
      <c r="G59" s="11">
        <v>0.4</v>
      </c>
      <c r="H59" s="11">
        <v>-0.26800000000000002</v>
      </c>
      <c r="I59" s="11">
        <v>-0.33400000000000002</v>
      </c>
      <c r="J59" s="11">
        <v>0.02</v>
      </c>
      <c r="K59" s="11">
        <v>-0.71199999999999997</v>
      </c>
      <c r="L59" s="11">
        <v>0.76800000000000002</v>
      </c>
      <c r="M59" s="11">
        <v>-3.028</v>
      </c>
      <c r="N59" s="11">
        <v>-2.008</v>
      </c>
      <c r="O59" s="8" t="s">
        <v>243</v>
      </c>
    </row>
    <row r="60" spans="1:99" ht="48" x14ac:dyDescent="0.15">
      <c r="B60" s="21"/>
      <c r="C60" s="12">
        <v>0.84099999999999997</v>
      </c>
      <c r="D60" s="12">
        <v>0.84499999999999997</v>
      </c>
      <c r="E60" s="12">
        <v>0.58099999999999996</v>
      </c>
      <c r="F60" s="12">
        <v>0.89300000000000002</v>
      </c>
      <c r="G60" s="12">
        <v>0.95699999999999996</v>
      </c>
      <c r="H60" s="12">
        <v>0.76600000000000001</v>
      </c>
      <c r="I60" s="12">
        <v>0.38500000000000001</v>
      </c>
      <c r="J60" s="12">
        <v>4.2999999999999997E-2</v>
      </c>
      <c r="K60" s="12">
        <v>0.36799999999999999</v>
      </c>
      <c r="L60" s="12">
        <v>0.97899999999999998</v>
      </c>
      <c r="M60" s="12">
        <v>0.98899999999999999</v>
      </c>
      <c r="N60" s="12">
        <v>0.999</v>
      </c>
      <c r="O60" s="8" t="s">
        <v>244</v>
      </c>
    </row>
    <row r="61" spans="1:99" ht="48" x14ac:dyDescent="0.15">
      <c r="B61" s="21"/>
      <c r="C61" s="13">
        <v>1.045138888888889E-2</v>
      </c>
      <c r="D61" s="13">
        <v>6.9791666666666674E-3</v>
      </c>
      <c r="E61" s="13">
        <v>1.3923611111111111E-2</v>
      </c>
      <c r="F61" s="13">
        <v>1.045138888888889E-2</v>
      </c>
      <c r="G61" s="13">
        <v>1.3923611111111111E-2</v>
      </c>
      <c r="H61" s="13">
        <v>1.045138888888889E-2</v>
      </c>
      <c r="I61" s="13">
        <v>1.045138888888889E-2</v>
      </c>
      <c r="J61" s="13">
        <v>1.3923611111111111E-2</v>
      </c>
      <c r="K61" s="13">
        <v>6.9791666666666674E-3</v>
      </c>
      <c r="L61" s="13">
        <v>1.3923611111111111E-2</v>
      </c>
      <c r="M61" s="13">
        <v>1.045138888888889E-2</v>
      </c>
      <c r="N61" s="13">
        <v>6.9791666666666674E-3</v>
      </c>
      <c r="O61" s="8" t="s">
        <v>245</v>
      </c>
    </row>
    <row r="62" spans="1:99" ht="48" x14ac:dyDescent="0.15">
      <c r="B62" s="22"/>
      <c r="C62" s="15">
        <v>1.8171296296296297E-3</v>
      </c>
      <c r="D62" s="14" t="s">
        <v>242</v>
      </c>
      <c r="E62" s="15">
        <v>4.3055555555555555E-3</v>
      </c>
      <c r="F62" s="15">
        <v>2.4537037037037036E-3</v>
      </c>
      <c r="G62" s="14" t="s">
        <v>242</v>
      </c>
      <c r="H62" s="15">
        <v>1.7395833333333336E-2</v>
      </c>
      <c r="I62" s="14" t="s">
        <v>242</v>
      </c>
      <c r="J62" s="14" t="s">
        <v>242</v>
      </c>
      <c r="K62" s="14" t="s">
        <v>242</v>
      </c>
      <c r="L62" s="15">
        <v>1.0416666666666666E-2</v>
      </c>
      <c r="M62" s="15">
        <v>1.3310185185185185E-3</v>
      </c>
      <c r="N62" s="14" t="s">
        <v>242</v>
      </c>
      <c r="O62" s="8" t="s">
        <v>246</v>
      </c>
    </row>
    <row r="63" spans="1:99" ht="48" x14ac:dyDescent="0.15">
      <c r="B63" s="20" t="s">
        <v>64</v>
      </c>
      <c r="C63" s="11">
        <v>-8.5999999999999993E-2</v>
      </c>
      <c r="D63" s="11">
        <v>82.308000000000007</v>
      </c>
      <c r="E63" s="11">
        <v>96.403999999999996</v>
      </c>
      <c r="F63" s="11">
        <v>103.962</v>
      </c>
      <c r="G63" s="11">
        <v>90.197999999999993</v>
      </c>
      <c r="H63" s="11">
        <v>102.768</v>
      </c>
      <c r="I63" s="11">
        <v>90.968000000000004</v>
      </c>
      <c r="J63" s="11">
        <v>89.02</v>
      </c>
      <c r="K63" s="11">
        <v>45.642000000000003</v>
      </c>
      <c r="L63" s="11">
        <v>71.566000000000003</v>
      </c>
      <c r="M63" s="11">
        <v>76.391999999999996</v>
      </c>
      <c r="N63" s="11">
        <v>59.78</v>
      </c>
      <c r="O63" s="8" t="s">
        <v>243</v>
      </c>
    </row>
    <row r="64" spans="1:99" ht="48" x14ac:dyDescent="0.15">
      <c r="B64" s="21"/>
      <c r="C64" s="12">
        <v>0.90100000000000002</v>
      </c>
      <c r="D64" s="12">
        <v>1</v>
      </c>
      <c r="E64" s="12">
        <v>1</v>
      </c>
      <c r="F64" s="12">
        <v>1</v>
      </c>
      <c r="G64" s="12">
        <v>1</v>
      </c>
      <c r="H64" s="12">
        <v>1</v>
      </c>
      <c r="I64" s="12">
        <v>1</v>
      </c>
      <c r="J64" s="12">
        <v>1</v>
      </c>
      <c r="K64" s="12">
        <v>1</v>
      </c>
      <c r="L64" s="12">
        <v>1</v>
      </c>
      <c r="M64" s="12">
        <v>1</v>
      </c>
      <c r="N64" s="12">
        <v>1</v>
      </c>
      <c r="O64" s="8" t="s">
        <v>244</v>
      </c>
    </row>
    <row r="65" spans="2:15" ht="48" x14ac:dyDescent="0.15">
      <c r="B65" s="21"/>
      <c r="C65" s="13">
        <v>1.3923611111111111E-2</v>
      </c>
      <c r="D65" s="13">
        <v>1.3923611111111111E-2</v>
      </c>
      <c r="E65" s="13">
        <v>1.3923611111111111E-2</v>
      </c>
      <c r="F65" s="13">
        <v>1.045138888888889E-2</v>
      </c>
      <c r="G65" s="13">
        <v>1.3923611111111111E-2</v>
      </c>
      <c r="H65" s="13">
        <v>1.045138888888889E-2</v>
      </c>
      <c r="I65" s="13">
        <v>1.3923611111111111E-2</v>
      </c>
      <c r="J65" s="13">
        <v>1.3923611111111111E-2</v>
      </c>
      <c r="K65" s="13">
        <v>1.3923611111111111E-2</v>
      </c>
      <c r="L65" s="13">
        <v>1.3923611111111111E-2</v>
      </c>
      <c r="M65" s="13">
        <v>6.9791666666666674E-3</v>
      </c>
      <c r="N65" s="13">
        <v>6.9791666666666674E-3</v>
      </c>
      <c r="O65" s="8" t="s">
        <v>245</v>
      </c>
    </row>
    <row r="66" spans="2:15" ht="48" x14ac:dyDescent="0.15">
      <c r="B66" s="22"/>
      <c r="C66" s="15">
        <v>3.9120370370370368E-3</v>
      </c>
      <c r="D66" s="15">
        <v>4.7453703703703704E-4</v>
      </c>
      <c r="E66" s="15">
        <v>3.4722222222222224E-4</v>
      </c>
      <c r="F66" s="15">
        <v>1.273148148148148E-4</v>
      </c>
      <c r="G66" s="15">
        <v>3.4722222222222224E-4</v>
      </c>
      <c r="H66" s="15">
        <v>1.273148148148148E-4</v>
      </c>
      <c r="I66" s="15">
        <v>2.4305555555555552E-4</v>
      </c>
      <c r="J66" s="15">
        <v>3.2407407407407406E-4</v>
      </c>
      <c r="K66" s="15">
        <v>7.5231481481481471E-4</v>
      </c>
      <c r="L66" s="15">
        <v>4.8611111111111104E-4</v>
      </c>
      <c r="M66" s="15">
        <v>9.2592592592592588E-5</v>
      </c>
      <c r="N66" s="14" t="s">
        <v>242</v>
      </c>
      <c r="O66" s="8" t="s">
        <v>246</v>
      </c>
    </row>
    <row r="67" spans="2:15" ht="48" x14ac:dyDescent="0.15">
      <c r="B67" s="20" t="s">
        <v>77</v>
      </c>
      <c r="C67" s="11">
        <v>-5.6760000000000002</v>
      </c>
      <c r="D67" s="11">
        <v>-0.35399999999999998</v>
      </c>
      <c r="E67" s="11">
        <v>-0.22600000000000001</v>
      </c>
      <c r="F67" s="11">
        <v>-0.112</v>
      </c>
      <c r="G67" s="11">
        <v>0.17799999999999999</v>
      </c>
      <c r="H67" s="11">
        <v>-1.6639999999999999</v>
      </c>
      <c r="I67" s="11">
        <v>-2.7679999999999998</v>
      </c>
      <c r="J67" s="11">
        <v>-0.58399999999999996</v>
      </c>
      <c r="K67" s="11">
        <v>0.60399999999999998</v>
      </c>
      <c r="L67" s="11">
        <v>-0.16200000000000001</v>
      </c>
      <c r="M67" s="11">
        <v>0.54</v>
      </c>
      <c r="N67" s="11">
        <v>-1.3440000000000001</v>
      </c>
      <c r="O67" s="8" t="s">
        <v>243</v>
      </c>
    </row>
    <row r="68" spans="2:15" ht="48" x14ac:dyDescent="0.15">
      <c r="B68" s="21"/>
      <c r="C68" s="12">
        <v>0.97299999999999998</v>
      </c>
      <c r="D68" s="12">
        <v>0.93</v>
      </c>
      <c r="E68" s="12">
        <v>0.81</v>
      </c>
      <c r="F68" s="12">
        <v>0.41599999999999998</v>
      </c>
      <c r="G68" s="12">
        <v>0.17699999999999999</v>
      </c>
      <c r="H68" s="12">
        <v>0.97899999999999998</v>
      </c>
      <c r="I68" s="12">
        <v>0.997</v>
      </c>
      <c r="J68" s="12">
        <v>0.72399999999999998</v>
      </c>
      <c r="K68" s="12">
        <v>0.86699999999999999</v>
      </c>
      <c r="L68" s="12">
        <v>0.28999999999999998</v>
      </c>
      <c r="M68" s="12">
        <v>0.88</v>
      </c>
      <c r="N68" s="12">
        <v>0.99399999999999999</v>
      </c>
      <c r="O68" s="8" t="s">
        <v>244</v>
      </c>
    </row>
    <row r="69" spans="2:15" ht="48" x14ac:dyDescent="0.15">
      <c r="B69" s="21"/>
      <c r="C69" s="13">
        <v>1.045138888888889E-2</v>
      </c>
      <c r="D69" s="13">
        <v>6.9791666666666674E-3</v>
      </c>
      <c r="E69" s="13">
        <v>1.045138888888889E-2</v>
      </c>
      <c r="F69" s="13">
        <v>1.045138888888889E-2</v>
      </c>
      <c r="G69" s="13">
        <v>6.9791666666666674E-3</v>
      </c>
      <c r="H69" s="13">
        <v>6.9791666666666674E-3</v>
      </c>
      <c r="I69" s="13">
        <v>6.9791666666666674E-3</v>
      </c>
      <c r="J69" s="13">
        <v>6.9791666666666674E-3</v>
      </c>
      <c r="K69" s="13">
        <v>1.3923611111111111E-2</v>
      </c>
      <c r="L69" s="13">
        <v>6.9791666666666674E-3</v>
      </c>
      <c r="M69" s="13">
        <v>1.3923611111111111E-2</v>
      </c>
      <c r="N69" s="13">
        <v>6.9791666666666674E-3</v>
      </c>
      <c r="O69" s="8" t="s">
        <v>245</v>
      </c>
    </row>
    <row r="70" spans="2:15" ht="48" x14ac:dyDescent="0.15">
      <c r="B70" s="22"/>
      <c r="C70" s="15">
        <v>1.1689814814814814E-2</v>
      </c>
      <c r="D70" s="14" t="s">
        <v>242</v>
      </c>
      <c r="E70" s="15">
        <v>6.6435185185185182E-3</v>
      </c>
      <c r="F70" s="15">
        <v>1.3182870370370371E-2</v>
      </c>
      <c r="G70" s="14" t="s">
        <v>242</v>
      </c>
      <c r="H70" s="14" t="s">
        <v>242</v>
      </c>
      <c r="I70" s="15">
        <v>3.7037037037037035E-4</v>
      </c>
      <c r="J70" s="14" t="s">
        <v>242</v>
      </c>
      <c r="K70" s="15">
        <v>9.1898148148148139E-3</v>
      </c>
      <c r="L70" s="15">
        <v>9.1203703703703707E-3</v>
      </c>
      <c r="M70" s="15">
        <v>1.6932870370370369E-2</v>
      </c>
      <c r="N70" s="14" t="s">
        <v>242</v>
      </c>
      <c r="O70" s="8" t="s">
        <v>246</v>
      </c>
    </row>
    <row r="71" spans="2:15" ht="48" x14ac:dyDescent="0.15">
      <c r="B71" s="20" t="s">
        <v>90</v>
      </c>
      <c r="C71" s="11">
        <v>-2.6680000000000001</v>
      </c>
      <c r="D71" s="11">
        <v>99.93</v>
      </c>
      <c r="E71" s="11">
        <v>92.593999999999994</v>
      </c>
      <c r="F71" s="11">
        <v>100.36</v>
      </c>
      <c r="G71" s="11">
        <v>98.891999999999996</v>
      </c>
      <c r="H71" s="11">
        <v>96.89</v>
      </c>
      <c r="I71" s="11">
        <v>51.545999999999999</v>
      </c>
      <c r="J71" s="11">
        <v>104.182</v>
      </c>
      <c r="K71" s="11">
        <v>87.242000000000004</v>
      </c>
      <c r="L71" s="11">
        <v>63.59</v>
      </c>
      <c r="M71" s="11">
        <v>74.302000000000007</v>
      </c>
      <c r="N71" s="11">
        <v>111.992</v>
      </c>
      <c r="O71" s="8" t="s">
        <v>243</v>
      </c>
    </row>
    <row r="72" spans="2:15" ht="48" x14ac:dyDescent="0.15">
      <c r="B72" s="21"/>
      <c r="C72" s="12">
        <v>0.96599999999999997</v>
      </c>
      <c r="D72" s="12">
        <v>1</v>
      </c>
      <c r="E72" s="12">
        <v>1</v>
      </c>
      <c r="F72" s="12">
        <v>1</v>
      </c>
      <c r="G72" s="12">
        <v>1</v>
      </c>
      <c r="H72" s="12">
        <v>1</v>
      </c>
      <c r="I72" s="12">
        <v>1</v>
      </c>
      <c r="J72" s="12">
        <v>1</v>
      </c>
      <c r="K72" s="12">
        <v>1</v>
      </c>
      <c r="L72" s="12">
        <v>1</v>
      </c>
      <c r="M72" s="12">
        <v>1</v>
      </c>
      <c r="N72" s="12">
        <v>1</v>
      </c>
      <c r="O72" s="8" t="s">
        <v>244</v>
      </c>
    </row>
    <row r="73" spans="2:15" ht="48" x14ac:dyDescent="0.15">
      <c r="B73" s="21"/>
      <c r="C73" s="13">
        <v>1.045138888888889E-2</v>
      </c>
      <c r="D73" s="13">
        <v>1.045138888888889E-2</v>
      </c>
      <c r="E73" s="13">
        <v>1.3923611111111111E-2</v>
      </c>
      <c r="F73" s="13">
        <v>1.3923611111111111E-2</v>
      </c>
      <c r="G73" s="13">
        <v>1.3923611111111111E-2</v>
      </c>
      <c r="H73" s="13">
        <v>1.045138888888889E-2</v>
      </c>
      <c r="I73" s="13">
        <v>1.3923611111111111E-2</v>
      </c>
      <c r="J73" s="13">
        <v>1.045138888888889E-2</v>
      </c>
      <c r="K73" s="13">
        <v>1.3923611111111111E-2</v>
      </c>
      <c r="L73" s="13">
        <v>6.9791666666666674E-3</v>
      </c>
      <c r="M73" s="13">
        <v>1.3923611111111111E-2</v>
      </c>
      <c r="N73" s="13">
        <v>6.9791666666666674E-3</v>
      </c>
      <c r="O73" s="8" t="s">
        <v>245</v>
      </c>
    </row>
    <row r="74" spans="2:15" ht="48" x14ac:dyDescent="0.15">
      <c r="B74" s="22"/>
      <c r="C74" s="15">
        <v>9.479166666666667E-3</v>
      </c>
      <c r="D74" s="15">
        <v>1.8518518518518518E-4</v>
      </c>
      <c r="E74" s="15">
        <v>3.5879629629629635E-4</v>
      </c>
      <c r="F74" s="15">
        <v>3.4722222222222224E-4</v>
      </c>
      <c r="G74" s="15">
        <v>3.9351851851851852E-4</v>
      </c>
      <c r="H74" s="15">
        <v>8.1018518518518516E-5</v>
      </c>
      <c r="I74" s="15">
        <v>7.8703703703703705E-4</v>
      </c>
      <c r="J74" s="15">
        <v>1.8518518518518518E-4</v>
      </c>
      <c r="K74" s="15">
        <v>2.6620370370370372E-4</v>
      </c>
      <c r="L74" s="14" t="s">
        <v>242</v>
      </c>
      <c r="M74" s="15">
        <v>2.7777777777777778E-4</v>
      </c>
      <c r="N74" s="15">
        <v>8.1018518518518516E-5</v>
      </c>
      <c r="O74" s="8" t="s">
        <v>246</v>
      </c>
    </row>
    <row r="75" spans="2:15" ht="48" x14ac:dyDescent="0.15">
      <c r="B75" s="20" t="s">
        <v>103</v>
      </c>
      <c r="C75" s="11">
        <v>-2.3260000000000001</v>
      </c>
      <c r="D75" s="11">
        <v>0.23599999999999999</v>
      </c>
      <c r="E75" s="11">
        <v>0.70199999999999996</v>
      </c>
      <c r="F75" s="11">
        <v>0.33</v>
      </c>
      <c r="G75" s="11">
        <v>-2.9820000000000002</v>
      </c>
      <c r="H75" s="11">
        <v>-0.182</v>
      </c>
      <c r="I75" s="11">
        <v>-2.6659999999999999</v>
      </c>
      <c r="J75" s="11">
        <v>-0.06</v>
      </c>
      <c r="K75" s="11">
        <v>0.20200000000000001</v>
      </c>
      <c r="L75" s="11">
        <v>1.738</v>
      </c>
      <c r="M75" s="11">
        <v>0.254</v>
      </c>
      <c r="N75" s="11">
        <v>7.3999999999999996E-2</v>
      </c>
      <c r="O75" s="8" t="s">
        <v>243</v>
      </c>
    </row>
    <row r="76" spans="2:15" ht="48" x14ac:dyDescent="0.15">
      <c r="B76" s="21"/>
      <c r="C76" s="12">
        <v>0.998</v>
      </c>
      <c r="D76" s="12">
        <v>0.70499999999999996</v>
      </c>
      <c r="E76" s="12">
        <v>0.89600000000000002</v>
      </c>
      <c r="F76" s="12">
        <v>0.83699999999999997</v>
      </c>
      <c r="G76" s="12">
        <v>0.94399999999999995</v>
      </c>
      <c r="H76" s="12">
        <v>0.64700000000000002</v>
      </c>
      <c r="I76" s="12">
        <v>0.98599999999999999</v>
      </c>
      <c r="J76" s="12">
        <v>0.13100000000000001</v>
      </c>
      <c r="K76" s="12">
        <v>0.192</v>
      </c>
      <c r="L76" s="12">
        <v>0.749</v>
      </c>
      <c r="M76" s="12">
        <v>0.66700000000000004</v>
      </c>
      <c r="N76" s="12">
        <v>0.64900000000000002</v>
      </c>
      <c r="O76" s="8" t="s">
        <v>244</v>
      </c>
    </row>
    <row r="77" spans="2:15" ht="48" x14ac:dyDescent="0.15">
      <c r="B77" s="21"/>
      <c r="C77" s="13">
        <v>1.045138888888889E-2</v>
      </c>
      <c r="D77" s="13">
        <v>6.9791666666666674E-3</v>
      </c>
      <c r="E77" s="13">
        <v>6.9791666666666674E-3</v>
      </c>
      <c r="F77" s="13">
        <v>6.9791666666666674E-3</v>
      </c>
      <c r="G77" s="13">
        <v>6.9791666666666674E-3</v>
      </c>
      <c r="H77" s="13">
        <v>6.9791666666666674E-3</v>
      </c>
      <c r="I77" s="13">
        <v>6.9791666666666674E-3</v>
      </c>
      <c r="J77" s="13">
        <v>6.9791666666666674E-3</v>
      </c>
      <c r="K77" s="13">
        <v>1.3923611111111111E-2</v>
      </c>
      <c r="L77" s="13">
        <v>6.9791666666666674E-3</v>
      </c>
      <c r="M77" s="13">
        <v>6.9791666666666674E-3</v>
      </c>
      <c r="N77" s="13">
        <v>6.9791666666666674E-3</v>
      </c>
      <c r="O77" s="8" t="s">
        <v>245</v>
      </c>
    </row>
    <row r="78" spans="2:15" ht="48" x14ac:dyDescent="0.15">
      <c r="B78" s="22"/>
      <c r="C78" s="15">
        <v>4.9305555555555552E-3</v>
      </c>
      <c r="D78" s="14" t="s">
        <v>242</v>
      </c>
      <c r="E78" s="14" t="s">
        <v>242</v>
      </c>
      <c r="F78" s="14" t="s">
        <v>242</v>
      </c>
      <c r="G78" s="14" t="s">
        <v>242</v>
      </c>
      <c r="H78" s="14" t="s">
        <v>242</v>
      </c>
      <c r="I78" s="14" t="s">
        <v>242</v>
      </c>
      <c r="J78" s="14" t="s">
        <v>242</v>
      </c>
      <c r="K78" s="14" t="s">
        <v>242</v>
      </c>
      <c r="L78" s="14" t="s">
        <v>242</v>
      </c>
      <c r="M78" s="14" t="s">
        <v>242</v>
      </c>
      <c r="N78" s="14" t="s">
        <v>242</v>
      </c>
      <c r="O78" s="8" t="s">
        <v>246</v>
      </c>
    </row>
    <row r="79" spans="2:15" ht="48" x14ac:dyDescent="0.15">
      <c r="B79" s="20" t="s">
        <v>116</v>
      </c>
      <c r="C79" s="11">
        <v>-3</v>
      </c>
      <c r="D79" s="11">
        <v>108.01</v>
      </c>
      <c r="E79" s="11">
        <v>102.318</v>
      </c>
      <c r="F79" s="11">
        <v>88.915999999999997</v>
      </c>
      <c r="G79" s="11">
        <v>67.98</v>
      </c>
      <c r="H79" s="11">
        <v>88.974000000000004</v>
      </c>
      <c r="I79" s="11">
        <v>97.537999999999997</v>
      </c>
      <c r="J79" s="11">
        <v>76.971999999999994</v>
      </c>
      <c r="K79" s="11" t="s">
        <v>242</v>
      </c>
      <c r="L79" s="11">
        <v>78.494</v>
      </c>
      <c r="M79" s="11">
        <v>88.087999999999994</v>
      </c>
      <c r="N79" s="11">
        <v>107.366</v>
      </c>
      <c r="O79" s="8" t="s">
        <v>243</v>
      </c>
    </row>
    <row r="80" spans="2:15" ht="48" x14ac:dyDescent="0.15">
      <c r="B80" s="21"/>
      <c r="C80" s="12">
        <v>0.98099999999999998</v>
      </c>
      <c r="D80" s="12">
        <v>1</v>
      </c>
      <c r="E80" s="12">
        <v>1</v>
      </c>
      <c r="F80" s="12">
        <v>1</v>
      </c>
      <c r="G80" s="12">
        <v>1</v>
      </c>
      <c r="H80" s="12">
        <v>1</v>
      </c>
      <c r="I80" s="12">
        <v>1</v>
      </c>
      <c r="J80" s="12">
        <v>1</v>
      </c>
      <c r="K80" s="12" t="s">
        <v>242</v>
      </c>
      <c r="L80" s="12">
        <v>1</v>
      </c>
      <c r="M80" s="12">
        <v>1</v>
      </c>
      <c r="N80" s="12">
        <v>1</v>
      </c>
      <c r="O80" s="8" t="s">
        <v>244</v>
      </c>
    </row>
    <row r="81" spans="2:15" ht="48" x14ac:dyDescent="0.15">
      <c r="B81" s="21"/>
      <c r="C81" s="13">
        <v>6.9791666666666674E-3</v>
      </c>
      <c r="D81" s="13">
        <v>1.045138888888889E-2</v>
      </c>
      <c r="E81" s="13">
        <v>1.045138888888889E-2</v>
      </c>
      <c r="F81" s="13">
        <v>1.3923611111111111E-2</v>
      </c>
      <c r="G81" s="13">
        <v>1.3923611111111111E-2</v>
      </c>
      <c r="H81" s="13">
        <v>1.3923611111111111E-2</v>
      </c>
      <c r="I81" s="13">
        <v>1.045138888888889E-2</v>
      </c>
      <c r="J81" s="13">
        <v>1.045138888888889E-2</v>
      </c>
      <c r="K81" s="12" t="s">
        <v>242</v>
      </c>
      <c r="L81" s="13">
        <v>1.3923611111111111E-2</v>
      </c>
      <c r="M81" s="13">
        <v>1.3923611111111111E-2</v>
      </c>
      <c r="N81" s="13">
        <v>6.9791666666666674E-3</v>
      </c>
      <c r="O81" s="8" t="s">
        <v>245</v>
      </c>
    </row>
    <row r="82" spans="2:15" ht="48" x14ac:dyDescent="0.15">
      <c r="B82" s="22"/>
      <c r="C82" s="15">
        <v>5.0925925925925921E-4</v>
      </c>
      <c r="D82" s="15">
        <v>1.6203703703703703E-4</v>
      </c>
      <c r="E82" s="15">
        <v>1.7361111111111112E-4</v>
      </c>
      <c r="F82" s="15">
        <v>4.8611111111111104E-4</v>
      </c>
      <c r="G82" s="15">
        <v>6.5972222222222213E-4</v>
      </c>
      <c r="H82" s="15">
        <v>2.4305555555555552E-4</v>
      </c>
      <c r="I82" s="15">
        <v>1.9675925925925926E-4</v>
      </c>
      <c r="J82" s="15">
        <v>1.7361111111111112E-4</v>
      </c>
      <c r="K82" s="14" t="s">
        <v>242</v>
      </c>
      <c r="L82" s="15">
        <v>4.8611111111111104E-4</v>
      </c>
      <c r="M82" s="15">
        <v>3.4722222222222224E-4</v>
      </c>
      <c r="N82" s="15">
        <v>6.9444444444444444E-5</v>
      </c>
      <c r="O82" s="8" t="s">
        <v>246</v>
      </c>
    </row>
    <row r="83" spans="2:15" ht="48" x14ac:dyDescent="0.15">
      <c r="B83" s="20" t="s">
        <v>129</v>
      </c>
      <c r="C83" s="11">
        <v>-3.3839999999999999</v>
      </c>
      <c r="D83" s="11">
        <v>-0.66200000000000003</v>
      </c>
      <c r="E83" s="11">
        <v>-1.3340000000000001</v>
      </c>
      <c r="F83" s="11">
        <v>-1.1919999999999999</v>
      </c>
      <c r="G83" s="11">
        <v>-1.43</v>
      </c>
      <c r="H83" s="11">
        <v>-0.48599999999999999</v>
      </c>
      <c r="I83" s="11">
        <v>-0.26800000000000002</v>
      </c>
      <c r="J83" s="11">
        <v>-7.5999999999999998E-2</v>
      </c>
      <c r="K83" s="11">
        <v>0.50600000000000001</v>
      </c>
      <c r="L83" s="11">
        <v>-1.1000000000000001</v>
      </c>
      <c r="M83" s="11">
        <v>-1.45</v>
      </c>
      <c r="N83" s="11">
        <v>113.116</v>
      </c>
      <c r="O83" s="8" t="s">
        <v>243</v>
      </c>
    </row>
    <row r="84" spans="2:15" ht="48" x14ac:dyDescent="0.15">
      <c r="B84" s="21"/>
      <c r="C84" s="12">
        <v>0.95099999999999996</v>
      </c>
      <c r="D84" s="12">
        <v>0.94399999999999995</v>
      </c>
      <c r="E84" s="12">
        <v>0.995</v>
      </c>
      <c r="F84" s="12">
        <v>0.96699999999999997</v>
      </c>
      <c r="G84" s="12">
        <v>0.82099999999999995</v>
      </c>
      <c r="H84" s="12">
        <v>0.99099999999999999</v>
      </c>
      <c r="I84" s="12">
        <v>0.92500000000000004</v>
      </c>
      <c r="J84" s="12">
        <v>0.84899999999999998</v>
      </c>
      <c r="K84" s="12">
        <v>0.92500000000000004</v>
      </c>
      <c r="L84" s="12">
        <v>0.90600000000000003</v>
      </c>
      <c r="M84" s="12">
        <v>0.90800000000000003</v>
      </c>
      <c r="N84" s="12">
        <v>1</v>
      </c>
      <c r="O84" s="8" t="s">
        <v>244</v>
      </c>
    </row>
    <row r="85" spans="2:15" ht="48" x14ac:dyDescent="0.15">
      <c r="B85" s="21"/>
      <c r="C85" s="13">
        <v>6.9791666666666674E-3</v>
      </c>
      <c r="D85" s="13">
        <v>1.3923611111111111E-2</v>
      </c>
      <c r="E85" s="13">
        <v>1.045138888888889E-2</v>
      </c>
      <c r="F85" s="13">
        <v>6.9791666666666674E-3</v>
      </c>
      <c r="G85" s="13">
        <v>6.9791666666666674E-3</v>
      </c>
      <c r="H85" s="13">
        <v>1.3923611111111111E-2</v>
      </c>
      <c r="I85" s="13">
        <v>6.9791666666666674E-3</v>
      </c>
      <c r="J85" s="13">
        <v>1.3923611111111111E-2</v>
      </c>
      <c r="K85" s="13">
        <v>1.3923611111111111E-2</v>
      </c>
      <c r="L85" s="13">
        <v>6.9791666666666674E-3</v>
      </c>
      <c r="M85" s="13">
        <v>6.9791666666666674E-3</v>
      </c>
      <c r="N85" s="13">
        <v>6.9791666666666674E-3</v>
      </c>
      <c r="O85" s="8" t="s">
        <v>245</v>
      </c>
    </row>
    <row r="86" spans="2:15" ht="48" x14ac:dyDescent="0.15">
      <c r="B86" s="22"/>
      <c r="C86" s="14" t="s">
        <v>242</v>
      </c>
      <c r="D86" s="15">
        <v>5.1273148148148146E-3</v>
      </c>
      <c r="E86" s="15">
        <v>1.4004629629629629E-3</v>
      </c>
      <c r="F86" s="14" t="s">
        <v>242</v>
      </c>
      <c r="G86" s="14" t="s">
        <v>242</v>
      </c>
      <c r="H86" s="15">
        <v>1.689814814814815E-3</v>
      </c>
      <c r="I86" s="14" t="s">
        <v>242</v>
      </c>
      <c r="J86" s="14" t="s">
        <v>242</v>
      </c>
      <c r="K86" s="14" t="s">
        <v>242</v>
      </c>
      <c r="L86" s="14" t="s">
        <v>242</v>
      </c>
      <c r="M86" s="14" t="s">
        <v>242</v>
      </c>
      <c r="N86" s="15">
        <v>4.6296296296296294E-5</v>
      </c>
      <c r="O86" s="8" t="s">
        <v>246</v>
      </c>
    </row>
  </sheetData>
  <mergeCells count="8">
    <mergeCell ref="B79:B82"/>
    <mergeCell ref="B83:B86"/>
    <mergeCell ref="B55:B58"/>
    <mergeCell ref="B59:B62"/>
    <mergeCell ref="B63:B66"/>
    <mergeCell ref="B67:B70"/>
    <mergeCell ref="B71:B74"/>
    <mergeCell ref="B75:B78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7"/>
  <sheetViews>
    <sheetView zoomScaleNormal="100" workbookViewId="0">
      <selection activeCell="L2" sqref="L2:Y2"/>
    </sheetView>
  </sheetViews>
  <sheetFormatPr baseColWidth="10" defaultColWidth="8.83203125" defaultRowHeight="13" x14ac:dyDescent="0.15"/>
  <cols>
    <col min="22" max="22" width="12.1640625" customWidth="1"/>
  </cols>
  <sheetData>
    <row r="1" spans="1:25" ht="15" x14ac:dyDescent="0.2">
      <c r="B1" t="s">
        <v>249</v>
      </c>
      <c r="C1" t="s">
        <v>247</v>
      </c>
      <c r="D1" t="s">
        <v>248</v>
      </c>
      <c r="L1" s="24" t="s">
        <v>259</v>
      </c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</row>
    <row r="2" spans="1:25" ht="14" x14ac:dyDescent="0.15">
      <c r="A2" t="s">
        <v>144</v>
      </c>
      <c r="C2">
        <f>AVERAGE('Plate 2 - Sheet1'!D44:D50)</f>
        <v>0.11</v>
      </c>
      <c r="D2">
        <f>C2-$C$2</f>
        <v>0</v>
      </c>
      <c r="J2" t="s">
        <v>258</v>
      </c>
      <c r="K2" s="6" t="s">
        <v>9</v>
      </c>
      <c r="L2" s="19" t="s">
        <v>205</v>
      </c>
      <c r="M2" s="19" t="s">
        <v>207</v>
      </c>
      <c r="N2" s="19" t="s">
        <v>209</v>
      </c>
      <c r="O2" s="19" t="s">
        <v>210</v>
      </c>
      <c r="P2" s="19" t="s">
        <v>214</v>
      </c>
      <c r="Q2" s="19" t="s">
        <v>215</v>
      </c>
      <c r="R2" s="19" t="s">
        <v>250</v>
      </c>
      <c r="S2" s="19" t="s">
        <v>251</v>
      </c>
      <c r="T2" s="19" t="s">
        <v>252</v>
      </c>
      <c r="U2" s="19" t="s">
        <v>257</v>
      </c>
      <c r="V2" s="19" t="s">
        <v>253</v>
      </c>
      <c r="W2" s="19" t="s">
        <v>254</v>
      </c>
      <c r="X2" s="19" t="s">
        <v>255</v>
      </c>
      <c r="Y2" s="19" t="s">
        <v>256</v>
      </c>
    </row>
    <row r="3" spans="1:25" x14ac:dyDescent="0.15">
      <c r="A3" t="s">
        <v>156</v>
      </c>
      <c r="B3">
        <v>0</v>
      </c>
      <c r="C3">
        <f>AVERAGE('Plate 2 - Sheet1'!P44:P50)</f>
        <v>0.11114285714285714</v>
      </c>
      <c r="D3">
        <f t="shared" ref="D3:D9" si="0">C3-$C$2</f>
        <v>1.1428571428571399E-3</v>
      </c>
      <c r="J3" s="25">
        <v>1</v>
      </c>
      <c r="K3" s="9">
        <v>3.4722222222222222E-5</v>
      </c>
      <c r="L3" s="19">
        <f>'Plate 2 - Sheet1'!E44-'Plate 2 - Sheet1'!Q44</f>
        <v>0.53499999999999992</v>
      </c>
      <c r="M3" s="19">
        <f>'Plate 2 - Sheet1'!AC44-'Plate 2 - Sheet1'!AO44</f>
        <v>0.54400000000000004</v>
      </c>
      <c r="N3">
        <f>'Plate 2 - Sheet1'!BA44-'Plate 2 - Sheet1'!BM44</f>
        <v>0.86399999999999988</v>
      </c>
      <c r="O3">
        <f>'Plate 2 - Sheet1'!BY44-'Plate 2 - Sheet1'!CK44</f>
        <v>0.83700000000000008</v>
      </c>
      <c r="P3">
        <f>'Plate 2 - Sheet1'!F44-'Plate 2 - Sheet1'!R44</f>
        <v>0.76500000000000001</v>
      </c>
      <c r="Q3">
        <f>'Plate 2 - Sheet1'!AD44-'Plate 2 - Sheet1'!AP44</f>
        <v>0.56899999999999995</v>
      </c>
      <c r="R3">
        <f>'Plate 2 - Sheet1'!BB44-'Plate 2 - Sheet1'!BN44</f>
        <v>0.58600000000000008</v>
      </c>
      <c r="S3">
        <f>'Plate 2 - Sheet1'!BZ44-'Plate 2 - Sheet1'!CL44</f>
        <v>0.67899999999999994</v>
      </c>
      <c r="T3">
        <f>'Plate 2 - Sheet1'!G44-'Plate 2 - Sheet1'!S44</f>
        <v>0.45700000000000002</v>
      </c>
      <c r="U3">
        <f>'Plate 2 - Sheet1'!AE44-'Plate 2 - Sheet1'!AQ44</f>
        <v>0.60000000000000009</v>
      </c>
      <c r="V3">
        <f>'Plate 2 - Sheet1'!BC44-'Plate 2 - Sheet1'!BO44</f>
        <v>0.625</v>
      </c>
      <c r="W3">
        <f>'Plate 2 - Sheet1'!CA44-'Plate 2 - Sheet1'!CM44</f>
        <v>0.65500000000000003</v>
      </c>
      <c r="X3">
        <f>'Plate 2 - Sheet1'!H44-'Plate 2 - Sheet1'!T44</f>
        <v>0.59200000000000008</v>
      </c>
      <c r="Y3">
        <f>'Plate 2 - Sheet1'!AF44-'Plate 2 - Sheet1'!AR44</f>
        <v>0.5</v>
      </c>
    </row>
    <row r="4" spans="1:25" x14ac:dyDescent="0.15">
      <c r="A4" t="s">
        <v>168</v>
      </c>
      <c r="B4">
        <v>5</v>
      </c>
      <c r="C4">
        <f>AVERAGE('Plate 2 - Sheet1'!AB44:AB50)</f>
        <v>0.33185714285714285</v>
      </c>
      <c r="D4">
        <f t="shared" si="0"/>
        <v>0.22185714285714286</v>
      </c>
      <c r="J4" s="25"/>
      <c r="K4" s="9">
        <v>3.5069444444444445E-3</v>
      </c>
      <c r="L4" s="19">
        <f>'Plate 2 - Sheet1'!E45-'Plate 2 - Sheet1'!Q45</f>
        <v>1.022</v>
      </c>
      <c r="M4" s="19">
        <f>'Plate 2 - Sheet1'!AC45-'Plate 2 - Sheet1'!AO45</f>
        <v>0.92899999999999994</v>
      </c>
      <c r="N4">
        <f>'Plate 2 - Sheet1'!BA45-'Plate 2 - Sheet1'!BM45</f>
        <v>1.3420000000000001</v>
      </c>
      <c r="O4">
        <f>'Plate 2 - Sheet1'!BY45-'Plate 2 - Sheet1'!CK45</f>
        <v>1.3610000000000002</v>
      </c>
      <c r="P4">
        <f>'Plate 2 - Sheet1'!F45-'Plate 2 - Sheet1'!R45</f>
        <v>1.2509999999999999</v>
      </c>
      <c r="Q4">
        <f>'Plate 2 - Sheet1'!AD45-'Plate 2 - Sheet1'!AP45</f>
        <v>1.0289999999999999</v>
      </c>
      <c r="R4">
        <f>'Plate 2 - Sheet1'!BB45-'Plate 2 - Sheet1'!BN45</f>
        <v>1.014</v>
      </c>
      <c r="S4">
        <f>'Plate 2 - Sheet1'!BZ45-'Plate 2 - Sheet1'!CL45</f>
        <v>1.1769999999999998</v>
      </c>
      <c r="T4">
        <f>'Plate 2 - Sheet1'!G45-'Plate 2 - Sheet1'!S45</f>
        <v>0.77099999999999991</v>
      </c>
      <c r="U4">
        <f>'Plate 2 - Sheet1'!AE45-'Plate 2 - Sheet1'!AQ45</f>
        <v>1.107</v>
      </c>
      <c r="V4">
        <f>'Plate 2 - Sheet1'!BC45-'Plate 2 - Sheet1'!BO45</f>
        <v>1.097</v>
      </c>
      <c r="W4">
        <f>'Plate 2 - Sheet1'!CA45-'Plate 2 - Sheet1'!CM45</f>
        <v>1.0740000000000001</v>
      </c>
      <c r="X4">
        <f>'Plate 2 - Sheet1'!H45-'Plate 2 - Sheet1'!T45</f>
        <v>1.089</v>
      </c>
      <c r="Y4">
        <f>'Plate 2 - Sheet1'!AF45-'Plate 2 - Sheet1'!AR45</f>
        <v>0.91999999999999993</v>
      </c>
    </row>
    <row r="5" spans="1:25" x14ac:dyDescent="0.15">
      <c r="A5" t="s">
        <v>180</v>
      </c>
      <c r="B5">
        <v>10</v>
      </c>
      <c r="C5">
        <f>AVERAGE('Plate 2 - Sheet1'!AN44:AN50)</f>
        <v>0.55757142857142861</v>
      </c>
      <c r="D5">
        <f t="shared" si="0"/>
        <v>0.44757142857142862</v>
      </c>
      <c r="J5" s="25"/>
      <c r="K5" s="9">
        <v>6.9791666666666674E-3</v>
      </c>
      <c r="L5" s="19">
        <f>'Plate 2 - Sheet1'!E46-'Plate 2 - Sheet1'!Q46</f>
        <v>1.52</v>
      </c>
      <c r="M5" s="19">
        <f>'Plate 2 - Sheet1'!AC46-'Plate 2 - Sheet1'!AO46</f>
        <v>1.323</v>
      </c>
      <c r="N5">
        <f>'Plate 2 - Sheet1'!BA46-'Plate 2 - Sheet1'!BM46</f>
        <v>1.8380000000000001</v>
      </c>
      <c r="O5">
        <f>'Plate 2 - Sheet1'!BY46-'Plate 2 - Sheet1'!CK46</f>
        <v>1.8969999999999998</v>
      </c>
      <c r="P5">
        <f>'Plate 2 - Sheet1'!F46-'Plate 2 - Sheet1'!R46</f>
        <v>1.74</v>
      </c>
      <c r="Q5">
        <f>'Plate 2 - Sheet1'!AD46-'Plate 2 - Sheet1'!AP46</f>
        <v>1.4929999999999999</v>
      </c>
      <c r="R5">
        <f>'Plate 2 - Sheet1'!BB46-'Plate 2 - Sheet1'!BN46</f>
        <v>1.46</v>
      </c>
      <c r="S5">
        <f>'Plate 2 - Sheet1'!BZ46-'Plate 2 - Sheet1'!CL46</f>
        <v>1.6879999999999999</v>
      </c>
      <c r="T5">
        <f>'Plate 2 - Sheet1'!G46-'Plate 2 - Sheet1'!S46</f>
        <v>1.0959999999999999</v>
      </c>
      <c r="U5">
        <f>'Plate 2 - Sheet1'!AE46-'Plate 2 - Sheet1'!AQ46</f>
        <v>1.6219999999999999</v>
      </c>
      <c r="V5">
        <f>'Plate 2 - Sheet1'!BC46-'Plate 2 - Sheet1'!BO46</f>
        <v>1.581</v>
      </c>
      <c r="W5">
        <f>'Plate 2 - Sheet1'!CA46-'Plate 2 - Sheet1'!CM46</f>
        <v>1.5049999999999999</v>
      </c>
      <c r="X5">
        <f>'Plate 2 - Sheet1'!H46-'Plate 2 - Sheet1'!T46</f>
        <v>1.59</v>
      </c>
      <c r="Y5">
        <f>'Plate 2 - Sheet1'!AF46-'Plate 2 - Sheet1'!AR46</f>
        <v>1.357</v>
      </c>
    </row>
    <row r="6" spans="1:25" x14ac:dyDescent="0.15">
      <c r="A6" t="s">
        <v>192</v>
      </c>
      <c r="B6">
        <v>15</v>
      </c>
      <c r="C6">
        <f>AVERAGE('Plate 2 - Sheet1'!AZ44:AZ50)</f>
        <v>0.97499999999999998</v>
      </c>
      <c r="D6">
        <f t="shared" si="0"/>
        <v>0.86499999999999999</v>
      </c>
      <c r="J6" s="25"/>
      <c r="K6" s="9">
        <v>1.045138888888889E-2</v>
      </c>
      <c r="L6" s="19">
        <f>'Plate 2 - Sheet1'!E47-'Plate 2 - Sheet1'!Q47</f>
        <v>2.032</v>
      </c>
      <c r="M6" s="19">
        <f>'Plate 2 - Sheet1'!AC47-'Plate 2 - Sheet1'!AO47</f>
        <v>1.7290000000000001</v>
      </c>
      <c r="N6">
        <f>'Plate 2 - Sheet1'!BA47-'Plate 2 - Sheet1'!BM47</f>
        <v>2.33</v>
      </c>
      <c r="O6">
        <f>'Plate 2 - Sheet1'!BY47-'Plate 2 - Sheet1'!CK47</f>
        <v>2.4380000000000002</v>
      </c>
      <c r="P6">
        <f>'Plate 2 - Sheet1'!F47-'Plate 2 - Sheet1'!R47</f>
        <v>2.2469999999999999</v>
      </c>
      <c r="Q6">
        <f>'Plate 2 - Sheet1'!AD47-'Plate 2 - Sheet1'!AP47</f>
        <v>1.9709999999999996</v>
      </c>
      <c r="R6">
        <f>'Plate 2 - Sheet1'!BB47-'Plate 2 - Sheet1'!BN47</f>
        <v>1.9149999999999998</v>
      </c>
      <c r="S6">
        <f>'Plate 2 - Sheet1'!BZ47-'Plate 2 - Sheet1'!CL47</f>
        <v>2.21</v>
      </c>
      <c r="T6">
        <f>'Plate 2 - Sheet1'!G47-'Plate 2 - Sheet1'!S47</f>
        <v>1.4360000000000002</v>
      </c>
      <c r="U6">
        <f>'Plate 2 - Sheet1'!AE47-'Plate 2 - Sheet1'!AQ47</f>
        <v>2.1430000000000002</v>
      </c>
      <c r="V6">
        <f>'Plate 2 - Sheet1'!BC47-'Plate 2 - Sheet1'!BO47</f>
        <v>2.0759999999999996</v>
      </c>
      <c r="W6">
        <f>'Plate 2 - Sheet1'!CA47-'Plate 2 - Sheet1'!CM47</f>
        <v>1.9449999999999998</v>
      </c>
      <c r="X6">
        <f>'Plate 2 - Sheet1'!H47-'Plate 2 - Sheet1'!T47</f>
        <v>2.1</v>
      </c>
      <c r="Y6">
        <f>'Plate 2 - Sheet1'!AF47-'Plate 2 - Sheet1'!AR47</f>
        <v>1.8029999999999999</v>
      </c>
    </row>
    <row r="7" spans="1:25" x14ac:dyDescent="0.15">
      <c r="A7" t="s">
        <v>204</v>
      </c>
      <c r="B7">
        <v>20</v>
      </c>
      <c r="C7">
        <f>AVERAGE('Plate 2 - Sheet1'!BL44:BL50)</f>
        <v>1.1362857142857141</v>
      </c>
      <c r="D7">
        <f t="shared" si="0"/>
        <v>1.026285714285714</v>
      </c>
      <c r="J7" s="25"/>
      <c r="K7" s="9">
        <v>1.3923611111111111E-2</v>
      </c>
      <c r="L7" s="19">
        <f>'Plate 2 - Sheet1'!E48-'Plate 2 - Sheet1'!Q48</f>
        <v>2.544</v>
      </c>
      <c r="M7" s="19">
        <f>'Plate 2 - Sheet1'!AC48-'Plate 2 - Sheet1'!AO48</f>
        <v>2.1420000000000003</v>
      </c>
      <c r="N7">
        <f>'Plate 2 - Sheet1'!BA48-'Plate 2 - Sheet1'!BM48</f>
        <v>2.8369999999999997</v>
      </c>
      <c r="O7">
        <f>'Plate 2 - Sheet1'!BY48-'Plate 2 - Sheet1'!CK48</f>
        <v>2.9909999999999997</v>
      </c>
      <c r="P7">
        <f>'Plate 2 - Sheet1'!F48-'Plate 2 - Sheet1'!R48</f>
        <v>2.7430000000000003</v>
      </c>
      <c r="Q7">
        <f>'Plate 2 - Sheet1'!AD48-'Plate 2 - Sheet1'!AP48</f>
        <v>2.4499999999999997</v>
      </c>
      <c r="R7">
        <f>'Plate 2 - Sheet1'!BB48-'Plate 2 - Sheet1'!BN48</f>
        <v>2.3820000000000001</v>
      </c>
      <c r="S7">
        <f>'Plate 2 - Sheet1'!BZ48-'Plate 2 - Sheet1'!CL48</f>
        <v>2.7250000000000001</v>
      </c>
      <c r="T7">
        <f>'Plate 2 - Sheet1'!G48-'Plate 2 - Sheet1'!S48</f>
        <v>1.778</v>
      </c>
      <c r="U7">
        <f>'Plate 2 - Sheet1'!AE48-'Plate 2 - Sheet1'!AQ48</f>
        <v>2.6669999999999998</v>
      </c>
      <c r="V7">
        <f>'Plate 2 - Sheet1'!BC48-'Plate 2 - Sheet1'!BO48</f>
        <v>2.5739999999999998</v>
      </c>
      <c r="W7">
        <f>'Plate 2 - Sheet1'!CA48-'Plate 2 - Sheet1'!CM48</f>
        <v>2.3920000000000003</v>
      </c>
      <c r="X7">
        <f>'Plate 2 - Sheet1'!H48-'Plate 2 - Sheet1'!T48</f>
        <v>2.61</v>
      </c>
      <c r="Y7">
        <f>'Plate 2 - Sheet1'!AF48-'Plate 2 - Sheet1'!AR48</f>
        <v>2.2569999999999997</v>
      </c>
    </row>
    <row r="8" spans="1:25" x14ac:dyDescent="0.15">
      <c r="A8" t="s">
        <v>216</v>
      </c>
      <c r="B8">
        <v>25</v>
      </c>
      <c r="C8">
        <f>AVERAGE('Plate 2 - Sheet1'!BX44:BX50)</f>
        <v>1.3781428571428571</v>
      </c>
      <c r="D8">
        <f t="shared" si="0"/>
        <v>1.268142857142857</v>
      </c>
      <c r="J8" s="25"/>
      <c r="K8" s="9">
        <v>1.7395833333333336E-2</v>
      </c>
      <c r="L8" s="19">
        <f>'Plate 2 - Sheet1'!E49-'Plate 2 - Sheet1'!Q49</f>
        <v>3.056</v>
      </c>
      <c r="M8" s="19">
        <f>'Plate 2 - Sheet1'!AC49-'Plate 2 - Sheet1'!AO49</f>
        <v>2.5590000000000002</v>
      </c>
      <c r="N8">
        <f>'Plate 2 - Sheet1'!BA49-'Plate 2 - Sheet1'!BM49</f>
        <v>3.3409999999999997</v>
      </c>
      <c r="O8">
        <f>'Plate 2 - Sheet1'!BY49-'Plate 2 - Sheet1'!CK49</f>
        <v>3.53</v>
      </c>
      <c r="P8">
        <f>'Plate 2 - Sheet1'!F49-'Plate 2 - Sheet1'!R49</f>
        <v>3.2430000000000003</v>
      </c>
      <c r="Q8">
        <f>'Plate 2 - Sheet1'!AD49-'Plate 2 - Sheet1'!AP49</f>
        <v>2.9370000000000003</v>
      </c>
      <c r="R8">
        <f>'Plate 2 - Sheet1'!BB49-'Plate 2 - Sheet1'!BN49</f>
        <v>2.8390000000000004</v>
      </c>
      <c r="S8">
        <f>'Plate 2 - Sheet1'!BZ49-'Plate 2 - Sheet1'!CL49</f>
        <v>3.25</v>
      </c>
      <c r="T8">
        <f>'Plate 2 - Sheet1'!G49-'Plate 2 - Sheet1'!S49</f>
        <v>2.1220000000000003</v>
      </c>
      <c r="U8">
        <f>'Plate 2 - Sheet1'!AE49-'Plate 2 - Sheet1'!AQ49</f>
        <v>3.1869999999999998</v>
      </c>
      <c r="V8">
        <f>'Plate 2 - Sheet1'!BC49-'Plate 2 - Sheet1'!BO49</f>
        <v>3.0780000000000003</v>
      </c>
      <c r="W8">
        <f>'Plate 2 - Sheet1'!CA49-'Plate 2 - Sheet1'!CM49</f>
        <v>2.843</v>
      </c>
      <c r="X8">
        <f>'Plate 2 - Sheet1'!H49-'Plate 2 - Sheet1'!T49</f>
        <v>3.1230000000000002</v>
      </c>
      <c r="Y8">
        <f>'Plate 2 - Sheet1'!AF49-'Plate 2 - Sheet1'!AR49</f>
        <v>2.7039999999999997</v>
      </c>
    </row>
    <row r="9" spans="1:25" x14ac:dyDescent="0.15">
      <c r="A9" t="s">
        <v>228</v>
      </c>
      <c r="B9">
        <v>30</v>
      </c>
      <c r="C9">
        <f>AVERAGE('Plate 2 - Sheet1'!CJ44:CJ50)</f>
        <v>1.3997142857142857</v>
      </c>
      <c r="D9">
        <f t="shared" si="0"/>
        <v>1.2897142857142856</v>
      </c>
      <c r="J9" s="25"/>
      <c r="K9" s="9">
        <v>2.0868055555555556E-2</v>
      </c>
      <c r="L9" s="19">
        <f>'Plate 2 - Sheet1'!E50-'Plate 2 - Sheet1'!Q50</f>
        <v>3.5369999999999999</v>
      </c>
      <c r="M9" s="19">
        <f>'Plate 2 - Sheet1'!AC50-'Plate 2 - Sheet1'!AO50</f>
        <v>2.9710000000000001</v>
      </c>
      <c r="N9" t="e">
        <f>'Plate 2 - Sheet1'!BA50-'Plate 2 - Sheet1'!BM50</f>
        <v>#VALUE!</v>
      </c>
      <c r="O9" t="e">
        <f>'Plate 2 - Sheet1'!BY50-'Plate 2 - Sheet1'!CK50</f>
        <v>#VALUE!</v>
      </c>
      <c r="P9">
        <f>'Plate 2 - Sheet1'!F50-'Plate 2 - Sheet1'!R50</f>
        <v>3.72</v>
      </c>
      <c r="Q9">
        <f>'Plate 2 - Sheet1'!AD50-'Plate 2 - Sheet1'!AP50</f>
        <v>3.4240000000000004</v>
      </c>
      <c r="R9">
        <f>'Plate 2 - Sheet1'!BB50-'Plate 2 - Sheet1'!BN50</f>
        <v>3.3039999999999998</v>
      </c>
      <c r="S9" t="e">
        <f>'Plate 2 - Sheet1'!BZ50-'Plate 2 - Sheet1'!CL50</f>
        <v>#VALUE!</v>
      </c>
      <c r="T9">
        <f>'Plate 2 - Sheet1'!G50-'Plate 2 - Sheet1'!S50</f>
        <v>2.4670000000000001</v>
      </c>
      <c r="U9" t="e">
        <f>'Plate 2 - Sheet1'!AE50-'Plate 2 - Sheet1'!AQ50</f>
        <v>#VALUE!</v>
      </c>
      <c r="V9">
        <f>'Plate 2 - Sheet1'!BC50-'Plate 2 - Sheet1'!BO50</f>
        <v>3.5819999999999999</v>
      </c>
      <c r="W9">
        <f>'Plate 2 - Sheet1'!CA50-'Plate 2 - Sheet1'!CM50</f>
        <v>3.2909999999999999</v>
      </c>
      <c r="X9">
        <f>'Plate 2 - Sheet1'!H50-'Plate 2 - Sheet1'!T50</f>
        <v>3.625</v>
      </c>
      <c r="Y9">
        <f>'Plate 2 - Sheet1'!AF50-'Plate 2 - Sheet1'!AR50</f>
        <v>3.1560000000000001</v>
      </c>
    </row>
    <row r="10" spans="1:25" x14ac:dyDescent="0.15">
      <c r="J10" s="26">
        <v>2</v>
      </c>
      <c r="K10" s="9">
        <v>3.4722222222222222E-5</v>
      </c>
      <c r="L10" s="19">
        <f>'Plate 2 - Sheet1'!BD44-'Plate 2 - Sheet1'!BP44</f>
        <v>0.62</v>
      </c>
      <c r="M10" s="19">
        <f>'Plate 2 - Sheet1'!CB44-'Plate 2 - Sheet1'!CN44</f>
        <v>0.41599999999999998</v>
      </c>
      <c r="N10" s="19">
        <f>'Plate 2 - Sheet1'!I44-'Plate 2 - Sheet1'!U44</f>
        <v>0.55499999999999994</v>
      </c>
      <c r="O10" s="19">
        <f>'Plate 2 - Sheet1'!AG44-'Plate 2 - Sheet1'!AS44</f>
        <v>0.69799999999999995</v>
      </c>
      <c r="P10" s="19">
        <f>'Plate 2 - Sheet1'!BE44-'Plate 2 - Sheet1'!BQ44</f>
        <v>0.60699999999999998</v>
      </c>
      <c r="Q10" s="19">
        <f>'Plate 2 - Sheet1'!CC44-'Plate 2 - Sheet1'!CO44</f>
        <v>0.67100000000000004</v>
      </c>
      <c r="R10" s="19">
        <f>'Plate 2 - Sheet1'!J44-'Plate 2 - Sheet1'!V44</f>
        <v>0.53</v>
      </c>
      <c r="S10" s="19">
        <f>'Plate 2 - Sheet1'!AH44-'Plate 2 - Sheet1'!AT44</f>
        <v>0.59200000000000008</v>
      </c>
      <c r="T10" s="19">
        <f>'Plate 2 - Sheet1'!BF44-'Plate 2 - Sheet1'!BR44</f>
        <v>0.32799999999999996</v>
      </c>
      <c r="U10" s="19">
        <f>'Plate 2 - Sheet1'!CD44-'Plate 2 - Sheet1'!CP44</f>
        <v>0.64500000000000002</v>
      </c>
      <c r="V10" s="19">
        <f>'Plate 2 - Sheet1'!K44-'Plate 2 - Sheet1'!W44</f>
        <v>0.53299999999999992</v>
      </c>
      <c r="W10" s="19">
        <f>'Plate 2 - Sheet1'!AI44-'Plate 2 - Sheet1'!AU44</f>
        <v>0.50600000000000001</v>
      </c>
      <c r="X10" s="19">
        <f>'Plate 2 - Sheet1'!BG44-'Plate 2 - Sheet1'!BS44</f>
        <v>0.72299999999999998</v>
      </c>
      <c r="Y10" s="19">
        <f>'Plate 2 - Sheet1'!CE44-'Plate 2 - Sheet1'!CQ44</f>
        <v>0.63300000000000001</v>
      </c>
    </row>
    <row r="11" spans="1:25" x14ac:dyDescent="0.15">
      <c r="J11" s="26"/>
      <c r="K11" s="9">
        <v>3.5069444444444445E-3</v>
      </c>
      <c r="L11" s="19">
        <f>'Plate 2 - Sheet1'!BD45-'Plate 2 - Sheet1'!BP45</f>
        <v>1.1040000000000001</v>
      </c>
      <c r="M11" s="19">
        <f>'Plate 2 - Sheet1'!CB45-'Plate 2 - Sheet1'!CN45</f>
        <v>0.73899999999999999</v>
      </c>
      <c r="N11" s="19">
        <f>'Plate 2 - Sheet1'!I45-'Plate 2 - Sheet1'!U45</f>
        <v>1.022</v>
      </c>
      <c r="O11" s="19">
        <f>'Plate 2 - Sheet1'!AG45-'Plate 2 - Sheet1'!AS45</f>
        <v>1.2190000000000001</v>
      </c>
      <c r="P11" s="19">
        <f>'Plate 2 - Sheet1'!BE45-'Plate 2 - Sheet1'!BQ45</f>
        <v>1.091</v>
      </c>
      <c r="Q11" s="19">
        <f>'Plate 2 - Sheet1'!CC45-'Plate 2 - Sheet1'!CO45</f>
        <v>1.1000000000000001</v>
      </c>
      <c r="R11" s="19">
        <f>'Plate 2 - Sheet1'!J45-'Plate 2 - Sheet1'!V45</f>
        <v>0.85000000000000009</v>
      </c>
      <c r="S11" s="19">
        <f>'Plate 2 - Sheet1'!AH45-'Plate 2 - Sheet1'!AT45</f>
        <v>1.038</v>
      </c>
      <c r="T11" s="19">
        <f>'Plate 2 - Sheet1'!BF45-'Plate 2 - Sheet1'!BR45</f>
        <v>0.57099999999999995</v>
      </c>
      <c r="U11" s="19">
        <f>'Plate 2 - Sheet1'!CD45-'Plate 2 - Sheet1'!CP45</f>
        <v>1.1150000000000002</v>
      </c>
      <c r="V11" s="19">
        <f>'Plate 2 - Sheet1'!K45-'Plate 2 - Sheet1'!W45</f>
        <v>0.94900000000000007</v>
      </c>
      <c r="W11" s="19">
        <f>'Plate 2 - Sheet1'!AI45-'Plate 2 - Sheet1'!AU45</f>
        <v>0.93699999999999983</v>
      </c>
      <c r="X11" s="19">
        <f>'Plate 2 - Sheet1'!BG45-'Plate 2 - Sheet1'!BS45</f>
        <v>1.2270000000000001</v>
      </c>
      <c r="Y11" s="19">
        <f>'Plate 2 - Sheet1'!CE45-'Plate 2 - Sheet1'!CQ45</f>
        <v>1.0019999999999998</v>
      </c>
    </row>
    <row r="12" spans="1:25" x14ac:dyDescent="0.15">
      <c r="J12" s="26"/>
      <c r="K12" s="9">
        <v>6.9791666666666674E-3</v>
      </c>
      <c r="L12" s="19">
        <f>'Plate 2 - Sheet1'!BD46-'Plate 2 - Sheet1'!BP46</f>
        <v>1.599</v>
      </c>
      <c r="M12" s="19">
        <f>'Plate 2 - Sheet1'!CB46-'Plate 2 - Sheet1'!CN46</f>
        <v>1.0640000000000001</v>
      </c>
      <c r="N12" s="19">
        <f>'Plate 2 - Sheet1'!I46-'Plate 2 - Sheet1'!U46</f>
        <v>1.498</v>
      </c>
      <c r="O12" s="19">
        <f>'Plate 2 - Sheet1'!AG46-'Plate 2 - Sheet1'!AS46</f>
        <v>1.7240000000000002</v>
      </c>
      <c r="P12" s="19">
        <f>'Plate 2 - Sheet1'!BE46-'Plate 2 - Sheet1'!BQ46</f>
        <v>1.5680000000000001</v>
      </c>
      <c r="Q12" s="19">
        <f>'Plate 2 - Sheet1'!CC46-'Plate 2 - Sheet1'!CO46</f>
        <v>1.5390000000000001</v>
      </c>
      <c r="R12" s="19">
        <f>'Plate 2 - Sheet1'!J46-'Plate 2 - Sheet1'!V46</f>
        <v>1.218</v>
      </c>
      <c r="S12" s="19">
        <f>'Plate 2 - Sheet1'!AH46-'Plate 2 - Sheet1'!AT46</f>
        <v>1.4999999999999998</v>
      </c>
      <c r="T12" s="19">
        <f>'Plate 2 - Sheet1'!BF46-'Plate 2 - Sheet1'!BR46</f>
        <v>0.82600000000000007</v>
      </c>
      <c r="U12" s="19">
        <f>'Plate 2 - Sheet1'!CD46-'Plate 2 - Sheet1'!CP46</f>
        <v>1.597</v>
      </c>
      <c r="V12" s="19">
        <f>'Plate 2 - Sheet1'!K46-'Plate 2 - Sheet1'!W46</f>
        <v>1.3719999999999999</v>
      </c>
      <c r="W12" s="19">
        <f>'Plate 2 - Sheet1'!AI46-'Plate 2 - Sheet1'!AU46</f>
        <v>1.371</v>
      </c>
      <c r="X12" s="19">
        <f>'Plate 2 - Sheet1'!BG46-'Plate 2 - Sheet1'!BS46</f>
        <v>1.7429999999999999</v>
      </c>
      <c r="Y12" s="19">
        <f>'Plate 2 - Sheet1'!CE46-'Plate 2 - Sheet1'!CQ46</f>
        <v>1.3839999999999999</v>
      </c>
    </row>
    <row r="13" spans="1:25" x14ac:dyDescent="0.15">
      <c r="J13" s="26"/>
      <c r="K13" s="9">
        <v>1.045138888888889E-2</v>
      </c>
      <c r="L13" s="19">
        <f>'Plate 2 - Sheet1'!BD47-'Plate 2 - Sheet1'!BP47</f>
        <v>2.101</v>
      </c>
      <c r="M13" s="19">
        <f>'Plate 2 - Sheet1'!CB47-'Plate 2 - Sheet1'!CN47</f>
        <v>1.4</v>
      </c>
      <c r="N13" s="19">
        <f>'Plate 2 - Sheet1'!I47-'Plate 2 - Sheet1'!U47</f>
        <v>1.9869999999999999</v>
      </c>
      <c r="O13" s="19">
        <f>'Plate 2 - Sheet1'!AG47-'Plate 2 - Sheet1'!AS47</f>
        <v>2.2469999999999999</v>
      </c>
      <c r="P13" s="19">
        <f>'Plate 2 - Sheet1'!BE47-'Plate 2 - Sheet1'!BQ47</f>
        <v>2.0580000000000003</v>
      </c>
      <c r="Q13" s="19">
        <f>'Plate 2 - Sheet1'!CC47-'Plate 2 - Sheet1'!CO47</f>
        <v>1.9839999999999998</v>
      </c>
      <c r="R13" s="19">
        <f>'Plate 2 - Sheet1'!J47-'Plate 2 - Sheet1'!V47</f>
        <v>1.585</v>
      </c>
      <c r="S13" s="19">
        <f>'Plate 2 - Sheet1'!AH47-'Plate 2 - Sheet1'!AT47</f>
        <v>1.9700000000000002</v>
      </c>
      <c r="T13" s="19">
        <f>'Plate 2 - Sheet1'!BF47-'Plate 2 - Sheet1'!BR47</f>
        <v>1.0839999999999999</v>
      </c>
      <c r="U13" s="19">
        <f>'Plate 2 - Sheet1'!CD47-'Plate 2 - Sheet1'!CP47</f>
        <v>2.0859999999999999</v>
      </c>
      <c r="V13" s="19">
        <f>'Plate 2 - Sheet1'!K47-'Plate 2 - Sheet1'!W47</f>
        <v>1.8039999999999998</v>
      </c>
      <c r="W13" s="19">
        <f>'Plate 2 - Sheet1'!AI47-'Plate 2 - Sheet1'!AU47</f>
        <v>1.8160000000000001</v>
      </c>
      <c r="X13" s="19">
        <f>'Plate 2 - Sheet1'!BG47-'Plate 2 - Sheet1'!BS47</f>
        <v>2.2640000000000002</v>
      </c>
      <c r="Y13" s="19">
        <f>'Plate 2 - Sheet1'!CE47-'Plate 2 - Sheet1'!CQ47</f>
        <v>1.7709999999999999</v>
      </c>
    </row>
    <row r="14" spans="1:25" x14ac:dyDescent="0.15">
      <c r="J14" s="26"/>
      <c r="K14" s="9">
        <v>1.3923611111111111E-2</v>
      </c>
      <c r="L14" s="19">
        <f>'Plate 2 - Sheet1'!BD48-'Plate 2 - Sheet1'!BP48</f>
        <v>2.6069999999999998</v>
      </c>
      <c r="M14" s="19">
        <f>'Plate 2 - Sheet1'!CB48-'Plate 2 - Sheet1'!CN48</f>
        <v>1.7410000000000001</v>
      </c>
      <c r="N14" s="19">
        <f>'Plate 2 - Sheet1'!I48-'Plate 2 - Sheet1'!U48</f>
        <v>2.4790000000000001</v>
      </c>
      <c r="O14" s="19">
        <f>'Plate 2 - Sheet1'!AG48-'Plate 2 - Sheet1'!AS48</f>
        <v>2.7759999999999998</v>
      </c>
      <c r="P14" s="19">
        <f>'Plate 2 - Sheet1'!BE48-'Plate 2 - Sheet1'!BQ48</f>
        <v>2.548</v>
      </c>
      <c r="Q14" s="19">
        <f>'Plate 2 - Sheet1'!CC48-'Plate 2 - Sheet1'!CO48</f>
        <v>2.4300000000000002</v>
      </c>
      <c r="R14" s="19">
        <f>'Plate 2 - Sheet1'!J48-'Plate 2 - Sheet1'!V48</f>
        <v>1.96</v>
      </c>
      <c r="S14" s="19">
        <f>'Plate 2 - Sheet1'!AH48-'Plate 2 - Sheet1'!AT48</f>
        <v>2.4370000000000003</v>
      </c>
      <c r="T14" s="19">
        <f>'Plate 2 - Sheet1'!BF48-'Plate 2 - Sheet1'!BR48</f>
        <v>1.3499999999999999</v>
      </c>
      <c r="U14" s="19">
        <f>'Plate 2 - Sheet1'!CD48-'Plate 2 - Sheet1'!CP48</f>
        <v>2.5789999999999997</v>
      </c>
      <c r="V14" s="19">
        <f>'Plate 2 - Sheet1'!K48-'Plate 2 - Sheet1'!W48</f>
        <v>2.238</v>
      </c>
      <c r="W14" s="19">
        <f>'Plate 2 - Sheet1'!AI48-'Plate 2 - Sheet1'!AU48</f>
        <v>2.2640000000000002</v>
      </c>
      <c r="X14" s="19">
        <f>'Plate 2 - Sheet1'!BG48-'Plate 2 - Sheet1'!BS48</f>
        <v>2.786</v>
      </c>
      <c r="Y14" s="19">
        <f>'Plate 2 - Sheet1'!CE48-'Plate 2 - Sheet1'!CQ48</f>
        <v>2.1589999999999998</v>
      </c>
    </row>
    <row r="15" spans="1:25" x14ac:dyDescent="0.15">
      <c r="J15" s="26"/>
      <c r="K15" s="9">
        <v>1.7395833333333336E-2</v>
      </c>
      <c r="L15" s="19">
        <f>'Plate 2 - Sheet1'!BD49-'Plate 2 - Sheet1'!BP49</f>
        <v>3.1180000000000003</v>
      </c>
      <c r="M15" s="19">
        <f>'Plate 2 - Sheet1'!CB49-'Plate 2 - Sheet1'!CN49</f>
        <v>2.0880000000000001</v>
      </c>
      <c r="N15" s="19">
        <f>'Plate 2 - Sheet1'!I49-'Plate 2 - Sheet1'!U49</f>
        <v>2.968</v>
      </c>
      <c r="O15" s="19">
        <f>'Plate 2 - Sheet1'!AG49-'Plate 2 - Sheet1'!AS49</f>
        <v>3.2949999999999999</v>
      </c>
      <c r="P15" s="19">
        <f>'Plate 2 - Sheet1'!BE49-'Plate 2 - Sheet1'!BQ49</f>
        <v>3.0230000000000001</v>
      </c>
      <c r="Q15" s="19">
        <f>'Plate 2 - Sheet1'!CC49-'Plate 2 - Sheet1'!CO49</f>
        <v>2.8839999999999999</v>
      </c>
      <c r="R15" s="19">
        <f>'Plate 2 - Sheet1'!J49-'Plate 2 - Sheet1'!V49</f>
        <v>2.3279999999999998</v>
      </c>
      <c r="S15" s="19">
        <f>'Plate 2 - Sheet1'!AH49-'Plate 2 - Sheet1'!AT49</f>
        <v>2.9039999999999999</v>
      </c>
      <c r="T15" s="19">
        <f>'Plate 2 - Sheet1'!BF49-'Plate 2 - Sheet1'!BR49</f>
        <v>1.6179999999999999</v>
      </c>
      <c r="U15" s="19">
        <f>'Plate 2 - Sheet1'!CD49-'Plate 2 - Sheet1'!CP49</f>
        <v>3.0679999999999996</v>
      </c>
      <c r="V15" s="19">
        <f>'Plate 2 - Sheet1'!K49-'Plate 2 - Sheet1'!W49</f>
        <v>2.6710000000000003</v>
      </c>
      <c r="W15" s="19">
        <f>'Plate 2 - Sheet1'!AI49-'Plate 2 - Sheet1'!AU49</f>
        <v>2.71</v>
      </c>
      <c r="X15" s="19">
        <f>'Plate 2 - Sheet1'!BG49-'Plate 2 - Sheet1'!BS49</f>
        <v>3.31</v>
      </c>
      <c r="Y15" s="19">
        <f>'Plate 2 - Sheet1'!CE49-'Plate 2 - Sheet1'!CQ49</f>
        <v>2.5409999999999999</v>
      </c>
    </row>
    <row r="16" spans="1:25" x14ac:dyDescent="0.15">
      <c r="J16" s="26"/>
      <c r="K16" s="9">
        <v>2.0868055555555556E-2</v>
      </c>
      <c r="L16" s="19">
        <f>'Plate 2 - Sheet1'!BD50-'Plate 2 - Sheet1'!BP50</f>
        <v>3.5979999999999999</v>
      </c>
      <c r="M16" s="19">
        <f>'Plate 2 - Sheet1'!CB50-'Plate 2 - Sheet1'!CN50</f>
        <v>2.4319999999999999</v>
      </c>
      <c r="N16" s="19">
        <f>'Plate 2 - Sheet1'!I50-'Plate 2 - Sheet1'!U50</f>
        <v>3.4450000000000003</v>
      </c>
      <c r="O16" s="19" t="e">
        <f>'Plate 2 - Sheet1'!AG50-'Plate 2 - Sheet1'!AS50</f>
        <v>#VALUE!</v>
      </c>
      <c r="P16" s="19">
        <f>'Plate 2 - Sheet1'!BE50-'Plate 2 - Sheet1'!BQ50</f>
        <v>3.39</v>
      </c>
      <c r="Q16" s="19">
        <f>'Plate 2 - Sheet1'!CC50-'Plate 2 - Sheet1'!CO50</f>
        <v>3.3259999999999996</v>
      </c>
      <c r="R16" s="19">
        <f>'Plate 2 - Sheet1'!J50-'Plate 2 - Sheet1'!V50</f>
        <v>2.6970000000000001</v>
      </c>
      <c r="S16" s="19">
        <f>'Plate 2 - Sheet1'!AH50-'Plate 2 - Sheet1'!AT50</f>
        <v>3.3690000000000002</v>
      </c>
      <c r="T16" s="19">
        <f>'Plate 2 - Sheet1'!BF50-'Plate 2 - Sheet1'!BR50</f>
        <v>1.8890000000000002</v>
      </c>
      <c r="U16" s="19" t="e">
        <f>'Plate 2 - Sheet1'!CD50-'Plate 2 - Sheet1'!CP50</f>
        <v>#VALUE!</v>
      </c>
      <c r="V16" s="19">
        <f>'Plate 2 - Sheet1'!K50-'Plate 2 - Sheet1'!W50</f>
        <v>3.0950000000000002</v>
      </c>
      <c r="W16" s="19">
        <f>'Plate 2 - Sheet1'!AI50-'Plate 2 - Sheet1'!AU50</f>
        <v>3.1520000000000001</v>
      </c>
      <c r="X16" s="19" t="e">
        <f>'Plate 2 - Sheet1'!BG50-'Plate 2 - Sheet1'!BS50</f>
        <v>#VALUE!</v>
      </c>
      <c r="Y16" s="19">
        <f>'Plate 2 - Sheet1'!CE50-'Plate 2 - Sheet1'!CQ50</f>
        <v>2.9159999999999999</v>
      </c>
    </row>
    <row r="17" spans="10:25" x14ac:dyDescent="0.15">
      <c r="J17" s="27">
        <v>5</v>
      </c>
      <c r="K17" s="9">
        <v>3.4722222222222222E-5</v>
      </c>
      <c r="L17">
        <f>'Plate 2 - Sheet1'!L44-'Plate 2 - Sheet1'!X44</f>
        <v>0.47900000000000009</v>
      </c>
      <c r="M17">
        <f>'Plate 2 - Sheet1'!AJ44-'Plate 2 - Sheet1'!AV44</f>
        <v>0.18500000000000005</v>
      </c>
      <c r="N17">
        <f>'Plate 2 - Sheet1'!BH44-'Plate 2 - Sheet1'!BT44</f>
        <v>0.14799999999999991</v>
      </c>
      <c r="O17">
        <f>'Plate 2 - Sheet1'!CF44-'Plate 2 - Sheet1'!CR44</f>
        <v>0.8470000000000002</v>
      </c>
      <c r="P17">
        <f>'Plate 2 - Sheet1'!M44-'Plate 2 - Sheet1'!Y44</f>
        <v>0.21099999999999997</v>
      </c>
      <c r="Q17">
        <f>'Plate 2 - Sheet1'!AK44-'Plate 2 - Sheet1'!AW44</f>
        <v>0.28800000000000003</v>
      </c>
      <c r="R17">
        <f>'Plate 2 - Sheet1'!BI44-'Plate 2 - Sheet1'!BU44</f>
        <v>0.44399999999999995</v>
      </c>
      <c r="S17">
        <f>'Plate 2 - Sheet1'!CG44-'Plate 2 - Sheet1'!CS44</f>
        <v>0.75199999999999989</v>
      </c>
      <c r="T17">
        <f>'Plate 2 - Sheet1'!N44-'Plate 2 - Sheet1'!Z44</f>
        <v>0.18700000000000006</v>
      </c>
      <c r="U17">
        <f>'Plate 2 - Sheet1'!AL44-'Plate 2 - Sheet1'!AX44</f>
        <v>0.67599999999999993</v>
      </c>
      <c r="V17">
        <f>'Plate 2 - Sheet1'!BV44</f>
        <v>0.48</v>
      </c>
      <c r="W17">
        <f>'Plate 2 - Sheet1'!CH44-'Plate 2 - Sheet1'!CT44</f>
        <v>0.34299999999999997</v>
      </c>
      <c r="X17">
        <f>'Plate 2 - Sheet1'!O44-'Plate 2 - Sheet1'!AA44</f>
        <v>0.99500000000000011</v>
      </c>
      <c r="Y17">
        <f>'Plate 2 - Sheet1'!AM44-'Plate 2 - Sheet1'!AY44</f>
        <v>0.63100000000000012</v>
      </c>
    </row>
    <row r="18" spans="10:25" x14ac:dyDescent="0.15">
      <c r="J18" s="27"/>
      <c r="K18" s="9">
        <v>3.5069444444444445E-3</v>
      </c>
      <c r="L18">
        <f>'Plate 2 - Sheet1'!L45-'Plate 2 - Sheet1'!X45</f>
        <v>0.93</v>
      </c>
      <c r="M18">
        <f>'Plate 2 - Sheet1'!AJ45-'Plate 2 - Sheet1'!AV45</f>
        <v>0.3889999999999999</v>
      </c>
      <c r="N18">
        <f>'Plate 2 - Sheet1'!BH45-'Plate 2 - Sheet1'!BT45</f>
        <v>0.55899999999999994</v>
      </c>
      <c r="O18">
        <f>'Plate 2 - Sheet1'!CF45-'Plate 2 - Sheet1'!CR45</f>
        <v>1.3430000000000002</v>
      </c>
      <c r="P18">
        <f>'Plate 2 - Sheet1'!M45-'Plate 2 - Sheet1'!Y45</f>
        <v>0.6429999999999999</v>
      </c>
      <c r="Q18">
        <f>'Plate 2 - Sheet1'!AK45-'Plate 2 - Sheet1'!AW45</f>
        <v>0.61399999999999988</v>
      </c>
      <c r="R18">
        <f>'Plate 2 - Sheet1'!BI45-'Plate 2 - Sheet1'!BU45</f>
        <v>0.755</v>
      </c>
      <c r="S18">
        <f>'Plate 2 - Sheet1'!CG45-'Plate 2 - Sheet1'!CS45</f>
        <v>1.125</v>
      </c>
      <c r="T18">
        <f>'Plate 2 - Sheet1'!N45-'Plate 2 - Sheet1'!Z45</f>
        <v>0.32800000000000007</v>
      </c>
      <c r="U18">
        <f>'Plate 2 - Sheet1'!AL45-'Plate 2 - Sheet1'!AX45</f>
        <v>1.0589999999999999</v>
      </c>
      <c r="V18">
        <f>'Plate 2 - Sheet1'!BV45</f>
        <v>0.48299999999999998</v>
      </c>
      <c r="W18">
        <f>'Plate 2 - Sheet1'!CH45-'Plate 2 - Sheet1'!CT45</f>
        <v>0.77200000000000002</v>
      </c>
      <c r="X18">
        <f>'Plate 2 - Sheet1'!O45-'Plate 2 - Sheet1'!AA45</f>
        <v>1.4440000000000002</v>
      </c>
      <c r="Y18">
        <f>'Plate 2 - Sheet1'!AM45-'Plate 2 - Sheet1'!AY45</f>
        <v>0.94600000000000006</v>
      </c>
    </row>
    <row r="19" spans="10:25" x14ac:dyDescent="0.15">
      <c r="J19" s="27"/>
      <c r="K19" s="9">
        <v>6.9791666666666674E-3</v>
      </c>
      <c r="L19">
        <f>'Plate 2 - Sheet1'!L46-'Plate 2 - Sheet1'!X46</f>
        <v>1.391</v>
      </c>
      <c r="M19">
        <f>'Plate 2 - Sheet1'!AJ46-'Plate 2 - Sheet1'!AV46</f>
        <v>0.59799999999999998</v>
      </c>
      <c r="N19">
        <f>'Plate 2 - Sheet1'!BH46-'Plate 2 - Sheet1'!BT46</f>
        <v>0.9830000000000001</v>
      </c>
      <c r="O19">
        <f>'Plate 2 - Sheet1'!CF46-'Plate 2 - Sheet1'!CR46</f>
        <v>1.827</v>
      </c>
      <c r="P19">
        <f>'Plate 2 - Sheet1'!M46-'Plate 2 - Sheet1'!Y46</f>
        <v>1.075</v>
      </c>
      <c r="Q19">
        <f>'Plate 2 - Sheet1'!AK46-'Plate 2 - Sheet1'!AW46</f>
        <v>0.95899999999999985</v>
      </c>
      <c r="R19">
        <f>'Plate 2 - Sheet1'!BI46-'Plate 2 - Sheet1'!BU46</f>
        <v>1.0670000000000002</v>
      </c>
      <c r="S19">
        <f>'Plate 2 - Sheet1'!CG46-'Plate 2 - Sheet1'!CS46</f>
        <v>1.5059999999999998</v>
      </c>
      <c r="T19">
        <f>'Plate 2 - Sheet1'!N46-'Plate 2 - Sheet1'!Z46</f>
        <v>0.48299999999999993</v>
      </c>
      <c r="U19">
        <f>'Plate 2 - Sheet1'!AL46-'Plate 2 - Sheet1'!AX46</f>
        <v>1.431</v>
      </c>
      <c r="V19">
        <f>'Plate 2 - Sheet1'!BV46</f>
        <v>0.48599999999999999</v>
      </c>
      <c r="W19">
        <f>'Plate 2 - Sheet1'!CH46-'Plate 2 - Sheet1'!CT46</f>
        <v>1.2080000000000002</v>
      </c>
      <c r="X19">
        <f>'Plate 2 - Sheet1'!O46-'Plate 2 - Sheet1'!AA46</f>
        <v>1.8849999999999998</v>
      </c>
      <c r="Y19">
        <f>'Plate 2 - Sheet1'!AM46-'Plate 2 - Sheet1'!AY46</f>
        <v>1.252</v>
      </c>
    </row>
    <row r="20" spans="10:25" x14ac:dyDescent="0.15">
      <c r="J20" s="27"/>
      <c r="K20" s="9">
        <v>1.045138888888889E-2</v>
      </c>
      <c r="L20">
        <f>'Plate 2 - Sheet1'!L47-'Plate 2 - Sheet1'!X47</f>
        <v>1.843</v>
      </c>
      <c r="M20">
        <f>'Plate 2 - Sheet1'!AJ47-'Plate 2 - Sheet1'!AV47</f>
        <v>0.82</v>
      </c>
      <c r="N20">
        <f>'Plate 2 - Sheet1'!BH47-'Plate 2 - Sheet1'!BT47</f>
        <v>1.4279999999999999</v>
      </c>
      <c r="O20">
        <f>'Plate 2 - Sheet1'!CF47-'Plate 2 - Sheet1'!CR47</f>
        <v>2.3210000000000002</v>
      </c>
      <c r="P20">
        <f>'Plate 2 - Sheet1'!M47-'Plate 2 - Sheet1'!Y47</f>
        <v>1.508</v>
      </c>
      <c r="Q20">
        <f>'Plate 2 - Sheet1'!AK47-'Plate 2 - Sheet1'!AW47</f>
        <v>1.3160000000000001</v>
      </c>
      <c r="R20">
        <f>'Plate 2 - Sheet1'!BI47-'Plate 2 - Sheet1'!BU47</f>
        <v>1.3739999999999997</v>
      </c>
      <c r="S20">
        <f>'Plate 2 - Sheet1'!CG47-'Plate 2 - Sheet1'!CS47</f>
        <v>1.8939999999999997</v>
      </c>
      <c r="T20">
        <f>'Plate 2 - Sheet1'!N47-'Plate 2 - Sheet1'!Z47</f>
        <v>0.64400000000000013</v>
      </c>
      <c r="U20">
        <f>'Plate 2 - Sheet1'!AL47-'Plate 2 - Sheet1'!AX47</f>
        <v>1.8140000000000001</v>
      </c>
      <c r="V20">
        <f>'Plate 2 - Sheet1'!BV47</f>
        <v>0.48499999999999999</v>
      </c>
      <c r="W20">
        <f>'Plate 2 - Sheet1'!CH47-'Plate 2 - Sheet1'!CT47</f>
        <v>1.6509999999999998</v>
      </c>
      <c r="X20">
        <f>'Plate 2 - Sheet1'!O47-'Plate 2 - Sheet1'!AA47</f>
        <v>2.3479999999999999</v>
      </c>
      <c r="Y20">
        <f>'Plate 2 - Sheet1'!AM47-'Plate 2 - Sheet1'!AY47</f>
        <v>1.5509999999999999</v>
      </c>
    </row>
    <row r="21" spans="10:25" x14ac:dyDescent="0.15">
      <c r="J21" s="27"/>
      <c r="K21" s="9">
        <v>1.3923611111111111E-2</v>
      </c>
      <c r="L21">
        <f>'Plate 2 - Sheet1'!L48-'Plate 2 - Sheet1'!X48</f>
        <v>2.3039999999999998</v>
      </c>
      <c r="M21">
        <f>'Plate 2 - Sheet1'!AJ48-'Plate 2 - Sheet1'!AV48</f>
        <v>1.0449999999999999</v>
      </c>
      <c r="N21">
        <f>'Plate 2 - Sheet1'!BH48-'Plate 2 - Sheet1'!BT48</f>
        <v>1.8639999999999999</v>
      </c>
      <c r="O21" t="e">
        <f>'Plate 2 - Sheet1'!CF48-'Plate 2 - Sheet1'!CR48</f>
        <v>#VALUE!</v>
      </c>
      <c r="P21">
        <f>'Plate 2 - Sheet1'!M48-'Plate 2 - Sheet1'!Y48</f>
        <v>1.9500000000000002</v>
      </c>
      <c r="Q21">
        <f>'Plate 2 - Sheet1'!AK48-'Plate 2 - Sheet1'!AW48</f>
        <v>1.6720000000000002</v>
      </c>
      <c r="R21">
        <f>'Plate 2 - Sheet1'!BI48-'Plate 2 - Sheet1'!BU48</f>
        <v>1.681</v>
      </c>
      <c r="S21">
        <f>'Plate 2 - Sheet1'!CG48-'Plate 2 - Sheet1'!CS48</f>
        <v>2.2909999999999999</v>
      </c>
      <c r="T21">
        <f>'Plate 2 - Sheet1'!N48-'Plate 2 - Sheet1'!Z48</f>
        <v>0.81099999999999994</v>
      </c>
      <c r="U21">
        <f>'Plate 2 - Sheet1'!AL48-'Plate 2 - Sheet1'!AX48</f>
        <v>2.2110000000000003</v>
      </c>
      <c r="V21">
        <f>'Plate 2 - Sheet1'!BV48</f>
        <v>0.48499999999999999</v>
      </c>
      <c r="W21">
        <f>'Plate 2 - Sheet1'!CH48-'Plate 2 - Sheet1'!CT48</f>
        <v>2.0960000000000001</v>
      </c>
      <c r="X21" t="e">
        <f>'Plate 2 - Sheet1'!O48-'Plate 2 - Sheet1'!AA48</f>
        <v>#VALUE!</v>
      </c>
      <c r="Y21">
        <f>'Plate 2 - Sheet1'!AM48-'Plate 2 - Sheet1'!AY48</f>
        <v>1.8570000000000002</v>
      </c>
    </row>
    <row r="22" spans="10:25" x14ac:dyDescent="0.15">
      <c r="J22" s="27"/>
      <c r="K22" s="9">
        <v>1.7395833333333336E-2</v>
      </c>
      <c r="L22">
        <f>'Plate 2 - Sheet1'!L49-'Plate 2 - Sheet1'!X49</f>
        <v>2.7639999999999998</v>
      </c>
      <c r="M22">
        <f>'Plate 2 - Sheet1'!AJ49-'Plate 2 - Sheet1'!AV49</f>
        <v>1.2690000000000001</v>
      </c>
      <c r="N22">
        <f>'Plate 2 - Sheet1'!BH49-'Plate 2 - Sheet1'!BT49</f>
        <v>2.2920000000000003</v>
      </c>
      <c r="O22" t="e">
        <f>'Plate 2 - Sheet1'!CF49-'Plate 2 - Sheet1'!CR49</f>
        <v>#VALUE!</v>
      </c>
      <c r="P22">
        <f>'Plate 2 - Sheet1'!M49-'Plate 2 - Sheet1'!Y49</f>
        <v>2.3859999999999997</v>
      </c>
      <c r="Q22">
        <f>'Plate 2 - Sheet1'!AK49-'Plate 2 - Sheet1'!AW49</f>
        <v>2.0230000000000001</v>
      </c>
      <c r="R22">
        <f>'Plate 2 - Sheet1'!BI49-'Plate 2 - Sheet1'!BU49</f>
        <v>1.9930000000000001</v>
      </c>
      <c r="S22">
        <f>'Plate 2 - Sheet1'!CG49-'Plate 2 - Sheet1'!CS49</f>
        <v>2.694</v>
      </c>
      <c r="T22">
        <f>'Plate 2 - Sheet1'!N49-'Plate 2 - Sheet1'!Z49</f>
        <v>0.98</v>
      </c>
      <c r="U22" t="e">
        <f>'Plate 2 - Sheet1'!AL49-'Plate 2 - Sheet1'!AX49</f>
        <v>#VALUE!</v>
      </c>
      <c r="V22">
        <f>'Plate 2 - Sheet1'!BV49</f>
        <v>0.48599999999999999</v>
      </c>
      <c r="W22">
        <f>'Plate 2 - Sheet1'!CH49-'Plate 2 - Sheet1'!CT49</f>
        <v>2.5429999999999997</v>
      </c>
      <c r="X22" t="e">
        <f>'Plate 2 - Sheet1'!O49-'Plate 2 - Sheet1'!AA49</f>
        <v>#VALUE!</v>
      </c>
      <c r="Y22">
        <f>'Plate 2 - Sheet1'!AM49-'Plate 2 - Sheet1'!AY49</f>
        <v>2.1590000000000003</v>
      </c>
    </row>
    <row r="23" spans="10:25" x14ac:dyDescent="0.15">
      <c r="J23" s="27"/>
      <c r="K23" s="9">
        <v>2.0868055555555556E-2</v>
      </c>
      <c r="L23" t="e">
        <f>'Plate 2 - Sheet1'!L50-'Plate 2 - Sheet1'!X50</f>
        <v>#VALUE!</v>
      </c>
      <c r="M23">
        <f>'Plate 2 - Sheet1'!AJ50-'Plate 2 - Sheet1'!AV50</f>
        <v>1.4989999999999999</v>
      </c>
      <c r="N23">
        <f>'Plate 2 - Sheet1'!BH50-'Plate 2 - Sheet1'!BT50</f>
        <v>2.726</v>
      </c>
      <c r="O23" t="e">
        <f>'Plate 2 - Sheet1'!CF50-'Plate 2 - Sheet1'!CR50</f>
        <v>#VALUE!</v>
      </c>
      <c r="P23">
        <f>'Plate 2 - Sheet1'!M50-'Plate 2 - Sheet1'!Y50</f>
        <v>2.8169999999999997</v>
      </c>
      <c r="Q23">
        <f>'Plate 2 - Sheet1'!AK50-'Plate 2 - Sheet1'!AW50</f>
        <v>2.39</v>
      </c>
      <c r="R23">
        <f>'Plate 2 - Sheet1'!BI50-'Plate 2 - Sheet1'!BU50</f>
        <v>2.2960000000000003</v>
      </c>
      <c r="S23">
        <f>'Plate 2 - Sheet1'!CG50-'Plate 2 - Sheet1'!CS50</f>
        <v>3.0880000000000001</v>
      </c>
      <c r="T23">
        <f>'Plate 2 - Sheet1'!N50-'Plate 2 - Sheet1'!Z50</f>
        <v>1.157</v>
      </c>
      <c r="U23" t="e">
        <f>'Plate 2 - Sheet1'!AL50-'Plate 2 - Sheet1'!AX50</f>
        <v>#VALUE!</v>
      </c>
      <c r="V23">
        <f>'Plate 2 - Sheet1'!BV50</f>
        <v>0.48799999999999999</v>
      </c>
      <c r="W23">
        <f>'Plate 2 - Sheet1'!CH50-'Plate 2 - Sheet1'!CT50</f>
        <v>2.9790000000000001</v>
      </c>
      <c r="X23" t="e">
        <f>'Plate 2 - Sheet1'!O50-'Plate 2 - Sheet1'!AA50</f>
        <v>#VALUE!</v>
      </c>
      <c r="Y23">
        <f>'Plate 2 - Sheet1'!AM50-'Plate 2 - Sheet1'!AY50</f>
        <v>2.4619999999999997</v>
      </c>
    </row>
    <row r="25" spans="10:25" ht="15" x14ac:dyDescent="0.2">
      <c r="L25" s="23" t="s">
        <v>260</v>
      </c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</row>
    <row r="26" spans="10:25" ht="14" x14ac:dyDescent="0.15">
      <c r="J26" t="s">
        <v>258</v>
      </c>
      <c r="K26" s="6" t="s">
        <v>9</v>
      </c>
      <c r="L26" s="19" t="s">
        <v>205</v>
      </c>
      <c r="M26" s="19" t="s">
        <v>207</v>
      </c>
      <c r="N26" s="19" t="s">
        <v>209</v>
      </c>
      <c r="O26" s="19" t="s">
        <v>210</v>
      </c>
      <c r="P26" s="19" t="s">
        <v>214</v>
      </c>
      <c r="Q26" s="19" t="s">
        <v>215</v>
      </c>
      <c r="R26" s="19" t="s">
        <v>250</v>
      </c>
      <c r="S26" s="19" t="s">
        <v>251</v>
      </c>
      <c r="T26" s="19" t="s">
        <v>252</v>
      </c>
      <c r="U26" s="19" t="s">
        <v>257</v>
      </c>
      <c r="V26" s="19" t="s">
        <v>253</v>
      </c>
      <c r="W26" s="19" t="s">
        <v>254</v>
      </c>
      <c r="X26" s="19" t="s">
        <v>255</v>
      </c>
      <c r="Y26" s="19" t="s">
        <v>256</v>
      </c>
    </row>
    <row r="27" spans="10:25" x14ac:dyDescent="0.15">
      <c r="J27" s="18">
        <v>1</v>
      </c>
      <c r="K27" s="9">
        <v>3.4722222222222222E-5</v>
      </c>
    </row>
    <row r="28" spans="10:25" x14ac:dyDescent="0.15">
      <c r="J28" s="18"/>
      <c r="K28" s="9">
        <v>3.5069444444444445E-3</v>
      </c>
    </row>
    <row r="29" spans="10:25" x14ac:dyDescent="0.15">
      <c r="J29" s="18"/>
      <c r="K29" s="9">
        <v>6.9791666666666674E-3</v>
      </c>
    </row>
    <row r="30" spans="10:25" x14ac:dyDescent="0.15">
      <c r="J30" s="18"/>
      <c r="K30" s="9">
        <v>1.045138888888889E-2</v>
      </c>
    </row>
    <row r="31" spans="10:25" x14ac:dyDescent="0.15">
      <c r="J31" s="18"/>
      <c r="K31" s="9">
        <v>1.3923611111111111E-2</v>
      </c>
    </row>
    <row r="32" spans="10:25" x14ac:dyDescent="0.15">
      <c r="J32" s="18"/>
      <c r="K32" s="9">
        <v>1.7395833333333336E-2</v>
      </c>
    </row>
    <row r="33" spans="10:11" x14ac:dyDescent="0.15">
      <c r="J33" s="18"/>
      <c r="K33" s="9">
        <v>2.0868055555555556E-2</v>
      </c>
    </row>
    <row r="34" spans="10:11" x14ac:dyDescent="0.15">
      <c r="J34" s="17">
        <v>2</v>
      </c>
      <c r="K34" s="9">
        <v>3.4722222222222222E-5</v>
      </c>
    </row>
    <row r="35" spans="10:11" x14ac:dyDescent="0.15">
      <c r="J35" s="17"/>
      <c r="K35" s="9">
        <v>3.5069444444444445E-3</v>
      </c>
    </row>
    <row r="36" spans="10:11" x14ac:dyDescent="0.15">
      <c r="J36" s="17"/>
      <c r="K36" s="9">
        <v>6.9791666666666674E-3</v>
      </c>
    </row>
    <row r="37" spans="10:11" x14ac:dyDescent="0.15">
      <c r="J37" s="17"/>
      <c r="K37" s="9">
        <v>1.045138888888889E-2</v>
      </c>
    </row>
    <row r="38" spans="10:11" x14ac:dyDescent="0.15">
      <c r="J38" s="17"/>
      <c r="K38" s="9">
        <v>1.3923611111111111E-2</v>
      </c>
    </row>
    <row r="39" spans="10:11" x14ac:dyDescent="0.15">
      <c r="J39" s="17"/>
      <c r="K39" s="9">
        <v>1.7395833333333336E-2</v>
      </c>
    </row>
    <row r="40" spans="10:11" x14ac:dyDescent="0.15">
      <c r="J40" s="17"/>
      <c r="K40" s="9">
        <v>2.0868055555555556E-2</v>
      </c>
    </row>
    <row r="41" spans="10:11" x14ac:dyDescent="0.15">
      <c r="J41" s="16">
        <v>5</v>
      </c>
      <c r="K41" s="9">
        <v>3.4722222222222222E-5</v>
      </c>
    </row>
    <row r="42" spans="10:11" x14ac:dyDescent="0.15">
      <c r="J42" s="16"/>
      <c r="K42" s="9">
        <v>3.5069444444444445E-3</v>
      </c>
    </row>
    <row r="43" spans="10:11" x14ac:dyDescent="0.15">
      <c r="J43" s="16"/>
      <c r="K43" s="9">
        <v>6.9791666666666674E-3</v>
      </c>
    </row>
    <row r="44" spans="10:11" x14ac:dyDescent="0.15">
      <c r="J44" s="16"/>
      <c r="K44" s="9">
        <v>1.045138888888889E-2</v>
      </c>
    </row>
    <row r="45" spans="10:11" x14ac:dyDescent="0.15">
      <c r="J45" s="16"/>
      <c r="K45" s="9">
        <v>1.3923611111111111E-2</v>
      </c>
    </row>
    <row r="46" spans="10:11" x14ac:dyDescent="0.15">
      <c r="J46" s="16"/>
      <c r="K46" s="9">
        <v>1.7395833333333336E-2</v>
      </c>
    </row>
    <row r="47" spans="10:11" x14ac:dyDescent="0.15">
      <c r="J47" s="16"/>
      <c r="K47" s="9">
        <v>2.0868055555555556E-2</v>
      </c>
    </row>
  </sheetData>
  <mergeCells count="5">
    <mergeCell ref="L25:Y25"/>
    <mergeCell ref="J3:J9"/>
    <mergeCell ref="J10:J16"/>
    <mergeCell ref="J17:J23"/>
    <mergeCell ref="L1:Y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0" workbookViewId="0"/>
  </sheetViews>
  <sheetFormatPr baseColWidth="10" defaultColWidth="8.83203125" defaultRowHeight="13" x14ac:dyDescent="0.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Plate 2 - Sheet1</vt:lpstr>
      <vt:lpstr>Processed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96654</dc:creator>
  <cp:lastModifiedBy>Microsoft Office User</cp:lastModifiedBy>
  <dcterms:created xsi:type="dcterms:W3CDTF">2011-01-18T20:51:17Z</dcterms:created>
  <dcterms:modified xsi:type="dcterms:W3CDTF">2023-03-08T14:55:31Z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14.0</vt:lpwstr>
  </property>
</Properties>
</file>