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14" activeTab="0"/>
  </bookViews>
  <sheets>
    <sheet name="Reg Voter" sheetId="1" r:id="rId1"/>
    <sheet name="Online Apps New-Change (2024)" sheetId="2" r:id="rId2"/>
    <sheet name="Party-to-Party(2024)" sheetId="3" r:id="rId3"/>
    <sheet name="Party-to-Party (past)" sheetId="4" r:id="rId4"/>
    <sheet name="Change to Other (2024)" sheetId="5" r:id="rId5"/>
    <sheet name="Change to Other (past)" sheetId="6" r:id="rId6"/>
    <sheet name="All by Age" sheetId="7" r:id="rId7"/>
    <sheet name="Dem by Age" sheetId="8" r:id="rId8"/>
    <sheet name="Rep by Age" sheetId="9" r:id="rId9"/>
    <sheet name="Active-Inactive" sheetId="10" r:id="rId10"/>
    <sheet name="Lib by Age" sheetId="11" state="hidden" r:id="rId11"/>
  </sheets>
  <definedNames/>
  <calcPr fullCalcOnLoad="1"/>
</workbook>
</file>

<file path=xl/sharedStrings.xml><?xml version="1.0" encoding="utf-8"?>
<sst xmlns="http://schemas.openxmlformats.org/spreadsheetml/2006/main" count="1192" uniqueCount="135">
  <si>
    <t>D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</si>
  <si>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</si>
  <si>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</si>
  <si>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</si>
  <si>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</si>
  <si>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</si>
  <si>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</si>
  <si>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</si>
  <si>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</si>
  <si>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</si>
  <si>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</si>
  <si>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</si>
  <si>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</si>
  <si>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</si>
  <si>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</si>
  <si>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</si>
  <si>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</si>
  <si>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</si>
  <si>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</si>
  <si>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</si>
  <si>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</si>
  <si>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</si>
  <si>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</si>
  <si>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</si>
  <si>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</si>
  <si>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</si>
  <si>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</si>
  <si>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</si>
  <si>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</si>
  <si>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</si>
  <si>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</si>
  <si>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</si>
  <si>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</si>
  <si>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</si>
  <si>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</si>
  <si>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</si>
  <si>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</si>
  <si>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</si>
  <si>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</si>
  <si>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</si>
  <si>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</si>
  <si>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</si>
  <si>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</si>
  <si>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</si>
  <si>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</si>
  <si>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</si>
  <si>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</si>
  <si>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</si>
  <si>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</si>
  <si>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</si>
  <si>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</si>
  <si>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</si>
  <si>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</si>
  <si>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</si>
  <si>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</si>
  <si>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</si>
  <si>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</si>
  <si>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</si>
  <si>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</si>
  <si>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</si>
  <si>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</si>
  <si>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</si>
  <si>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</si>
  <si>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</si>
  <si>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</si>
  <si>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</si>
  <si>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</si>
  <si>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</si>
  <si>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Totals:</t>
  </si>
  <si>
    <t>County</t>
  </si>
  <si>
    <t>R</t>
  </si>
  <si>
    <t>COUNTY</t>
  </si>
  <si>
    <t>18 to 24</t>
  </si>
  <si>
    <t>25 to 34</t>
  </si>
  <si>
    <t>35 to 44</t>
  </si>
  <si>
    <t>45 to 54</t>
  </si>
  <si>
    <t>55 to 64</t>
  </si>
  <si>
    <t>75+</t>
  </si>
  <si>
    <t>Party</t>
  </si>
  <si>
    <t>65 to 74</t>
  </si>
  <si>
    <t>Grand Total:</t>
  </si>
  <si>
    <t>Democratic</t>
  </si>
  <si>
    <t>Active</t>
  </si>
  <si>
    <t>Inactive</t>
  </si>
  <si>
    <t>Other</t>
  </si>
  <si>
    <t>Total Count of All Voters</t>
  </si>
  <si>
    <t>To Democratic</t>
  </si>
  <si>
    <t>To Republican</t>
  </si>
  <si>
    <t>Oth</t>
  </si>
  <si>
    <t>Democratic to Other</t>
  </si>
  <si>
    <t>Republican to Other</t>
  </si>
  <si>
    <t>McKEAN</t>
  </si>
  <si>
    <t>LN</t>
  </si>
  <si>
    <t>To Libertarian</t>
  </si>
  <si>
    <t>From Mar 4 2013</t>
  </si>
  <si>
    <t>Libertarian to Other</t>
  </si>
  <si>
    <t>From 3/4/2013</t>
  </si>
  <si>
    <t>Dec 2008 to Dec 2012</t>
  </si>
  <si>
    <t>Yearly Total 2013</t>
  </si>
  <si>
    <t xml:space="preserve">                Yearly Total 2013</t>
  </si>
  <si>
    <t>Yearly Total 2014</t>
  </si>
  <si>
    <t>Yearly Total 2015</t>
  </si>
  <si>
    <t xml:space="preserve">Republican </t>
  </si>
  <si>
    <t>OTH</t>
  </si>
  <si>
    <t>CountyName</t>
  </si>
  <si>
    <t>Totals</t>
  </si>
  <si>
    <t>Yearly Total 2016</t>
  </si>
  <si>
    <t>Yearly Total 2017</t>
  </si>
  <si>
    <t>Yearly Total 2018</t>
  </si>
  <si>
    <t>oth</t>
  </si>
  <si>
    <t xml:space="preserve">        Yearly Total 2018</t>
  </si>
  <si>
    <t>Yearly Total 2019</t>
  </si>
  <si>
    <t>Total Apps</t>
  </si>
  <si>
    <t>NEW APPS</t>
  </si>
  <si>
    <t>CHANGE APPS</t>
  </si>
  <si>
    <t>DEM</t>
  </si>
  <si>
    <t>REP</t>
  </si>
  <si>
    <t>OTHER</t>
  </si>
  <si>
    <t xml:space="preserve">        Yearly Total 2019</t>
  </si>
  <si>
    <t>Yearly Total 2020</t>
  </si>
  <si>
    <t>Yearly Total 2021</t>
  </si>
  <si>
    <t xml:space="preserve">        Yearly Total 2020</t>
  </si>
  <si>
    <t xml:space="preserve"> </t>
  </si>
  <si>
    <t xml:space="preserve">        </t>
  </si>
  <si>
    <t>Yearly Total 2022</t>
  </si>
  <si>
    <t xml:space="preserve">        Yearly Total 2021</t>
  </si>
  <si>
    <t>Yearly Total 2023</t>
  </si>
  <si>
    <t>CountyID</t>
  </si>
  <si>
    <t>Dem</t>
  </si>
  <si>
    <t>Rep</t>
  </si>
  <si>
    <t>No Aff</t>
  </si>
  <si>
    <t>Cumulative Total 2008 - 2023</t>
  </si>
  <si>
    <t>Cumulative Total Dec 2008 - Dec 2023</t>
  </si>
  <si>
    <t>Yearly Total 2024</t>
  </si>
  <si>
    <t>Year to Date (2024)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</si>
</sst>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9" fontId="0" fillId="0" borderId="0" xfId="76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3" fontId="2" fillId="0" borderId="1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3" fontId="0" fillId="34" borderId="0" xfId="0" applyNumberFormat="1" applyFill="1" applyAlignment="1">
      <alignment/>
    </xf>
    <xf numFmtId="3" fontId="2" fillId="0" borderId="11" xfId="0" applyNumberFormat="1" applyFont="1" applyBorder="1" applyAlignment="1">
      <alignment horizontal="center"/>
    </xf>
    <xf numFmtId="3" fontId="0" fillId="35" borderId="0" xfId="0" applyNumberFormat="1" applyFill="1" applyAlignment="1">
      <alignment/>
    </xf>
    <xf numFmtId="3" fontId="43" fillId="36" borderId="19" xfId="0" applyNumberFormat="1" applyFont="1" applyFill="1" applyBorder="1" applyAlignment="1">
      <alignment/>
    </xf>
    <xf numFmtId="3" fontId="43" fillId="0" borderId="19" xfId="0" applyNumberFormat="1" applyFont="1" applyBorder="1" applyAlignment="1">
      <alignment/>
    </xf>
    <xf numFmtId="3" fontId="43" fillId="36" borderId="17" xfId="0" applyNumberFormat="1" applyFont="1" applyFill="1" applyBorder="1" applyAlignment="1">
      <alignment/>
    </xf>
    <xf numFmtId="3" fontId="43" fillId="0" borderId="17" xfId="0" applyNumberFormat="1" applyFont="1" applyBorder="1" applyAlignment="1">
      <alignment/>
    </xf>
    <xf numFmtId="3" fontId="43" fillId="36" borderId="18" xfId="0" applyNumberFormat="1" applyFont="1" applyFill="1" applyBorder="1" applyAlignment="1">
      <alignment/>
    </xf>
    <xf numFmtId="3" fontId="43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2" fillId="36" borderId="19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44" fillId="37" borderId="17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34" borderId="17" xfId="0" applyNumberFormat="1" applyFont="1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7" xfId="58" applyNumberFormat="1" applyBorder="1">
      <alignment/>
      <protection/>
    </xf>
    <xf numFmtId="3" fontId="0" fillId="34" borderId="17" xfId="0" applyNumberFormat="1" applyFont="1" applyFill="1" applyBorder="1" applyAlignment="1">
      <alignment horizontal="center" vertical="center"/>
    </xf>
    <xf numFmtId="3" fontId="0" fillId="36" borderId="22" xfId="0" applyNumberFormat="1" applyFill="1" applyBorder="1" applyAlignment="1">
      <alignment horizontal="center" vertical="center"/>
    </xf>
    <xf numFmtId="3" fontId="0" fillId="36" borderId="23" xfId="0" applyNumberFormat="1" applyFill="1" applyBorder="1" applyAlignment="1">
      <alignment horizontal="center" vertical="center"/>
    </xf>
    <xf numFmtId="3" fontId="0" fillId="36" borderId="19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0" fontId="5" fillId="40" borderId="22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39" borderId="2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2" xfId="56"/>
    <cellStyle name="Normal 2 2" xfId="57"/>
    <cellStyle name="Normal 2 2 2" xfId="58"/>
    <cellStyle name="Normal 2 3" xfId="59"/>
    <cellStyle name="Normal 2 3 2" xfId="60"/>
    <cellStyle name="Normal 2 3 2 2" xfId="61"/>
    <cellStyle name="Normal 2 3 3" xfId="62"/>
    <cellStyle name="Normal 2 4" xfId="63"/>
    <cellStyle name="Normal 2 4 2" xfId="64"/>
    <cellStyle name="Normal 2 4 2 2" xfId="65"/>
    <cellStyle name="Normal 2 4 3" xfId="66"/>
    <cellStyle name="Normal 2 5" xfId="67"/>
    <cellStyle name="Normal 2 5 2" xfId="68"/>
    <cellStyle name="Normal 2 6" xfId="69"/>
    <cellStyle name="Normal 2_Change to Other (2013)" xfId="70"/>
    <cellStyle name="Normal 3" xfId="71"/>
    <cellStyle name="Normal 4" xfId="72"/>
    <cellStyle name="Normal 5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2 2 3" xfId="80"/>
    <cellStyle name="Percent 2 2 3 2" xfId="81"/>
    <cellStyle name="Percent 2 3" xfId="82"/>
    <cellStyle name="Percent 2 3 2" xfId="83"/>
    <cellStyle name="Percent 2 4" xfId="84"/>
    <cellStyle name="Percent 2 4 2" xfId="85"/>
    <cellStyle name="Percent 3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85" zoomScaleNormal="85" zoomScalePageLayoutView="0" workbookViewId="0" topLeftCell="A1">
      <selection activeCell="C70" sqref="C70:K70"/>
    </sheetView>
  </sheetViews>
  <sheetFormatPr defaultColWidth="9.140625" defaultRowHeight="12.75"/>
  <cols>
    <col min="1" max="1" width="22.8515625" style="0" customWidth="1"/>
    <col min="2" max="2" width="9.7109375" style="1" customWidth="1"/>
    <col min="3" max="3" width="18.7109375" style="11" customWidth="1"/>
    <col min="4" max="4" width="2.57421875" style="11" customWidth="1"/>
    <col min="5" max="5" width="18.7109375" style="11" customWidth="1"/>
    <col min="6" max="6" width="2.00390625" style="11" customWidth="1"/>
    <col min="7" max="7" width="18.7109375" style="11" customWidth="1"/>
    <col min="8" max="8" width="1.57421875" style="11" customWidth="1"/>
    <col min="9" max="9" width="21.57421875" style="10" customWidth="1"/>
    <col min="10" max="10" width="1.7109375" style="11" customWidth="1"/>
    <col min="11" max="11" width="18.00390625" style="1" customWidth="1"/>
  </cols>
  <sheetData>
    <row r="1" spans="1:12" s="1" customFormat="1" ht="30" customHeight="1">
      <c r="A1" s="22" t="str">
        <f ca="1">"Information as of "&amp;TEXT(TODAY()-WEEKDAY(TODAY(),2)+1,"mm/dd/yyyy")</f>
        <v>Information as of 04/29/2024</v>
      </c>
      <c r="C1" s="10"/>
      <c r="D1" s="10"/>
      <c r="E1" s="10"/>
      <c r="F1" s="10"/>
      <c r="G1" s="10"/>
      <c r="H1" s="10"/>
      <c r="I1" s="10" t="s">
        <v>122</v>
      </c>
      <c r="J1" s="10"/>
      <c r="L1" s="1" t="s">
        <v>122</v>
      </c>
    </row>
    <row r="2" spans="1:12" s="4" customFormat="1" ht="26.25">
      <c r="A2" s="3" t="s">
        <v>104</v>
      </c>
      <c r="B2" s="3" t="s">
        <v>127</v>
      </c>
      <c r="C2" s="7" t="s">
        <v>128</v>
      </c>
      <c r="D2" s="8"/>
      <c r="E2" s="7" t="s">
        <v>129</v>
      </c>
      <c r="F2" s="8"/>
      <c r="G2" s="7" t="s">
        <v>130</v>
      </c>
      <c r="H2" s="9"/>
      <c r="I2" s="7" t="s">
        <v>84</v>
      </c>
      <c r="J2" s="7"/>
      <c r="K2" s="3" t="s">
        <v>85</v>
      </c>
      <c r="L2" s="4" t="s">
        <v>123</v>
      </c>
    </row>
    <row r="3" spans="1:11" ht="12.75">
      <c r="A3" t="s">
        <v>1</v>
      </c>
      <c r="B3" s="1">
        <v>2290</v>
      </c>
      <c r="C3" s="10">
        <v>18823</v>
      </c>
      <c r="D3" s="10"/>
      <c r="E3" s="10">
        <v>41456</v>
      </c>
      <c r="F3" s="10"/>
      <c r="G3" s="10">
        <v>8632</v>
      </c>
      <c r="H3" s="10"/>
      <c r="I3" s="10">
        <v>2975</v>
      </c>
      <c r="K3" s="10">
        <f aca="true" t="shared" si="0" ref="K3:K34">SUM(C3+E3+G3+I3)</f>
        <v>71886</v>
      </c>
    </row>
    <row r="4" spans="1:11" ht="12.75">
      <c r="A4" t="s">
        <v>2</v>
      </c>
      <c r="B4" s="1">
        <v>2291</v>
      </c>
      <c r="C4" s="10">
        <v>509901</v>
      </c>
      <c r="D4" s="10"/>
      <c r="E4" s="10">
        <v>258577</v>
      </c>
      <c r="F4" s="10"/>
      <c r="G4" s="10">
        <v>98473</v>
      </c>
      <c r="H4" s="10"/>
      <c r="I4" s="10">
        <v>38295</v>
      </c>
      <c r="K4" s="10">
        <f t="shared" si="0"/>
        <v>905246</v>
      </c>
    </row>
    <row r="5" spans="1:11" ht="12.75">
      <c r="A5" t="s">
        <v>3</v>
      </c>
      <c r="B5" s="1">
        <v>2292</v>
      </c>
      <c r="C5" s="10">
        <v>11484</v>
      </c>
      <c r="D5" s="10"/>
      <c r="E5" s="10">
        <v>26197</v>
      </c>
      <c r="F5" s="10"/>
      <c r="G5" s="10">
        <v>3313</v>
      </c>
      <c r="H5" s="10"/>
      <c r="I5" s="10">
        <v>1631</v>
      </c>
      <c r="K5" s="10">
        <f t="shared" si="0"/>
        <v>42625</v>
      </c>
    </row>
    <row r="6" spans="1:11" ht="12.75">
      <c r="A6" t="s">
        <v>4</v>
      </c>
      <c r="B6" s="1">
        <v>2293</v>
      </c>
      <c r="C6" s="10">
        <v>47809</v>
      </c>
      <c r="D6" s="10"/>
      <c r="E6" s="10">
        <v>48861</v>
      </c>
      <c r="F6" s="10"/>
      <c r="G6" s="10">
        <v>10640</v>
      </c>
      <c r="H6" s="10"/>
      <c r="I6" s="10">
        <v>5080</v>
      </c>
      <c r="K6" s="10">
        <f t="shared" si="0"/>
        <v>112390</v>
      </c>
    </row>
    <row r="7" spans="1:11" ht="12.75">
      <c r="A7" t="s">
        <v>5</v>
      </c>
      <c r="B7" s="1">
        <v>2294</v>
      </c>
      <c r="C7" s="10">
        <v>5704</v>
      </c>
      <c r="D7" s="10"/>
      <c r="E7" s="10">
        <v>23753</v>
      </c>
      <c r="F7" s="10"/>
      <c r="G7" s="10">
        <v>2084</v>
      </c>
      <c r="H7" s="10"/>
      <c r="I7" s="10">
        <v>970</v>
      </c>
      <c r="K7" s="10">
        <f t="shared" si="0"/>
        <v>32511</v>
      </c>
    </row>
    <row r="8" spans="1:11" ht="12.75">
      <c r="A8" t="s">
        <v>6</v>
      </c>
      <c r="B8" s="1">
        <v>2295</v>
      </c>
      <c r="C8" s="10">
        <v>107569</v>
      </c>
      <c r="D8" s="10"/>
      <c r="E8" s="10">
        <v>111484</v>
      </c>
      <c r="F8" s="10"/>
      <c r="G8" s="10">
        <v>32628</v>
      </c>
      <c r="H8" s="10"/>
      <c r="I8" s="10">
        <v>11270</v>
      </c>
      <c r="K8" s="10">
        <f t="shared" si="0"/>
        <v>262951</v>
      </c>
    </row>
    <row r="9" spans="1:11" ht="12.75">
      <c r="A9" t="s">
        <v>7</v>
      </c>
      <c r="B9" s="1">
        <v>2296</v>
      </c>
      <c r="C9" s="10">
        <v>19679</v>
      </c>
      <c r="D9" s="10"/>
      <c r="E9" s="10">
        <v>47947</v>
      </c>
      <c r="F9" s="10"/>
      <c r="G9" s="10">
        <v>7067</v>
      </c>
      <c r="H9" s="10"/>
      <c r="I9" s="10">
        <v>2798</v>
      </c>
      <c r="K9" s="10">
        <f t="shared" si="0"/>
        <v>77491</v>
      </c>
    </row>
    <row r="10" spans="1:11" ht="12.75">
      <c r="A10" t="s">
        <v>8</v>
      </c>
      <c r="B10" s="1">
        <v>2297</v>
      </c>
      <c r="C10" s="10">
        <v>8250</v>
      </c>
      <c r="D10" s="10"/>
      <c r="E10" s="10">
        <v>24173</v>
      </c>
      <c r="F10" s="10"/>
      <c r="G10" s="10">
        <v>3312</v>
      </c>
      <c r="H10" s="10"/>
      <c r="I10" s="10">
        <v>1650</v>
      </c>
      <c r="K10" s="10">
        <f t="shared" si="0"/>
        <v>37385</v>
      </c>
    </row>
    <row r="11" spans="1:11" ht="12.75">
      <c r="A11" t="s">
        <v>9</v>
      </c>
      <c r="B11" s="1">
        <v>2298</v>
      </c>
      <c r="C11" s="10">
        <v>197898</v>
      </c>
      <c r="D11" s="10"/>
      <c r="E11" s="10">
        <v>196326</v>
      </c>
      <c r="F11" s="10"/>
      <c r="G11" s="10">
        <v>59228</v>
      </c>
      <c r="H11" s="10"/>
      <c r="I11" s="10">
        <v>21301</v>
      </c>
      <c r="K11" s="10">
        <f t="shared" si="0"/>
        <v>474753</v>
      </c>
    </row>
    <row r="12" spans="1:11" ht="12.75">
      <c r="A12" t="s">
        <v>10</v>
      </c>
      <c r="B12" s="1">
        <v>2299</v>
      </c>
      <c r="C12" s="10">
        <v>39779</v>
      </c>
      <c r="D12" s="10"/>
      <c r="E12" s="10">
        <v>79044</v>
      </c>
      <c r="F12" s="10"/>
      <c r="G12" s="10">
        <v>13992</v>
      </c>
      <c r="H12" s="10"/>
      <c r="I12" s="10">
        <v>5724</v>
      </c>
      <c r="K12" s="10">
        <f t="shared" si="0"/>
        <v>138539</v>
      </c>
    </row>
    <row r="13" spans="1:11" ht="12.75">
      <c r="A13" t="s">
        <v>11</v>
      </c>
      <c r="B13" s="1">
        <v>2300</v>
      </c>
      <c r="C13" s="10">
        <v>31863</v>
      </c>
      <c r="D13" s="10"/>
      <c r="E13" s="10">
        <v>43780</v>
      </c>
      <c r="F13" s="10"/>
      <c r="G13" s="10">
        <v>7069</v>
      </c>
      <c r="H13" s="10"/>
      <c r="I13" s="10">
        <v>2220</v>
      </c>
      <c r="K13" s="10">
        <f t="shared" si="0"/>
        <v>84932</v>
      </c>
    </row>
    <row r="14" spans="1:11" ht="12.75">
      <c r="A14" t="s">
        <v>12</v>
      </c>
      <c r="B14" s="1">
        <v>2301</v>
      </c>
      <c r="C14" s="10">
        <v>740</v>
      </c>
      <c r="D14" s="10"/>
      <c r="E14" s="10">
        <v>1831</v>
      </c>
      <c r="F14" s="10"/>
      <c r="G14" s="10">
        <v>228</v>
      </c>
      <c r="H14" s="10"/>
      <c r="I14" s="10">
        <v>134</v>
      </c>
      <c r="K14" s="10">
        <f t="shared" si="0"/>
        <v>2933</v>
      </c>
    </row>
    <row r="15" spans="1:11" ht="12.75">
      <c r="A15" t="s">
        <v>13</v>
      </c>
      <c r="B15" s="1">
        <v>2302</v>
      </c>
      <c r="C15" s="10">
        <v>14559</v>
      </c>
      <c r="D15" s="10"/>
      <c r="E15" s="10">
        <v>22078</v>
      </c>
      <c r="F15" s="10"/>
      <c r="G15" s="10">
        <v>4845</v>
      </c>
      <c r="H15" s="10"/>
      <c r="I15" s="10">
        <v>2029</v>
      </c>
      <c r="K15" s="10">
        <f t="shared" si="0"/>
        <v>43511</v>
      </c>
    </row>
    <row r="16" spans="1:11" ht="12.75">
      <c r="A16" t="s">
        <v>14</v>
      </c>
      <c r="B16" s="1">
        <v>2303</v>
      </c>
      <c r="C16" s="10">
        <v>42355</v>
      </c>
      <c r="D16" s="10"/>
      <c r="E16" s="10">
        <v>41071</v>
      </c>
      <c r="F16" s="10"/>
      <c r="G16" s="10">
        <v>13941</v>
      </c>
      <c r="H16" s="10"/>
      <c r="I16" s="10">
        <v>3763</v>
      </c>
      <c r="K16" s="10">
        <f t="shared" si="0"/>
        <v>101130</v>
      </c>
    </row>
    <row r="17" spans="1:11" ht="12.75">
      <c r="A17" t="s">
        <v>15</v>
      </c>
      <c r="B17" s="1">
        <v>2304</v>
      </c>
      <c r="C17" s="10">
        <v>159168</v>
      </c>
      <c r="D17" s="10"/>
      <c r="E17" s="10">
        <v>151977</v>
      </c>
      <c r="F17" s="10"/>
      <c r="G17" s="10">
        <v>49516</v>
      </c>
      <c r="H17" s="10"/>
      <c r="I17" s="10">
        <v>20635</v>
      </c>
      <c r="K17" s="10">
        <f t="shared" si="0"/>
        <v>381296</v>
      </c>
    </row>
    <row r="18" spans="1:11" ht="12.75">
      <c r="A18" t="s">
        <v>16</v>
      </c>
      <c r="B18" s="1">
        <v>2305</v>
      </c>
      <c r="C18" s="10">
        <v>5719</v>
      </c>
      <c r="D18" s="10"/>
      <c r="E18" s="10">
        <v>15063</v>
      </c>
      <c r="F18" s="10"/>
      <c r="G18" s="10">
        <v>1963</v>
      </c>
      <c r="H18" s="10"/>
      <c r="I18" s="10">
        <v>735</v>
      </c>
      <c r="K18" s="10">
        <f t="shared" si="0"/>
        <v>23480</v>
      </c>
    </row>
    <row r="19" spans="1:11" ht="12.75">
      <c r="A19" t="s">
        <v>17</v>
      </c>
      <c r="B19" s="1">
        <v>2306</v>
      </c>
      <c r="C19" s="10">
        <v>12843</v>
      </c>
      <c r="D19" s="10"/>
      <c r="E19" s="10">
        <v>29497</v>
      </c>
      <c r="F19" s="10"/>
      <c r="G19" s="10">
        <v>3713</v>
      </c>
      <c r="H19" s="10"/>
      <c r="I19" s="10">
        <v>1906</v>
      </c>
      <c r="K19" s="10">
        <f t="shared" si="0"/>
        <v>47959</v>
      </c>
    </row>
    <row r="20" spans="1:11" ht="12.75">
      <c r="A20" t="s">
        <v>18</v>
      </c>
      <c r="B20" s="1">
        <v>2307</v>
      </c>
      <c r="C20" s="10">
        <v>6461</v>
      </c>
      <c r="D20" s="10"/>
      <c r="E20" s="10">
        <v>12535</v>
      </c>
      <c r="F20" s="10"/>
      <c r="G20" s="10">
        <v>2047</v>
      </c>
      <c r="H20" s="10"/>
      <c r="I20" s="10">
        <v>792</v>
      </c>
      <c r="K20" s="10">
        <f t="shared" si="0"/>
        <v>21835</v>
      </c>
    </row>
    <row r="21" spans="1:11" ht="12.75">
      <c r="A21" t="s">
        <v>19</v>
      </c>
      <c r="B21" s="1">
        <v>2308</v>
      </c>
      <c r="C21" s="10">
        <v>12253</v>
      </c>
      <c r="D21" s="10"/>
      <c r="E21" s="10">
        <v>20991</v>
      </c>
      <c r="F21" s="10"/>
      <c r="G21" s="10">
        <v>4418</v>
      </c>
      <c r="H21" s="10"/>
      <c r="I21" s="10">
        <v>1600</v>
      </c>
      <c r="K21" s="10">
        <f t="shared" si="0"/>
        <v>39262</v>
      </c>
    </row>
    <row r="22" spans="1:11" ht="12.75">
      <c r="A22" t="s">
        <v>20</v>
      </c>
      <c r="B22" s="1">
        <v>2309</v>
      </c>
      <c r="C22" s="10">
        <v>15475</v>
      </c>
      <c r="D22" s="10"/>
      <c r="E22" s="10">
        <v>30795</v>
      </c>
      <c r="F22" s="10"/>
      <c r="G22" s="10">
        <v>4552</v>
      </c>
      <c r="H22" s="10"/>
      <c r="I22" s="10">
        <v>2003</v>
      </c>
      <c r="K22" s="10">
        <f t="shared" si="0"/>
        <v>52825</v>
      </c>
    </row>
    <row r="23" spans="1:11" ht="12.75">
      <c r="A23" t="s">
        <v>21</v>
      </c>
      <c r="B23" s="1">
        <v>2310</v>
      </c>
      <c r="C23" s="10">
        <v>61035</v>
      </c>
      <c r="D23" s="10"/>
      <c r="E23" s="10">
        <v>87910</v>
      </c>
      <c r="F23" s="10"/>
      <c r="G23" s="10">
        <v>22497</v>
      </c>
      <c r="H23" s="10"/>
      <c r="I23" s="10">
        <v>7341</v>
      </c>
      <c r="K23" s="10">
        <f t="shared" si="0"/>
        <v>178783</v>
      </c>
    </row>
    <row r="24" spans="1:11" ht="12.75">
      <c r="A24" t="s">
        <v>22</v>
      </c>
      <c r="B24" s="1">
        <v>2311</v>
      </c>
      <c r="C24" s="10">
        <v>86136</v>
      </c>
      <c r="D24" s="10"/>
      <c r="E24" s="10">
        <v>75041</v>
      </c>
      <c r="F24" s="10"/>
      <c r="G24" s="10">
        <v>24571</v>
      </c>
      <c r="H24" s="10"/>
      <c r="I24" s="10">
        <v>7952</v>
      </c>
      <c r="K24" s="10">
        <f t="shared" si="0"/>
        <v>193700</v>
      </c>
    </row>
    <row r="25" spans="1:11" ht="12.75">
      <c r="A25" t="s">
        <v>23</v>
      </c>
      <c r="B25" s="1">
        <v>2312</v>
      </c>
      <c r="C25" s="10">
        <v>203625</v>
      </c>
      <c r="D25" s="10"/>
      <c r="E25" s="10">
        <v>146215</v>
      </c>
      <c r="F25" s="10"/>
      <c r="G25" s="10">
        <v>40230</v>
      </c>
      <c r="H25" s="10"/>
      <c r="I25" s="10">
        <v>17924</v>
      </c>
      <c r="K25" s="10">
        <f t="shared" si="0"/>
        <v>407994</v>
      </c>
    </row>
    <row r="26" spans="1:11" ht="12.75">
      <c r="A26" t="s">
        <v>24</v>
      </c>
      <c r="B26" s="1">
        <v>2313</v>
      </c>
      <c r="C26" s="10">
        <v>6263</v>
      </c>
      <c r="D26" s="10"/>
      <c r="E26" s="10">
        <v>11420</v>
      </c>
      <c r="F26" s="10"/>
      <c r="G26" s="10">
        <v>1521</v>
      </c>
      <c r="H26" s="10"/>
      <c r="I26" s="10">
        <v>829</v>
      </c>
      <c r="K26" s="10">
        <f t="shared" si="0"/>
        <v>20033</v>
      </c>
    </row>
    <row r="27" spans="1:11" ht="12.75">
      <c r="A27" t="s">
        <v>25</v>
      </c>
      <c r="B27" s="1">
        <v>2314</v>
      </c>
      <c r="C27" s="10">
        <v>79942</v>
      </c>
      <c r="D27" s="10"/>
      <c r="E27" s="10">
        <v>68438</v>
      </c>
      <c r="F27" s="10"/>
      <c r="G27" s="10">
        <v>18313</v>
      </c>
      <c r="H27" s="10"/>
      <c r="I27" s="10">
        <v>7458</v>
      </c>
      <c r="K27" s="10">
        <f t="shared" si="0"/>
        <v>174151</v>
      </c>
    </row>
    <row r="28" spans="1:11" ht="12.75">
      <c r="A28" t="s">
        <v>26</v>
      </c>
      <c r="B28" s="1">
        <v>2315</v>
      </c>
      <c r="C28" s="10">
        <v>32364</v>
      </c>
      <c r="D28" s="10"/>
      <c r="E28" s="10">
        <v>37732</v>
      </c>
      <c r="F28" s="10"/>
      <c r="G28" s="10">
        <v>5879</v>
      </c>
      <c r="H28" s="10"/>
      <c r="I28" s="10">
        <v>2246</v>
      </c>
      <c r="K28" s="10">
        <f t="shared" si="0"/>
        <v>78221</v>
      </c>
    </row>
    <row r="29" spans="1:11" ht="12.75">
      <c r="A29" t="s">
        <v>27</v>
      </c>
      <c r="B29" s="1">
        <v>2316</v>
      </c>
      <c r="C29" s="10">
        <v>836</v>
      </c>
      <c r="D29" s="10"/>
      <c r="E29" s="10">
        <v>1964</v>
      </c>
      <c r="F29" s="10"/>
      <c r="G29" s="10">
        <v>237</v>
      </c>
      <c r="H29" s="10"/>
      <c r="I29" s="10">
        <v>126</v>
      </c>
      <c r="K29" s="10">
        <f t="shared" si="0"/>
        <v>3163</v>
      </c>
    </row>
    <row r="30" spans="1:11" ht="12.75">
      <c r="A30" t="s">
        <v>28</v>
      </c>
      <c r="B30" s="1">
        <v>2317</v>
      </c>
      <c r="C30" s="10">
        <v>23304</v>
      </c>
      <c r="D30" s="10"/>
      <c r="E30" s="10">
        <v>61687</v>
      </c>
      <c r="F30" s="10"/>
      <c r="G30" s="10">
        <v>11522</v>
      </c>
      <c r="H30" s="10"/>
      <c r="I30" s="10">
        <v>3467</v>
      </c>
      <c r="K30" s="10">
        <f t="shared" si="0"/>
        <v>99980</v>
      </c>
    </row>
    <row r="31" spans="1:11" ht="12.75">
      <c r="A31" t="s">
        <v>29</v>
      </c>
      <c r="B31" s="1">
        <v>2318</v>
      </c>
      <c r="C31" s="10">
        <v>1518</v>
      </c>
      <c r="D31" s="10"/>
      <c r="E31" s="10">
        <v>6937</v>
      </c>
      <c r="F31" s="10"/>
      <c r="G31" s="10">
        <v>693</v>
      </c>
      <c r="H31" s="10"/>
      <c r="I31" s="10">
        <v>267</v>
      </c>
      <c r="K31" s="10">
        <f t="shared" si="0"/>
        <v>9415</v>
      </c>
    </row>
    <row r="32" spans="1:11" ht="12.75">
      <c r="A32" t="s">
        <v>30</v>
      </c>
      <c r="B32" s="1">
        <v>2319</v>
      </c>
      <c r="C32" s="10">
        <v>8198</v>
      </c>
      <c r="D32" s="10"/>
      <c r="E32" s="10">
        <v>11264</v>
      </c>
      <c r="F32" s="10"/>
      <c r="G32" s="10">
        <v>1498</v>
      </c>
      <c r="H32" s="10"/>
      <c r="I32" s="10">
        <v>645</v>
      </c>
      <c r="K32" s="10">
        <f t="shared" si="0"/>
        <v>21605</v>
      </c>
    </row>
    <row r="33" spans="1:11" ht="12.75">
      <c r="A33" t="s">
        <v>31</v>
      </c>
      <c r="B33" s="1">
        <v>2320</v>
      </c>
      <c r="C33" s="10">
        <v>6400</v>
      </c>
      <c r="D33" s="10"/>
      <c r="E33" s="10">
        <v>18345</v>
      </c>
      <c r="F33" s="10"/>
      <c r="G33" s="10">
        <v>2173</v>
      </c>
      <c r="H33" s="10"/>
      <c r="I33" s="10">
        <v>659</v>
      </c>
      <c r="K33" s="10">
        <f t="shared" si="0"/>
        <v>27577</v>
      </c>
    </row>
    <row r="34" spans="1:11" ht="12.75">
      <c r="A34" t="s">
        <v>32</v>
      </c>
      <c r="B34" s="1">
        <v>2321</v>
      </c>
      <c r="C34" s="10">
        <v>15142</v>
      </c>
      <c r="D34" s="10"/>
      <c r="E34" s="10">
        <v>27514</v>
      </c>
      <c r="F34" s="10"/>
      <c r="G34" s="10">
        <v>4455</v>
      </c>
      <c r="H34" s="10"/>
      <c r="I34" s="10">
        <v>1839</v>
      </c>
      <c r="K34" s="10">
        <f t="shared" si="0"/>
        <v>48950</v>
      </c>
    </row>
    <row r="35" spans="1:11" ht="12.75">
      <c r="A35" t="s">
        <v>33</v>
      </c>
      <c r="B35" s="1">
        <v>2322</v>
      </c>
      <c r="C35" s="10">
        <v>5862</v>
      </c>
      <c r="D35" s="10"/>
      <c r="E35" s="10">
        <v>18638</v>
      </c>
      <c r="F35" s="10"/>
      <c r="G35" s="10">
        <v>2032</v>
      </c>
      <c r="H35" s="10"/>
      <c r="I35" s="10">
        <v>1010</v>
      </c>
      <c r="K35" s="10">
        <f aca="true" t="shared" si="1" ref="K35:K69">SUM(C35+E35+G35+I35)</f>
        <v>27542</v>
      </c>
    </row>
    <row r="36" spans="1:11" ht="12.75">
      <c r="A36" t="s">
        <v>34</v>
      </c>
      <c r="B36" s="1">
        <v>2323</v>
      </c>
      <c r="C36" s="10">
        <v>2748</v>
      </c>
      <c r="D36" s="10"/>
      <c r="E36" s="10">
        <v>9674</v>
      </c>
      <c r="F36" s="10"/>
      <c r="G36" s="10">
        <v>1083</v>
      </c>
      <c r="H36" s="10"/>
      <c r="I36" s="10">
        <v>349</v>
      </c>
      <c r="K36" s="10">
        <f t="shared" si="1"/>
        <v>13854</v>
      </c>
    </row>
    <row r="37" spans="1:11" ht="12.75">
      <c r="A37" t="s">
        <v>35</v>
      </c>
      <c r="B37" s="1">
        <v>2324</v>
      </c>
      <c r="C37" s="10">
        <v>77868</v>
      </c>
      <c r="D37" s="10"/>
      <c r="E37" s="10">
        <v>48190</v>
      </c>
      <c r="F37" s="10"/>
      <c r="G37" s="10">
        <v>14133</v>
      </c>
      <c r="H37" s="10"/>
      <c r="I37" s="10">
        <v>3478</v>
      </c>
      <c r="K37" s="10">
        <f t="shared" si="1"/>
        <v>143669</v>
      </c>
    </row>
    <row r="38" spans="1:11" ht="12.75">
      <c r="A38" t="s">
        <v>36</v>
      </c>
      <c r="B38" s="1">
        <v>2325</v>
      </c>
      <c r="C38" s="10">
        <v>111912</v>
      </c>
      <c r="D38" s="10"/>
      <c r="E38" s="10">
        <v>177971</v>
      </c>
      <c r="F38" s="10"/>
      <c r="G38" s="10">
        <v>41109</v>
      </c>
      <c r="H38" s="10"/>
      <c r="I38" s="10">
        <v>17328</v>
      </c>
      <c r="K38" s="10">
        <f t="shared" si="1"/>
        <v>348320</v>
      </c>
    </row>
    <row r="39" spans="1:11" ht="12.75">
      <c r="A39" t="s">
        <v>37</v>
      </c>
      <c r="B39" s="1">
        <v>2326</v>
      </c>
      <c r="C39" s="10">
        <v>20863</v>
      </c>
      <c r="D39" s="10"/>
      <c r="E39" s="10">
        <v>28130</v>
      </c>
      <c r="F39" s="10"/>
      <c r="G39" s="10">
        <v>4851</v>
      </c>
      <c r="H39" s="10"/>
      <c r="I39" s="10">
        <v>2063</v>
      </c>
      <c r="K39" s="10">
        <f t="shared" si="1"/>
        <v>55907</v>
      </c>
    </row>
    <row r="40" spans="1:11" ht="12.75">
      <c r="A40" t="s">
        <v>38</v>
      </c>
      <c r="B40" s="1">
        <v>2327</v>
      </c>
      <c r="C40" s="10">
        <v>26272</v>
      </c>
      <c r="D40" s="10"/>
      <c r="E40" s="10">
        <v>50918</v>
      </c>
      <c r="F40" s="10"/>
      <c r="G40" s="10">
        <v>10604</v>
      </c>
      <c r="H40" s="10"/>
      <c r="I40" s="10">
        <v>3974</v>
      </c>
      <c r="K40" s="10">
        <f t="shared" si="1"/>
        <v>91768</v>
      </c>
    </row>
    <row r="41" spans="1:11" ht="12.75">
      <c r="A41" t="s">
        <v>39</v>
      </c>
      <c r="B41" s="1">
        <v>2328</v>
      </c>
      <c r="C41" s="10">
        <v>111815</v>
      </c>
      <c r="D41" s="10"/>
      <c r="E41" s="10">
        <v>85506</v>
      </c>
      <c r="F41" s="10"/>
      <c r="G41" s="10">
        <v>39180</v>
      </c>
      <c r="H41" s="10"/>
      <c r="I41" s="10">
        <v>7944</v>
      </c>
      <c r="K41" s="10">
        <f t="shared" si="1"/>
        <v>244445</v>
      </c>
    </row>
    <row r="42" spans="1:11" ht="12.75">
      <c r="A42" t="s">
        <v>40</v>
      </c>
      <c r="B42" s="1">
        <v>2329</v>
      </c>
      <c r="C42" s="10">
        <v>86983</v>
      </c>
      <c r="D42" s="10"/>
      <c r="E42" s="10">
        <v>84377</v>
      </c>
      <c r="F42" s="10"/>
      <c r="G42" s="10">
        <v>20865</v>
      </c>
      <c r="H42" s="10"/>
      <c r="I42" s="10">
        <v>6113</v>
      </c>
      <c r="K42" s="10">
        <f t="shared" si="1"/>
        <v>198338</v>
      </c>
    </row>
    <row r="43" spans="1:11" ht="12.75">
      <c r="A43" t="s">
        <v>41</v>
      </c>
      <c r="B43" s="1">
        <v>2330</v>
      </c>
      <c r="C43" s="10">
        <v>18622</v>
      </c>
      <c r="D43" s="10"/>
      <c r="E43" s="10">
        <v>42276</v>
      </c>
      <c r="F43" s="10"/>
      <c r="G43" s="10">
        <v>6753</v>
      </c>
      <c r="H43" s="10"/>
      <c r="I43" s="10">
        <v>2948</v>
      </c>
      <c r="K43" s="10">
        <f t="shared" si="1"/>
        <v>70599</v>
      </c>
    </row>
    <row r="44" spans="1:11" ht="12.75">
      <c r="A44" t="s">
        <v>91</v>
      </c>
      <c r="B44" s="1">
        <v>2331</v>
      </c>
      <c r="C44" s="10">
        <v>5562</v>
      </c>
      <c r="D44" s="10"/>
      <c r="E44" s="10">
        <v>15500</v>
      </c>
      <c r="F44" s="10"/>
      <c r="G44" s="10">
        <v>2443</v>
      </c>
      <c r="H44" s="10"/>
      <c r="I44" s="10">
        <v>1097</v>
      </c>
      <c r="K44" s="10">
        <f t="shared" si="1"/>
        <v>24602</v>
      </c>
    </row>
    <row r="45" spans="1:11" ht="12.75">
      <c r="A45" t="s">
        <v>43</v>
      </c>
      <c r="B45" s="1">
        <v>2332</v>
      </c>
      <c r="C45" s="10">
        <v>24945</v>
      </c>
      <c r="D45" s="10"/>
      <c r="E45" s="10">
        <v>36505</v>
      </c>
      <c r="F45" s="10"/>
      <c r="G45" s="10">
        <v>7583</v>
      </c>
      <c r="H45" s="10"/>
      <c r="I45" s="10">
        <v>2155</v>
      </c>
      <c r="K45" s="10">
        <f t="shared" si="1"/>
        <v>71188</v>
      </c>
    </row>
    <row r="46" spans="1:11" ht="12.75">
      <c r="A46" t="s">
        <v>44</v>
      </c>
      <c r="B46" s="1">
        <v>2333</v>
      </c>
      <c r="C46" s="10">
        <v>5442</v>
      </c>
      <c r="D46" s="10"/>
      <c r="E46" s="10">
        <v>17384</v>
      </c>
      <c r="F46" s="10"/>
      <c r="G46" s="10">
        <v>2130</v>
      </c>
      <c r="H46" s="10"/>
      <c r="I46" s="10">
        <v>613</v>
      </c>
      <c r="K46" s="10">
        <f t="shared" si="1"/>
        <v>25569</v>
      </c>
    </row>
    <row r="47" spans="1:11" ht="12.75">
      <c r="A47" t="s">
        <v>45</v>
      </c>
      <c r="B47" s="1">
        <v>2334</v>
      </c>
      <c r="C47" s="10">
        <v>49710</v>
      </c>
      <c r="D47" s="10"/>
      <c r="E47" s="10">
        <v>40446</v>
      </c>
      <c r="F47" s="10"/>
      <c r="G47" s="10">
        <v>17253</v>
      </c>
      <c r="H47" s="10"/>
      <c r="I47" s="10">
        <v>5799</v>
      </c>
      <c r="K47" s="10">
        <f t="shared" si="1"/>
        <v>113208</v>
      </c>
    </row>
    <row r="48" spans="1:11" ht="12.75">
      <c r="A48" t="s">
        <v>46</v>
      </c>
      <c r="B48" s="1">
        <v>2335</v>
      </c>
      <c r="C48" s="10">
        <v>303992</v>
      </c>
      <c r="D48" s="10"/>
      <c r="E48" s="10">
        <v>205876</v>
      </c>
      <c r="F48" s="10"/>
      <c r="G48" s="10">
        <v>68198</v>
      </c>
      <c r="H48" s="10"/>
      <c r="I48" s="10">
        <v>30228</v>
      </c>
      <c r="K48" s="10">
        <f t="shared" si="1"/>
        <v>608294</v>
      </c>
    </row>
    <row r="49" spans="1:11" ht="12.75">
      <c r="A49" t="s">
        <v>47</v>
      </c>
      <c r="B49" s="1">
        <v>2336</v>
      </c>
      <c r="C49" s="10">
        <v>3824</v>
      </c>
      <c r="D49" s="10"/>
      <c r="E49" s="10">
        <v>6399</v>
      </c>
      <c r="F49" s="10"/>
      <c r="G49" s="10">
        <v>1456</v>
      </c>
      <c r="H49" s="10"/>
      <c r="I49" s="10">
        <v>407</v>
      </c>
      <c r="K49" s="10">
        <f t="shared" si="1"/>
        <v>12086</v>
      </c>
    </row>
    <row r="50" spans="1:11" ht="12.75">
      <c r="A50" t="s">
        <v>48</v>
      </c>
      <c r="B50" s="1">
        <v>2337</v>
      </c>
      <c r="C50" s="10">
        <v>95905</v>
      </c>
      <c r="D50" s="10"/>
      <c r="E50" s="10">
        <v>81916</v>
      </c>
      <c r="F50" s="10"/>
      <c r="G50" s="10">
        <v>32988</v>
      </c>
      <c r="H50" s="10"/>
      <c r="I50" s="10">
        <v>10556</v>
      </c>
      <c r="K50" s="10">
        <f t="shared" si="1"/>
        <v>221365</v>
      </c>
    </row>
    <row r="51" spans="1:11" ht="12.75">
      <c r="A51" t="s">
        <v>49</v>
      </c>
      <c r="B51" s="1">
        <v>2338</v>
      </c>
      <c r="C51" s="10">
        <v>16211</v>
      </c>
      <c r="D51" s="10"/>
      <c r="E51" s="10">
        <v>30910</v>
      </c>
      <c r="F51" s="10"/>
      <c r="G51" s="10">
        <v>5196</v>
      </c>
      <c r="H51" s="10"/>
      <c r="I51" s="10">
        <v>2413</v>
      </c>
      <c r="K51" s="10">
        <f t="shared" si="1"/>
        <v>54730</v>
      </c>
    </row>
    <row r="52" spans="1:11" ht="12.75">
      <c r="A52" t="s">
        <v>50</v>
      </c>
      <c r="B52" s="1">
        <v>2339</v>
      </c>
      <c r="C52" s="10">
        <v>6110</v>
      </c>
      <c r="D52" s="10"/>
      <c r="E52" s="10">
        <v>20165</v>
      </c>
      <c r="F52" s="10"/>
      <c r="G52" s="10">
        <v>2896</v>
      </c>
      <c r="H52" s="10"/>
      <c r="I52" s="10">
        <v>894</v>
      </c>
      <c r="K52" s="10">
        <f t="shared" si="1"/>
        <v>30065</v>
      </c>
    </row>
    <row r="53" spans="1:11" ht="12.75">
      <c r="A53" t="s">
        <v>51</v>
      </c>
      <c r="B53" s="1">
        <v>2340</v>
      </c>
      <c r="C53" s="10">
        <v>776175</v>
      </c>
      <c r="D53" s="10"/>
      <c r="E53" s="10">
        <v>118806</v>
      </c>
      <c r="F53" s="10"/>
      <c r="G53" s="10">
        <v>116774</v>
      </c>
      <c r="H53" s="10"/>
      <c r="I53" s="10">
        <v>25927</v>
      </c>
      <c r="K53" s="10">
        <f t="shared" si="1"/>
        <v>1037682</v>
      </c>
    </row>
    <row r="54" spans="1:11" ht="12.75">
      <c r="A54" t="s">
        <v>52</v>
      </c>
      <c r="B54" s="1">
        <v>2341</v>
      </c>
      <c r="C54" s="10">
        <v>13587</v>
      </c>
      <c r="D54" s="10"/>
      <c r="E54" s="10">
        <v>21035</v>
      </c>
      <c r="F54" s="10"/>
      <c r="G54" s="10">
        <v>7137</v>
      </c>
      <c r="H54" s="10"/>
      <c r="I54" s="10">
        <v>2452</v>
      </c>
      <c r="K54" s="10">
        <f t="shared" si="1"/>
        <v>44211</v>
      </c>
    </row>
    <row r="55" spans="1:11" ht="12.75">
      <c r="A55" t="s">
        <v>53</v>
      </c>
      <c r="B55" s="1">
        <v>2342</v>
      </c>
      <c r="C55" s="10">
        <v>1870</v>
      </c>
      <c r="D55" s="10"/>
      <c r="E55" s="10">
        <v>7852</v>
      </c>
      <c r="F55" s="10"/>
      <c r="G55" s="10">
        <v>899</v>
      </c>
      <c r="H55" s="10"/>
      <c r="I55" s="10">
        <v>303</v>
      </c>
      <c r="K55" s="10">
        <f t="shared" si="1"/>
        <v>10924</v>
      </c>
    </row>
    <row r="56" spans="1:11" ht="12.75">
      <c r="A56" t="s">
        <v>54</v>
      </c>
      <c r="B56" s="1">
        <v>2343</v>
      </c>
      <c r="C56" s="10">
        <v>26492</v>
      </c>
      <c r="D56" s="10"/>
      <c r="E56" s="10">
        <v>49695</v>
      </c>
      <c r="F56" s="10"/>
      <c r="G56" s="10">
        <v>8041</v>
      </c>
      <c r="H56" s="10"/>
      <c r="I56" s="10">
        <v>3928</v>
      </c>
      <c r="K56" s="10">
        <f t="shared" si="1"/>
        <v>88156</v>
      </c>
    </row>
    <row r="57" spans="1:11" ht="12.75">
      <c r="A57" t="s">
        <v>55</v>
      </c>
      <c r="B57" s="1">
        <v>2344</v>
      </c>
      <c r="C57" s="10">
        <v>4705</v>
      </c>
      <c r="D57" s="10"/>
      <c r="E57" s="10">
        <v>15134</v>
      </c>
      <c r="F57" s="10"/>
      <c r="G57" s="10">
        <v>2034</v>
      </c>
      <c r="H57" s="10"/>
      <c r="I57" s="10">
        <v>708</v>
      </c>
      <c r="K57" s="10">
        <f t="shared" si="1"/>
        <v>22581</v>
      </c>
    </row>
    <row r="58" spans="1:11" ht="12.75">
      <c r="A58" t="s">
        <v>56</v>
      </c>
      <c r="B58" s="1">
        <v>2345</v>
      </c>
      <c r="C58" s="10">
        <v>11526</v>
      </c>
      <c r="D58" s="10"/>
      <c r="E58" s="10">
        <v>31752</v>
      </c>
      <c r="F58" s="10"/>
      <c r="G58" s="10">
        <v>4024</v>
      </c>
      <c r="H58" s="10"/>
      <c r="I58" s="10">
        <v>858</v>
      </c>
      <c r="K58" s="10">
        <f t="shared" si="1"/>
        <v>48160</v>
      </c>
    </row>
    <row r="59" spans="1:11" ht="12.75">
      <c r="A59" t="s">
        <v>57</v>
      </c>
      <c r="B59" s="1">
        <v>2346</v>
      </c>
      <c r="C59" s="10">
        <v>1162</v>
      </c>
      <c r="D59" s="10"/>
      <c r="E59" s="10">
        <v>2745</v>
      </c>
      <c r="F59" s="10"/>
      <c r="G59" s="10">
        <v>342</v>
      </c>
      <c r="H59" s="10"/>
      <c r="I59" s="10">
        <v>174</v>
      </c>
      <c r="K59" s="10">
        <f t="shared" si="1"/>
        <v>4423</v>
      </c>
    </row>
    <row r="60" spans="1:11" ht="12.75">
      <c r="A60" t="s">
        <v>58</v>
      </c>
      <c r="B60" s="1">
        <v>2347</v>
      </c>
      <c r="C60" s="10">
        <v>6343</v>
      </c>
      <c r="D60" s="10"/>
      <c r="E60" s="10">
        <v>16417</v>
      </c>
      <c r="F60" s="10"/>
      <c r="G60" s="10">
        <v>2399</v>
      </c>
      <c r="H60" s="10"/>
      <c r="I60" s="10">
        <v>1176</v>
      </c>
      <c r="K60" s="10">
        <f t="shared" si="1"/>
        <v>26335</v>
      </c>
    </row>
    <row r="61" spans="1:11" ht="12.75">
      <c r="A61" t="s">
        <v>59</v>
      </c>
      <c r="B61" s="1">
        <v>2348</v>
      </c>
      <c r="C61" s="10">
        <v>5201</v>
      </c>
      <c r="D61" s="10"/>
      <c r="E61" s="10">
        <v>17481</v>
      </c>
      <c r="F61" s="10"/>
      <c r="G61" s="10">
        <v>2627</v>
      </c>
      <c r="H61" s="10"/>
      <c r="I61" s="10">
        <v>815</v>
      </c>
      <c r="K61" s="10">
        <f t="shared" si="1"/>
        <v>26124</v>
      </c>
    </row>
    <row r="62" spans="1:11" ht="12.75">
      <c r="A62" t="s">
        <v>60</v>
      </c>
      <c r="B62" s="1">
        <v>2349</v>
      </c>
      <c r="C62" s="10">
        <v>7516</v>
      </c>
      <c r="D62" s="10"/>
      <c r="E62" s="10">
        <v>13726</v>
      </c>
      <c r="F62" s="10"/>
      <c r="G62" s="10">
        <v>2973</v>
      </c>
      <c r="H62" s="10"/>
      <c r="I62" s="10">
        <v>1024</v>
      </c>
      <c r="K62" s="10">
        <f t="shared" si="1"/>
        <v>25239</v>
      </c>
    </row>
    <row r="63" spans="1:11" ht="12.75">
      <c r="A63" t="s">
        <v>61</v>
      </c>
      <c r="B63" s="1">
        <v>2350</v>
      </c>
      <c r="C63" s="10">
        <v>8498</v>
      </c>
      <c r="D63" s="10"/>
      <c r="E63" s="10">
        <v>19197</v>
      </c>
      <c r="F63" s="10"/>
      <c r="G63" s="10">
        <v>2929</v>
      </c>
      <c r="H63" s="10"/>
      <c r="I63" s="10">
        <v>1304</v>
      </c>
      <c r="K63" s="10">
        <f t="shared" si="1"/>
        <v>31928</v>
      </c>
    </row>
    <row r="64" spans="1:11" ht="12.75">
      <c r="A64" t="s">
        <v>62</v>
      </c>
      <c r="B64" s="1">
        <v>2351</v>
      </c>
      <c r="C64" s="10">
        <v>6855</v>
      </c>
      <c r="D64" s="10"/>
      <c r="E64" s="10">
        <v>15147</v>
      </c>
      <c r="F64" s="10"/>
      <c r="G64" s="10">
        <v>2427</v>
      </c>
      <c r="H64" s="10"/>
      <c r="I64" s="10">
        <v>1429</v>
      </c>
      <c r="K64" s="10">
        <f t="shared" si="1"/>
        <v>25858</v>
      </c>
    </row>
    <row r="65" spans="1:11" ht="12.75">
      <c r="A65" t="s">
        <v>63</v>
      </c>
      <c r="B65" s="1">
        <v>2352</v>
      </c>
      <c r="C65" s="10">
        <v>55880</v>
      </c>
      <c r="D65" s="10"/>
      <c r="E65" s="10">
        <v>69052</v>
      </c>
      <c r="F65" s="10"/>
      <c r="G65" s="10">
        <v>14219</v>
      </c>
      <c r="H65" s="10"/>
      <c r="I65" s="10">
        <v>4005</v>
      </c>
      <c r="K65" s="10">
        <f t="shared" si="1"/>
        <v>143156</v>
      </c>
    </row>
    <row r="66" spans="1:11" ht="12.75">
      <c r="A66" t="s">
        <v>64</v>
      </c>
      <c r="B66" s="1">
        <v>2353</v>
      </c>
      <c r="C66" s="10">
        <v>9164</v>
      </c>
      <c r="D66" s="10"/>
      <c r="E66" s="10">
        <v>20482</v>
      </c>
      <c r="F66" s="10"/>
      <c r="G66" s="10">
        <v>4692</v>
      </c>
      <c r="H66" s="10"/>
      <c r="I66" s="10">
        <v>1118</v>
      </c>
      <c r="K66" s="10">
        <f t="shared" si="1"/>
        <v>35456</v>
      </c>
    </row>
    <row r="67" spans="1:11" ht="12.75">
      <c r="A67" t="s">
        <v>65</v>
      </c>
      <c r="B67" s="1">
        <v>2354</v>
      </c>
      <c r="C67" s="10">
        <v>90811</v>
      </c>
      <c r="D67" s="10"/>
      <c r="E67" s="10">
        <v>124451</v>
      </c>
      <c r="F67" s="10"/>
      <c r="G67" s="10">
        <v>20704</v>
      </c>
      <c r="H67" s="10"/>
      <c r="I67" s="10">
        <v>9924</v>
      </c>
      <c r="K67" s="10">
        <f t="shared" si="1"/>
        <v>245890</v>
      </c>
    </row>
    <row r="68" spans="1:11" ht="12.75">
      <c r="A68" t="s">
        <v>66</v>
      </c>
      <c r="B68" s="1">
        <v>2355</v>
      </c>
      <c r="C68" s="10">
        <v>4751</v>
      </c>
      <c r="D68" s="10"/>
      <c r="E68" s="10">
        <v>10737</v>
      </c>
      <c r="F68" s="10"/>
      <c r="G68" s="10">
        <v>1406</v>
      </c>
      <c r="H68" s="10"/>
      <c r="I68" s="10">
        <v>684</v>
      </c>
      <c r="K68" s="10">
        <f t="shared" si="1"/>
        <v>17578</v>
      </c>
    </row>
    <row r="69" spans="1:11" ht="13.5" thickBot="1">
      <c r="A69" s="2" t="s">
        <v>67</v>
      </c>
      <c r="B69" s="5">
        <v>2356</v>
      </c>
      <c r="C69" s="12">
        <v>96684</v>
      </c>
      <c r="D69" s="12"/>
      <c r="E69" s="12">
        <v>162631</v>
      </c>
      <c r="F69" s="12"/>
      <c r="G69" s="12">
        <v>44095</v>
      </c>
      <c r="H69" s="12"/>
      <c r="I69" s="12">
        <v>9222</v>
      </c>
      <c r="J69" s="13"/>
      <c r="K69" s="10">
        <f t="shared" si="1"/>
        <v>312632</v>
      </c>
    </row>
    <row r="70" spans="1:11" ht="21.75" customHeight="1">
      <c r="A70" s="6" t="s">
        <v>68</v>
      </c>
      <c r="C70" s="15">
        <f>SUM(C3:C69)</f>
        <v>3894961</v>
      </c>
      <c r="D70" s="15"/>
      <c r="E70" s="15">
        <f>SUM(E3:E69)</f>
        <v>3499024</v>
      </c>
      <c r="F70" s="15"/>
      <c r="G70" s="15">
        <f>SUM(G3:G69)</f>
        <v>983725</v>
      </c>
      <c r="H70" s="15"/>
      <c r="I70" s="15">
        <f>SUM(I3:I69)</f>
        <v>342684</v>
      </c>
      <c r="J70" s="15"/>
      <c r="K70" s="63">
        <f>SUM(K3:K69)</f>
        <v>8720394</v>
      </c>
    </row>
    <row r="71" ht="12.75">
      <c r="I71" s="35"/>
    </row>
    <row r="73" spans="9:11" ht="12.75">
      <c r="I73" s="11"/>
      <c r="K73" s="11"/>
    </row>
    <row r="75" spans="5:11" ht="12.75">
      <c r="E75" s="59"/>
      <c r="K75" s="10"/>
    </row>
    <row r="76" ht="12.75">
      <c r="E76" s="59"/>
    </row>
    <row r="77" ht="12.75">
      <c r="E77" s="59"/>
    </row>
    <row r="78" ht="12.75">
      <c r="E78" s="59"/>
    </row>
    <row r="79" ht="12.75">
      <c r="E79" s="59"/>
    </row>
    <row r="80" spans="3:5" ht="12.75">
      <c r="C80" s="59"/>
      <c r="E80" s="59"/>
    </row>
    <row r="81" ht="12.75">
      <c r="E81" s="60"/>
    </row>
    <row r="82" spans="5:11" ht="12.75">
      <c r="E82" s="60"/>
      <c r="K82"/>
    </row>
    <row r="83" spans="5:11" ht="12.75">
      <c r="E83" s="60"/>
      <c r="K83"/>
    </row>
    <row r="84" spans="3:11" ht="12.75">
      <c r="C84" s="10"/>
      <c r="K84"/>
    </row>
    <row r="85" ht="12.75">
      <c r="K85"/>
    </row>
    <row r="86" spans="3:11" ht="12.75">
      <c r="C86" s="1"/>
      <c r="K86"/>
    </row>
    <row r="87" ht="12.75">
      <c r="K87"/>
    </row>
    <row r="88" ht="12.75">
      <c r="K88"/>
    </row>
    <row r="89" ht="12.75">
      <c r="K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pane ySplit="2" topLeftCell="A3" activePane="bottomLeft" state="frozen"/>
      <selection pane="topLeft" activeCell="G69" sqref="G69"/>
      <selection pane="bottomLeft" activeCell="G76" sqref="G76"/>
    </sheetView>
  </sheetViews>
  <sheetFormatPr defaultColWidth="9.140625" defaultRowHeight="12.75"/>
  <cols>
    <col min="1" max="1" width="19.140625" style="11" bestFit="1" customWidth="1"/>
    <col min="2" max="5" width="14.140625" style="10" customWidth="1"/>
    <col min="6" max="6" width="15.28125" style="11" customWidth="1"/>
    <col min="7" max="7" width="18.57421875" style="45" customWidth="1"/>
    <col min="8" max="16384" width="9.140625" style="11" customWidth="1"/>
  </cols>
  <sheetData>
    <row r="1" spans="2:7" ht="12.75">
      <c r="B1" s="110" t="s">
        <v>81</v>
      </c>
      <c r="C1" s="111"/>
      <c r="D1" s="110" t="s">
        <v>102</v>
      </c>
      <c r="E1" s="111"/>
      <c r="F1" s="110" t="s">
        <v>84</v>
      </c>
      <c r="G1" s="111"/>
    </row>
    <row r="2" spans="1:7" ht="12.75">
      <c r="A2" s="15" t="s">
        <v>69</v>
      </c>
      <c r="B2" s="44" t="s">
        <v>82</v>
      </c>
      <c r="C2" s="38" t="s">
        <v>83</v>
      </c>
      <c r="D2" s="44" t="s">
        <v>82</v>
      </c>
      <c r="E2" s="38" t="s">
        <v>83</v>
      </c>
      <c r="F2" s="44" t="s">
        <v>82</v>
      </c>
      <c r="G2" s="52" t="s">
        <v>83</v>
      </c>
    </row>
    <row r="3" spans="1:7" ht="12.75">
      <c r="A3" s="11" t="s">
        <v>1</v>
      </c>
      <c r="B3" s="19">
        <v>17364</v>
      </c>
      <c r="C3" s="20">
        <v>1459</v>
      </c>
      <c r="D3" s="19">
        <v>39335</v>
      </c>
      <c r="E3" s="20">
        <v>2121</v>
      </c>
      <c r="F3" s="53">
        <v>10374</v>
      </c>
      <c r="G3" s="81">
        <v>1233</v>
      </c>
    </row>
    <row r="4" spans="1:7" ht="12.75">
      <c r="A4" s="11" t="s">
        <v>2</v>
      </c>
      <c r="B4" s="19">
        <v>459264</v>
      </c>
      <c r="C4" s="20">
        <v>50637</v>
      </c>
      <c r="D4" s="19">
        <v>239437</v>
      </c>
      <c r="E4" s="20">
        <v>19140</v>
      </c>
      <c r="F4" s="53">
        <v>116047</v>
      </c>
      <c r="G4" s="82">
        <v>20721</v>
      </c>
    </row>
    <row r="5" spans="1:7" ht="12.75">
      <c r="A5" s="11" t="s">
        <v>3</v>
      </c>
      <c r="B5" s="19">
        <v>10730</v>
      </c>
      <c r="C5" s="20">
        <v>754</v>
      </c>
      <c r="D5" s="19">
        <v>25154</v>
      </c>
      <c r="E5" s="20">
        <v>1043</v>
      </c>
      <c r="F5" s="53">
        <v>4502</v>
      </c>
      <c r="G5" s="82">
        <v>442</v>
      </c>
    </row>
    <row r="6" spans="1:7" ht="12.75">
      <c r="A6" s="11" t="s">
        <v>4</v>
      </c>
      <c r="B6" s="19">
        <v>44894</v>
      </c>
      <c r="C6" s="20">
        <v>2915</v>
      </c>
      <c r="D6" s="19">
        <v>46523</v>
      </c>
      <c r="E6" s="20">
        <v>2338</v>
      </c>
      <c r="F6" s="53">
        <v>14094</v>
      </c>
      <c r="G6" s="82">
        <v>1626</v>
      </c>
    </row>
    <row r="7" spans="1:7" ht="12.75">
      <c r="A7" s="11" t="s">
        <v>5</v>
      </c>
      <c r="B7" s="19">
        <v>5220</v>
      </c>
      <c r="C7" s="20">
        <v>484</v>
      </c>
      <c r="D7" s="19">
        <v>22732</v>
      </c>
      <c r="E7" s="20">
        <v>1021</v>
      </c>
      <c r="F7" s="53">
        <v>2683</v>
      </c>
      <c r="G7" s="82">
        <v>371</v>
      </c>
    </row>
    <row r="8" spans="1:7" ht="12.75">
      <c r="A8" s="11" t="s">
        <v>6</v>
      </c>
      <c r="B8" s="19">
        <v>96429</v>
      </c>
      <c r="C8" s="20">
        <v>11140</v>
      </c>
      <c r="D8" s="19">
        <v>105283</v>
      </c>
      <c r="E8" s="20">
        <v>6201</v>
      </c>
      <c r="F8" s="53">
        <v>38316</v>
      </c>
      <c r="G8" s="82">
        <v>5582</v>
      </c>
    </row>
    <row r="9" spans="1:7" ht="12.75">
      <c r="A9" s="11" t="s">
        <v>7</v>
      </c>
      <c r="B9" s="19">
        <v>18607</v>
      </c>
      <c r="C9" s="20">
        <v>1072</v>
      </c>
      <c r="D9" s="19">
        <v>46479</v>
      </c>
      <c r="E9" s="20">
        <v>1468</v>
      </c>
      <c r="F9" s="53">
        <v>9122</v>
      </c>
      <c r="G9" s="82">
        <v>743</v>
      </c>
    </row>
    <row r="10" spans="1:7" ht="12.75">
      <c r="A10" s="11" t="s">
        <v>8</v>
      </c>
      <c r="B10" s="19">
        <v>7560</v>
      </c>
      <c r="C10" s="20">
        <v>690</v>
      </c>
      <c r="D10" s="19">
        <v>23038</v>
      </c>
      <c r="E10" s="20">
        <v>1135</v>
      </c>
      <c r="F10" s="53">
        <v>4417</v>
      </c>
      <c r="G10" s="82">
        <v>545</v>
      </c>
    </row>
    <row r="11" spans="1:7" ht="12.75">
      <c r="A11" s="11" t="s">
        <v>9</v>
      </c>
      <c r="B11" s="19">
        <v>183464</v>
      </c>
      <c r="C11" s="20">
        <v>14434</v>
      </c>
      <c r="D11" s="19">
        <v>185789</v>
      </c>
      <c r="E11" s="20">
        <v>10537</v>
      </c>
      <c r="F11" s="53">
        <v>72746</v>
      </c>
      <c r="G11" s="82">
        <v>7783</v>
      </c>
    </row>
    <row r="12" spans="1:7" ht="12.75">
      <c r="A12" s="11" t="s">
        <v>10</v>
      </c>
      <c r="B12" s="19">
        <v>36636</v>
      </c>
      <c r="C12" s="20">
        <v>3143</v>
      </c>
      <c r="D12" s="19">
        <v>74714</v>
      </c>
      <c r="E12" s="20">
        <v>4330</v>
      </c>
      <c r="F12" s="53">
        <v>17301</v>
      </c>
      <c r="G12" s="82">
        <v>2415</v>
      </c>
    </row>
    <row r="13" spans="1:7" ht="12.75">
      <c r="A13" s="11" t="s">
        <v>11</v>
      </c>
      <c r="B13" s="19">
        <v>29758</v>
      </c>
      <c r="C13" s="20">
        <v>2105</v>
      </c>
      <c r="D13" s="19">
        <v>42008</v>
      </c>
      <c r="E13" s="20">
        <v>1772</v>
      </c>
      <c r="F13" s="53">
        <v>8326</v>
      </c>
      <c r="G13" s="82">
        <v>963</v>
      </c>
    </row>
    <row r="14" spans="1:7" ht="12.75">
      <c r="A14" s="11" t="s">
        <v>12</v>
      </c>
      <c r="B14" s="19">
        <v>696</v>
      </c>
      <c r="C14" s="20">
        <v>44</v>
      </c>
      <c r="D14" s="19">
        <v>1770</v>
      </c>
      <c r="E14" s="20">
        <v>61</v>
      </c>
      <c r="F14" s="53">
        <v>331</v>
      </c>
      <c r="G14" s="82">
        <v>31</v>
      </c>
    </row>
    <row r="15" spans="1:7" ht="12.75">
      <c r="A15" s="11" t="s">
        <v>13</v>
      </c>
      <c r="B15" s="19">
        <v>13572</v>
      </c>
      <c r="C15" s="20">
        <v>987</v>
      </c>
      <c r="D15" s="19">
        <v>21105</v>
      </c>
      <c r="E15" s="20">
        <v>973</v>
      </c>
      <c r="F15" s="53">
        <v>6314</v>
      </c>
      <c r="G15" s="82">
        <v>560</v>
      </c>
    </row>
    <row r="16" spans="1:7" ht="12.75">
      <c r="A16" s="11" t="s">
        <v>14</v>
      </c>
      <c r="B16" s="19">
        <v>35260</v>
      </c>
      <c r="C16" s="20">
        <v>7095</v>
      </c>
      <c r="D16" s="19">
        <v>36842</v>
      </c>
      <c r="E16" s="20">
        <v>4229</v>
      </c>
      <c r="F16" s="53">
        <v>13786</v>
      </c>
      <c r="G16" s="82">
        <v>3918</v>
      </c>
    </row>
    <row r="17" spans="1:7" ht="12.75">
      <c r="A17" s="11" t="s">
        <v>15</v>
      </c>
      <c r="B17" s="19">
        <v>148162</v>
      </c>
      <c r="C17" s="20">
        <v>11006</v>
      </c>
      <c r="D17" s="19">
        <v>142807</v>
      </c>
      <c r="E17" s="20">
        <v>9170</v>
      </c>
      <c r="F17" s="53">
        <v>63816</v>
      </c>
      <c r="G17" s="82">
        <v>6335</v>
      </c>
    </row>
    <row r="18" spans="1:7" ht="12.75">
      <c r="A18" s="11" t="s">
        <v>16</v>
      </c>
      <c r="B18" s="19">
        <v>5049</v>
      </c>
      <c r="C18" s="20">
        <v>670</v>
      </c>
      <c r="D18" s="19">
        <v>14238</v>
      </c>
      <c r="E18" s="20">
        <v>825</v>
      </c>
      <c r="F18" s="53">
        <v>2290</v>
      </c>
      <c r="G18" s="82">
        <v>408</v>
      </c>
    </row>
    <row r="19" spans="1:7" ht="12.75">
      <c r="A19" s="11" t="s">
        <v>17</v>
      </c>
      <c r="B19" s="19">
        <v>11962</v>
      </c>
      <c r="C19" s="20">
        <v>881</v>
      </c>
      <c r="D19" s="19">
        <v>28321</v>
      </c>
      <c r="E19" s="20">
        <v>1176</v>
      </c>
      <c r="F19" s="53">
        <v>5050</v>
      </c>
      <c r="G19" s="82">
        <v>569</v>
      </c>
    </row>
    <row r="20" spans="1:7" ht="12.75">
      <c r="A20" s="11" t="s">
        <v>18</v>
      </c>
      <c r="B20" s="19">
        <v>5890</v>
      </c>
      <c r="C20" s="20">
        <v>571</v>
      </c>
      <c r="D20" s="19">
        <v>11858</v>
      </c>
      <c r="E20" s="20">
        <v>677</v>
      </c>
      <c r="F20" s="53">
        <v>2466</v>
      </c>
      <c r="G20" s="82">
        <v>373</v>
      </c>
    </row>
    <row r="21" spans="1:7" ht="12.75">
      <c r="A21" s="11" t="s">
        <v>19</v>
      </c>
      <c r="B21" s="19">
        <v>11097</v>
      </c>
      <c r="C21" s="20">
        <v>1156</v>
      </c>
      <c r="D21" s="19">
        <v>19884</v>
      </c>
      <c r="E21" s="20">
        <v>1107</v>
      </c>
      <c r="F21" s="53">
        <v>5222</v>
      </c>
      <c r="G21" s="82">
        <v>796</v>
      </c>
    </row>
    <row r="22" spans="1:7" ht="12.75">
      <c r="A22" s="11" t="s">
        <v>20</v>
      </c>
      <c r="B22" s="19">
        <v>13720</v>
      </c>
      <c r="C22" s="20">
        <v>1755</v>
      </c>
      <c r="D22" s="19">
        <v>28991</v>
      </c>
      <c r="E22" s="20">
        <v>1804</v>
      </c>
      <c r="F22" s="53">
        <v>5563</v>
      </c>
      <c r="G22" s="82">
        <v>992</v>
      </c>
    </row>
    <row r="23" spans="1:7" ht="12.75">
      <c r="A23" s="11" t="s">
        <v>21</v>
      </c>
      <c r="B23" s="19">
        <v>54693</v>
      </c>
      <c r="C23" s="20">
        <v>6342</v>
      </c>
      <c r="D23" s="19">
        <v>81097</v>
      </c>
      <c r="E23" s="20">
        <v>6813</v>
      </c>
      <c r="F23" s="53">
        <v>25523</v>
      </c>
      <c r="G23" s="82">
        <v>4315</v>
      </c>
    </row>
    <row r="24" spans="1:7" ht="12.75">
      <c r="A24" s="11" t="s">
        <v>22</v>
      </c>
      <c r="B24" s="19">
        <v>77457</v>
      </c>
      <c r="C24" s="20">
        <v>8679</v>
      </c>
      <c r="D24" s="19">
        <v>70527</v>
      </c>
      <c r="E24" s="20">
        <v>4514</v>
      </c>
      <c r="F24" s="53">
        <v>28419</v>
      </c>
      <c r="G24" s="82">
        <v>4104</v>
      </c>
    </row>
    <row r="25" spans="1:7" ht="12.75">
      <c r="A25" s="11" t="s">
        <v>23</v>
      </c>
      <c r="B25" s="19">
        <v>182128</v>
      </c>
      <c r="C25" s="20">
        <v>21497</v>
      </c>
      <c r="D25" s="19">
        <v>135044</v>
      </c>
      <c r="E25" s="20">
        <v>11171</v>
      </c>
      <c r="F25" s="53">
        <v>50225</v>
      </c>
      <c r="G25" s="82">
        <v>7929</v>
      </c>
    </row>
    <row r="26" spans="1:7" ht="12.75">
      <c r="A26" s="11" t="s">
        <v>24</v>
      </c>
      <c r="B26" s="19">
        <v>5959</v>
      </c>
      <c r="C26" s="20">
        <v>304</v>
      </c>
      <c r="D26" s="19">
        <v>11093</v>
      </c>
      <c r="E26" s="20">
        <v>327</v>
      </c>
      <c r="F26" s="53">
        <v>2185</v>
      </c>
      <c r="G26" s="82">
        <v>165</v>
      </c>
    </row>
    <row r="27" spans="1:7" ht="12.75">
      <c r="A27" s="11" t="s">
        <v>25</v>
      </c>
      <c r="B27" s="19">
        <v>72777</v>
      </c>
      <c r="C27" s="20">
        <v>7165</v>
      </c>
      <c r="D27" s="19">
        <v>63856</v>
      </c>
      <c r="E27" s="20">
        <v>4582</v>
      </c>
      <c r="F27" s="53">
        <v>22353</v>
      </c>
      <c r="G27" s="82">
        <v>3418</v>
      </c>
    </row>
    <row r="28" spans="1:7" ht="12.75">
      <c r="A28" s="11" t="s">
        <v>26</v>
      </c>
      <c r="B28" s="19">
        <v>29806</v>
      </c>
      <c r="C28" s="20">
        <v>2558</v>
      </c>
      <c r="D28" s="19">
        <v>35955</v>
      </c>
      <c r="E28" s="20">
        <v>1777</v>
      </c>
      <c r="F28" s="53">
        <v>7123</v>
      </c>
      <c r="G28" s="82">
        <v>1002</v>
      </c>
    </row>
    <row r="29" spans="1:7" ht="12.75">
      <c r="A29" s="11" t="s">
        <v>27</v>
      </c>
      <c r="B29" s="19">
        <v>724</v>
      </c>
      <c r="C29" s="20">
        <v>112</v>
      </c>
      <c r="D29" s="19">
        <v>1763</v>
      </c>
      <c r="E29" s="20">
        <v>201</v>
      </c>
      <c r="F29" s="53">
        <v>286</v>
      </c>
      <c r="G29" s="82">
        <v>77</v>
      </c>
    </row>
    <row r="30" spans="1:7" ht="12.75">
      <c r="A30" s="11" t="s">
        <v>28</v>
      </c>
      <c r="B30" s="19">
        <v>21215</v>
      </c>
      <c r="C30" s="20">
        <v>2089</v>
      </c>
      <c r="D30" s="19">
        <v>58665</v>
      </c>
      <c r="E30" s="20">
        <v>3022</v>
      </c>
      <c r="F30" s="53">
        <v>13195</v>
      </c>
      <c r="G30" s="82">
        <v>1794</v>
      </c>
    </row>
    <row r="31" spans="1:7" ht="12.75">
      <c r="A31" s="11" t="s">
        <v>29</v>
      </c>
      <c r="B31" s="19">
        <v>1364</v>
      </c>
      <c r="C31" s="20">
        <v>154</v>
      </c>
      <c r="D31" s="19">
        <v>6495</v>
      </c>
      <c r="E31" s="20">
        <v>442</v>
      </c>
      <c r="F31" s="53">
        <v>769</v>
      </c>
      <c r="G31" s="82">
        <v>191</v>
      </c>
    </row>
    <row r="32" spans="1:7" ht="12.75">
      <c r="A32" s="11" t="s">
        <v>30</v>
      </c>
      <c r="B32" s="19">
        <v>7568</v>
      </c>
      <c r="C32" s="20">
        <v>630</v>
      </c>
      <c r="D32" s="19">
        <v>10612</v>
      </c>
      <c r="E32" s="20">
        <v>652</v>
      </c>
      <c r="F32" s="53">
        <v>1821</v>
      </c>
      <c r="G32" s="82">
        <v>322</v>
      </c>
    </row>
    <row r="33" spans="1:7" ht="12.75">
      <c r="A33" s="11" t="s">
        <v>31</v>
      </c>
      <c r="B33" s="19">
        <v>5600</v>
      </c>
      <c r="C33" s="20">
        <v>800</v>
      </c>
      <c r="D33" s="19">
        <v>17377</v>
      </c>
      <c r="E33" s="20">
        <v>968</v>
      </c>
      <c r="F33" s="53">
        <v>2445</v>
      </c>
      <c r="G33" s="82">
        <v>387</v>
      </c>
    </row>
    <row r="34" spans="1:7" ht="12.75">
      <c r="A34" s="11" t="s">
        <v>32</v>
      </c>
      <c r="B34" s="19">
        <v>13590</v>
      </c>
      <c r="C34" s="20">
        <v>1552</v>
      </c>
      <c r="D34" s="19">
        <v>25817</v>
      </c>
      <c r="E34" s="20">
        <v>1697</v>
      </c>
      <c r="F34" s="53">
        <v>5145</v>
      </c>
      <c r="G34" s="82">
        <v>1149</v>
      </c>
    </row>
    <row r="35" spans="1:7" ht="12.75">
      <c r="A35" s="11" t="s">
        <v>33</v>
      </c>
      <c r="B35" s="19">
        <v>5404</v>
      </c>
      <c r="C35" s="20">
        <v>458</v>
      </c>
      <c r="D35" s="19">
        <v>17813</v>
      </c>
      <c r="E35" s="20">
        <v>825</v>
      </c>
      <c r="F35" s="53">
        <v>2717</v>
      </c>
      <c r="G35" s="82">
        <v>325</v>
      </c>
    </row>
    <row r="36" spans="1:7" ht="12.75">
      <c r="A36" s="11" t="s">
        <v>34</v>
      </c>
      <c r="B36" s="19">
        <v>2564</v>
      </c>
      <c r="C36" s="20">
        <v>184</v>
      </c>
      <c r="D36" s="19">
        <v>9373</v>
      </c>
      <c r="E36" s="20">
        <v>301</v>
      </c>
      <c r="F36" s="53">
        <v>1302</v>
      </c>
      <c r="G36" s="82">
        <v>130</v>
      </c>
    </row>
    <row r="37" spans="1:7" ht="12.75">
      <c r="A37" s="11" t="s">
        <v>35</v>
      </c>
      <c r="B37" s="19">
        <v>72705</v>
      </c>
      <c r="C37" s="20">
        <v>5163</v>
      </c>
      <c r="D37" s="19">
        <v>45269</v>
      </c>
      <c r="E37" s="20">
        <v>2921</v>
      </c>
      <c r="F37" s="53">
        <v>15430</v>
      </c>
      <c r="G37" s="82">
        <v>2181</v>
      </c>
    </row>
    <row r="38" spans="1:7" ht="12.75">
      <c r="A38" s="11" t="s">
        <v>36</v>
      </c>
      <c r="B38" s="19">
        <v>102085</v>
      </c>
      <c r="C38" s="20">
        <v>9827</v>
      </c>
      <c r="D38" s="19">
        <v>169113</v>
      </c>
      <c r="E38" s="20">
        <v>8858</v>
      </c>
      <c r="F38" s="53">
        <v>51825</v>
      </c>
      <c r="G38" s="82">
        <v>6612</v>
      </c>
    </row>
    <row r="39" spans="1:7" ht="12.75">
      <c r="A39" s="11" t="s">
        <v>37</v>
      </c>
      <c r="B39" s="19">
        <v>19270</v>
      </c>
      <c r="C39" s="20">
        <v>1593</v>
      </c>
      <c r="D39" s="19">
        <v>26816</v>
      </c>
      <c r="E39" s="20">
        <v>1314</v>
      </c>
      <c r="F39" s="53">
        <v>6131</v>
      </c>
      <c r="G39" s="82">
        <v>783</v>
      </c>
    </row>
    <row r="40" spans="1:7" ht="12.75">
      <c r="A40" s="11" t="s">
        <v>38</v>
      </c>
      <c r="B40" s="19">
        <v>23432</v>
      </c>
      <c r="C40" s="20">
        <v>2840</v>
      </c>
      <c r="D40" s="19">
        <v>48338</v>
      </c>
      <c r="E40" s="20">
        <v>2580</v>
      </c>
      <c r="F40" s="53">
        <v>12674</v>
      </c>
      <c r="G40" s="82">
        <v>1904</v>
      </c>
    </row>
    <row r="41" spans="1:7" ht="12.75">
      <c r="A41" s="11" t="s">
        <v>39</v>
      </c>
      <c r="B41" s="19">
        <v>98300</v>
      </c>
      <c r="C41" s="20">
        <v>13515</v>
      </c>
      <c r="D41" s="19">
        <v>79087</v>
      </c>
      <c r="E41" s="20">
        <v>6419</v>
      </c>
      <c r="F41" s="53">
        <v>40031</v>
      </c>
      <c r="G41" s="82">
        <v>7093</v>
      </c>
    </row>
    <row r="42" spans="1:7" ht="12.75">
      <c r="A42" s="11" t="s">
        <v>40</v>
      </c>
      <c r="B42" s="19">
        <v>80354</v>
      </c>
      <c r="C42" s="20">
        <v>6629</v>
      </c>
      <c r="D42" s="19">
        <v>80346</v>
      </c>
      <c r="E42" s="20">
        <v>4031</v>
      </c>
      <c r="F42" s="53">
        <v>23933</v>
      </c>
      <c r="G42" s="82">
        <v>3045</v>
      </c>
    </row>
    <row r="43" spans="1:7" ht="12.75">
      <c r="A43" s="11" t="s">
        <v>41</v>
      </c>
      <c r="B43" s="19">
        <v>16988</v>
      </c>
      <c r="C43" s="20">
        <v>1634</v>
      </c>
      <c r="D43" s="19">
        <v>40542</v>
      </c>
      <c r="E43" s="20">
        <v>1734</v>
      </c>
      <c r="F43" s="53">
        <v>8559</v>
      </c>
      <c r="G43" s="82">
        <v>1142</v>
      </c>
    </row>
    <row r="44" spans="1:7" ht="12.75">
      <c r="A44" s="11" t="s">
        <v>42</v>
      </c>
      <c r="B44" s="19">
        <v>4989</v>
      </c>
      <c r="C44" s="20">
        <v>573</v>
      </c>
      <c r="D44" s="19">
        <v>14559</v>
      </c>
      <c r="E44" s="20">
        <v>941</v>
      </c>
      <c r="F44" s="53">
        <v>3009</v>
      </c>
      <c r="G44" s="82">
        <v>531</v>
      </c>
    </row>
    <row r="45" spans="1:7" ht="12.75">
      <c r="A45" s="11" t="s">
        <v>43</v>
      </c>
      <c r="B45" s="19">
        <v>22718</v>
      </c>
      <c r="C45" s="20">
        <v>2227</v>
      </c>
      <c r="D45" s="19">
        <v>34367</v>
      </c>
      <c r="E45" s="20">
        <v>2138</v>
      </c>
      <c r="F45" s="53">
        <v>8574</v>
      </c>
      <c r="G45" s="82">
        <v>1164</v>
      </c>
    </row>
    <row r="46" spans="1:7" ht="12.75">
      <c r="A46" s="11" t="s">
        <v>44</v>
      </c>
      <c r="B46" s="19">
        <v>5240</v>
      </c>
      <c r="C46" s="20">
        <v>202</v>
      </c>
      <c r="D46" s="19">
        <v>16968</v>
      </c>
      <c r="E46" s="20">
        <v>416</v>
      </c>
      <c r="F46" s="53">
        <v>2601</v>
      </c>
      <c r="G46" s="82">
        <v>142</v>
      </c>
    </row>
    <row r="47" spans="1:7" ht="12.75">
      <c r="A47" s="11" t="s">
        <v>45</v>
      </c>
      <c r="B47" s="19">
        <v>42977</v>
      </c>
      <c r="C47" s="20">
        <v>6733</v>
      </c>
      <c r="D47" s="19">
        <v>36600</v>
      </c>
      <c r="E47" s="20">
        <v>3846</v>
      </c>
      <c r="F47" s="53">
        <v>19390</v>
      </c>
      <c r="G47" s="82">
        <v>3662</v>
      </c>
    </row>
    <row r="48" spans="1:7" ht="12.75">
      <c r="A48" s="11" t="s">
        <v>46</v>
      </c>
      <c r="B48" s="19">
        <v>286122</v>
      </c>
      <c r="C48" s="20">
        <v>17870</v>
      </c>
      <c r="D48" s="19">
        <v>196212</v>
      </c>
      <c r="E48" s="20">
        <v>9664</v>
      </c>
      <c r="F48" s="53">
        <v>90350</v>
      </c>
      <c r="G48" s="82">
        <v>8076</v>
      </c>
    </row>
    <row r="49" spans="1:7" ht="12.75">
      <c r="A49" s="11" t="s">
        <v>47</v>
      </c>
      <c r="B49" s="19">
        <v>3505</v>
      </c>
      <c r="C49" s="20">
        <v>319</v>
      </c>
      <c r="D49" s="19">
        <v>6031</v>
      </c>
      <c r="E49" s="20">
        <v>368</v>
      </c>
      <c r="F49" s="53">
        <v>1633</v>
      </c>
      <c r="G49" s="82">
        <v>230</v>
      </c>
    </row>
    <row r="50" spans="1:7" ht="12.75">
      <c r="A50" s="11" t="s">
        <v>48</v>
      </c>
      <c r="B50" s="19">
        <v>86972</v>
      </c>
      <c r="C50" s="20">
        <v>8933</v>
      </c>
      <c r="D50" s="19">
        <v>76705</v>
      </c>
      <c r="E50" s="20">
        <v>5211</v>
      </c>
      <c r="F50" s="53">
        <v>38207</v>
      </c>
      <c r="G50" s="82">
        <v>5337</v>
      </c>
    </row>
    <row r="51" spans="1:7" ht="12.75">
      <c r="A51" s="11" t="s">
        <v>49</v>
      </c>
      <c r="B51" s="19">
        <v>14562</v>
      </c>
      <c r="C51" s="20">
        <v>1649</v>
      </c>
      <c r="D51" s="19">
        <v>28932</v>
      </c>
      <c r="E51" s="20">
        <v>1978</v>
      </c>
      <c r="F51" s="53">
        <v>6538</v>
      </c>
      <c r="G51" s="82">
        <v>1071</v>
      </c>
    </row>
    <row r="52" spans="1:7" ht="12.75">
      <c r="A52" s="11" t="s">
        <v>50</v>
      </c>
      <c r="B52" s="19">
        <v>5762</v>
      </c>
      <c r="C52" s="20">
        <v>348</v>
      </c>
      <c r="D52" s="19">
        <v>19380</v>
      </c>
      <c r="E52" s="20">
        <v>785</v>
      </c>
      <c r="F52" s="53">
        <v>3434</v>
      </c>
      <c r="G52" s="82">
        <v>356</v>
      </c>
    </row>
    <row r="53" spans="1:7" ht="12.75">
      <c r="A53" s="11" t="s">
        <v>51</v>
      </c>
      <c r="B53" s="19">
        <v>685693</v>
      </c>
      <c r="C53" s="20">
        <v>90482</v>
      </c>
      <c r="D53" s="19">
        <v>105692</v>
      </c>
      <c r="E53" s="20">
        <v>13114</v>
      </c>
      <c r="F53" s="53">
        <v>119615</v>
      </c>
      <c r="G53" s="82">
        <v>23086</v>
      </c>
    </row>
    <row r="54" spans="1:7" ht="12.75">
      <c r="A54" s="11" t="s">
        <v>52</v>
      </c>
      <c r="B54" s="19">
        <v>12024</v>
      </c>
      <c r="C54" s="20">
        <v>1563</v>
      </c>
      <c r="D54" s="19">
        <v>19375</v>
      </c>
      <c r="E54" s="20">
        <v>1660</v>
      </c>
      <c r="F54" s="53">
        <v>8529</v>
      </c>
      <c r="G54" s="82">
        <v>1060</v>
      </c>
    </row>
    <row r="55" spans="1:7" ht="12.75">
      <c r="A55" s="11" t="s">
        <v>53</v>
      </c>
      <c r="B55" s="19">
        <v>1728</v>
      </c>
      <c r="C55" s="20">
        <v>142</v>
      </c>
      <c r="D55" s="19">
        <v>7497</v>
      </c>
      <c r="E55" s="20">
        <v>355</v>
      </c>
      <c r="F55" s="53">
        <v>1057</v>
      </c>
      <c r="G55" s="82">
        <v>145</v>
      </c>
    </row>
    <row r="56" spans="1:7" ht="12.75">
      <c r="A56" s="11" t="s">
        <v>54</v>
      </c>
      <c r="B56" s="19">
        <v>24604</v>
      </c>
      <c r="C56" s="20">
        <v>1888</v>
      </c>
      <c r="D56" s="19">
        <v>47648</v>
      </c>
      <c r="E56" s="20">
        <v>2047</v>
      </c>
      <c r="F56" s="53">
        <v>10793</v>
      </c>
      <c r="G56" s="82">
        <v>1176</v>
      </c>
    </row>
    <row r="57" spans="1:7" ht="12.75">
      <c r="A57" s="11" t="s">
        <v>55</v>
      </c>
      <c r="B57" s="19">
        <v>4545</v>
      </c>
      <c r="C57" s="20">
        <v>160</v>
      </c>
      <c r="D57" s="19">
        <v>14870</v>
      </c>
      <c r="E57" s="20">
        <v>264</v>
      </c>
      <c r="F57" s="53">
        <v>2599</v>
      </c>
      <c r="G57" s="82">
        <v>143</v>
      </c>
    </row>
    <row r="58" spans="1:7" ht="12.75">
      <c r="A58" s="11" t="s">
        <v>56</v>
      </c>
      <c r="B58" s="19">
        <v>10614</v>
      </c>
      <c r="C58" s="20">
        <v>912</v>
      </c>
      <c r="D58" s="19">
        <v>30432</v>
      </c>
      <c r="E58" s="20">
        <v>1320</v>
      </c>
      <c r="F58" s="53">
        <v>4306</v>
      </c>
      <c r="G58" s="82">
        <v>576</v>
      </c>
    </row>
    <row r="59" spans="1:7" ht="12.75">
      <c r="A59" s="11" t="s">
        <v>57</v>
      </c>
      <c r="B59" s="19">
        <v>1072</v>
      </c>
      <c r="C59" s="20">
        <v>90</v>
      </c>
      <c r="D59" s="19">
        <v>2603</v>
      </c>
      <c r="E59" s="20">
        <v>142</v>
      </c>
      <c r="F59" s="53">
        <v>463</v>
      </c>
      <c r="G59" s="82">
        <v>53</v>
      </c>
    </row>
    <row r="60" spans="1:7" ht="12.75">
      <c r="A60" s="11" t="s">
        <v>58</v>
      </c>
      <c r="B60" s="19">
        <v>5859</v>
      </c>
      <c r="C60" s="20">
        <v>484</v>
      </c>
      <c r="D60" s="19">
        <v>15581</v>
      </c>
      <c r="E60" s="20">
        <v>836</v>
      </c>
      <c r="F60" s="53">
        <v>3199</v>
      </c>
      <c r="G60" s="82">
        <v>376</v>
      </c>
    </row>
    <row r="61" spans="1:7" ht="12.75">
      <c r="A61" s="11" t="s">
        <v>59</v>
      </c>
      <c r="B61" s="19">
        <v>4754</v>
      </c>
      <c r="C61" s="20">
        <v>447</v>
      </c>
      <c r="D61" s="19">
        <v>16598</v>
      </c>
      <c r="E61" s="20">
        <v>883</v>
      </c>
      <c r="F61" s="53">
        <v>3054</v>
      </c>
      <c r="G61" s="82">
        <v>388</v>
      </c>
    </row>
    <row r="62" spans="1:7" ht="12.75">
      <c r="A62" s="11" t="s">
        <v>60</v>
      </c>
      <c r="B62" s="19">
        <v>6372</v>
      </c>
      <c r="C62" s="20">
        <v>1144</v>
      </c>
      <c r="D62" s="19">
        <v>12830</v>
      </c>
      <c r="E62" s="20">
        <v>896</v>
      </c>
      <c r="F62" s="53">
        <v>3078</v>
      </c>
      <c r="G62" s="82">
        <v>919</v>
      </c>
    </row>
    <row r="63" spans="1:7" ht="12.75">
      <c r="A63" s="11" t="s">
        <v>61</v>
      </c>
      <c r="B63" s="19">
        <v>7896</v>
      </c>
      <c r="C63" s="20">
        <v>602</v>
      </c>
      <c r="D63" s="19">
        <v>18394</v>
      </c>
      <c r="E63" s="20">
        <v>803</v>
      </c>
      <c r="F63" s="53">
        <v>3820</v>
      </c>
      <c r="G63" s="82">
        <v>413</v>
      </c>
    </row>
    <row r="64" spans="1:7" ht="12.75">
      <c r="A64" s="11" t="s">
        <v>62</v>
      </c>
      <c r="B64" s="19">
        <v>6051</v>
      </c>
      <c r="C64" s="20">
        <v>804</v>
      </c>
      <c r="D64" s="19">
        <v>13735</v>
      </c>
      <c r="E64" s="20">
        <v>1412</v>
      </c>
      <c r="F64" s="53">
        <v>3016</v>
      </c>
      <c r="G64" s="82">
        <v>840</v>
      </c>
    </row>
    <row r="65" spans="1:7" ht="12.75">
      <c r="A65" s="11" t="s">
        <v>63</v>
      </c>
      <c r="B65" s="19">
        <v>51855</v>
      </c>
      <c r="C65" s="20">
        <v>4025</v>
      </c>
      <c r="D65" s="19">
        <v>65225</v>
      </c>
      <c r="E65" s="20">
        <v>3827</v>
      </c>
      <c r="F65" s="53">
        <v>16030</v>
      </c>
      <c r="G65" s="82">
        <v>2194</v>
      </c>
    </row>
    <row r="66" spans="1:7" ht="12.75">
      <c r="A66" s="11" t="s">
        <v>64</v>
      </c>
      <c r="B66" s="19">
        <v>8274</v>
      </c>
      <c r="C66" s="20">
        <v>890</v>
      </c>
      <c r="D66" s="19">
        <v>19205</v>
      </c>
      <c r="E66" s="20">
        <v>1277</v>
      </c>
      <c r="F66" s="53">
        <v>5044</v>
      </c>
      <c r="G66" s="82">
        <v>766</v>
      </c>
    </row>
    <row r="67" spans="1:7" ht="12.75">
      <c r="A67" s="11" t="s">
        <v>65</v>
      </c>
      <c r="B67" s="19">
        <v>85409</v>
      </c>
      <c r="C67" s="20">
        <v>5402</v>
      </c>
      <c r="D67" s="19">
        <v>118755</v>
      </c>
      <c r="E67" s="20">
        <v>5696</v>
      </c>
      <c r="F67" s="53">
        <v>27787</v>
      </c>
      <c r="G67" s="82">
        <v>2841</v>
      </c>
    </row>
    <row r="68" spans="1:7" ht="12.75">
      <c r="A68" s="11" t="s">
        <v>66</v>
      </c>
      <c r="B68" s="19">
        <v>4447</v>
      </c>
      <c r="C68" s="20">
        <v>304</v>
      </c>
      <c r="D68" s="19">
        <v>10317</v>
      </c>
      <c r="E68" s="20">
        <v>420</v>
      </c>
      <c r="F68" s="53">
        <v>1863</v>
      </c>
      <c r="G68" s="82">
        <v>227</v>
      </c>
    </row>
    <row r="69" spans="1:7" ht="12.75">
      <c r="A69" s="23" t="s">
        <v>67</v>
      </c>
      <c r="B69" s="14">
        <v>85380</v>
      </c>
      <c r="C69" s="21">
        <v>11304</v>
      </c>
      <c r="D69" s="14">
        <v>150076</v>
      </c>
      <c r="E69" s="21">
        <v>12555</v>
      </c>
      <c r="F69" s="54">
        <v>45674</v>
      </c>
      <c r="G69" s="83">
        <v>7643</v>
      </c>
    </row>
    <row r="70" spans="1:7" ht="12.75">
      <c r="A70" s="36" t="s">
        <v>68</v>
      </c>
      <c r="B70" s="91">
        <f>SUM(B3:B69)</f>
        <v>3528741</v>
      </c>
      <c r="C70" s="91">
        <f>SUM(C3:C69)</f>
        <v>366220</v>
      </c>
      <c r="D70" s="91">
        <f>SUM(D3:D69)</f>
        <v>3289893</v>
      </c>
      <c r="E70" s="91">
        <f>SUM(E3:E69)</f>
        <v>209131</v>
      </c>
      <c r="F70" s="64">
        <f>SUM(F3:F69)</f>
        <v>1158520</v>
      </c>
      <c r="G70" s="64">
        <f>SUM(G3:G69)</f>
        <v>167889</v>
      </c>
    </row>
    <row r="71" ht="12.75">
      <c r="G71" s="11"/>
    </row>
    <row r="72" ht="12.75">
      <c r="G72" s="11"/>
    </row>
    <row r="73" spans="1:7" ht="12.75">
      <c r="A73" s="36" t="s">
        <v>80</v>
      </c>
      <c r="B73" s="91">
        <f>SUM(B70:G70)</f>
        <v>8720394</v>
      </c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spans="2:7" ht="12.75">
      <c r="B82" s="11"/>
      <c r="G82" s="11"/>
    </row>
    <row r="83" spans="2:7" ht="12.75">
      <c r="B83" s="11"/>
      <c r="G83" s="11"/>
    </row>
    <row r="84" ht="12.75">
      <c r="G84" s="11"/>
    </row>
    <row r="85" spans="2:7" ht="12.75">
      <c r="B85" s="11"/>
      <c r="G85" s="11"/>
    </row>
    <row r="86" spans="2:7" ht="12.75">
      <c r="B86" s="11"/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</sheetData>
  <sheetProtection/>
  <mergeCells count="3">
    <mergeCell ref="D1:E1"/>
    <mergeCell ref="B1:C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PageLayoutView="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73" sqref="E73"/>
    </sheetView>
  </sheetViews>
  <sheetFormatPr defaultColWidth="9.140625" defaultRowHeight="12.75"/>
  <cols>
    <col min="1" max="1" width="19.8515625" style="28" customWidth="1"/>
    <col min="2" max="2" width="9.00390625" style="10" customWidth="1"/>
    <col min="3" max="8" width="12.28125" style="10" customWidth="1"/>
    <col min="10" max="10" width="6.421875" style="0" customWidth="1"/>
    <col min="12" max="12" width="5.28125" style="0" customWidth="1"/>
  </cols>
  <sheetData>
    <row r="1" spans="1:9" ht="13.5">
      <c r="A1" s="27" t="s">
        <v>69</v>
      </c>
      <c r="B1" s="16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9" ht="13.5">
      <c r="A2" s="28" t="s">
        <v>1</v>
      </c>
      <c r="B2" s="31" t="s">
        <v>92</v>
      </c>
      <c r="C2" s="10">
        <v>47</v>
      </c>
      <c r="D2" s="10">
        <v>135</v>
      </c>
      <c r="E2" s="10">
        <v>98</v>
      </c>
      <c r="F2" s="10">
        <v>93</v>
      </c>
      <c r="G2" s="10">
        <v>70</v>
      </c>
      <c r="H2" s="10">
        <v>27</v>
      </c>
      <c r="I2" s="10">
        <v>11</v>
      </c>
    </row>
    <row r="3" spans="1:9" ht="13.5">
      <c r="A3" s="28" t="s">
        <v>2</v>
      </c>
      <c r="B3" s="31" t="s">
        <v>92</v>
      </c>
      <c r="C3" s="10">
        <v>712</v>
      </c>
      <c r="D3" s="10">
        <v>1771</v>
      </c>
      <c r="E3" s="10">
        <v>1200</v>
      </c>
      <c r="F3" s="10">
        <v>662</v>
      </c>
      <c r="G3" s="10">
        <v>448</v>
      </c>
      <c r="H3" s="10">
        <v>157</v>
      </c>
      <c r="I3" s="10">
        <v>67</v>
      </c>
    </row>
    <row r="4" spans="1:9" ht="13.5">
      <c r="A4" s="28" t="s">
        <v>3</v>
      </c>
      <c r="B4" s="31" t="s">
        <v>92</v>
      </c>
      <c r="C4" s="10">
        <v>27</v>
      </c>
      <c r="D4" s="10">
        <v>82</v>
      </c>
      <c r="E4" s="10">
        <v>57</v>
      </c>
      <c r="F4" s="10">
        <v>44</v>
      </c>
      <c r="G4" s="10">
        <v>42</v>
      </c>
      <c r="H4" s="10">
        <v>10</v>
      </c>
      <c r="I4" s="10">
        <v>12</v>
      </c>
    </row>
    <row r="5" spans="1:9" ht="13.5">
      <c r="A5" s="28" t="s">
        <v>4</v>
      </c>
      <c r="B5" s="31" t="s">
        <v>92</v>
      </c>
      <c r="C5" s="10">
        <v>61</v>
      </c>
      <c r="D5" s="10">
        <v>180</v>
      </c>
      <c r="E5" s="10">
        <v>149</v>
      </c>
      <c r="F5" s="10">
        <v>88</v>
      </c>
      <c r="G5" s="10">
        <v>52</v>
      </c>
      <c r="H5" s="10">
        <v>35</v>
      </c>
      <c r="I5" s="10">
        <v>6</v>
      </c>
    </row>
    <row r="6" spans="1:9" ht="13.5">
      <c r="A6" s="28" t="s">
        <v>5</v>
      </c>
      <c r="B6" s="31" t="s">
        <v>92</v>
      </c>
      <c r="C6" s="10">
        <v>16</v>
      </c>
      <c r="D6" s="10">
        <v>37</v>
      </c>
      <c r="E6" s="10">
        <v>20</v>
      </c>
      <c r="F6" s="10">
        <v>32</v>
      </c>
      <c r="G6" s="10">
        <v>26</v>
      </c>
      <c r="H6" s="10">
        <v>8</v>
      </c>
      <c r="I6" s="10">
        <v>2</v>
      </c>
    </row>
    <row r="7" spans="1:9" ht="13.5">
      <c r="A7" s="28" t="s">
        <v>6</v>
      </c>
      <c r="B7" s="31" t="s">
        <v>92</v>
      </c>
      <c r="C7" s="10">
        <v>241</v>
      </c>
      <c r="D7" s="10">
        <v>463</v>
      </c>
      <c r="E7" s="10">
        <v>394</v>
      </c>
      <c r="F7" s="10">
        <v>353</v>
      </c>
      <c r="G7" s="10">
        <v>275</v>
      </c>
      <c r="H7" s="10">
        <v>81</v>
      </c>
      <c r="I7" s="10">
        <v>26</v>
      </c>
    </row>
    <row r="8" spans="1:9" ht="13.5">
      <c r="A8" s="28" t="s">
        <v>7</v>
      </c>
      <c r="B8" s="31" t="s">
        <v>92</v>
      </c>
      <c r="C8" s="10">
        <v>58</v>
      </c>
      <c r="D8" s="10">
        <v>115</v>
      </c>
      <c r="E8" s="10">
        <v>104</v>
      </c>
      <c r="F8" s="10">
        <v>62</v>
      </c>
      <c r="G8" s="10">
        <v>57</v>
      </c>
      <c r="H8" s="10">
        <v>21</v>
      </c>
      <c r="I8" s="10">
        <v>7</v>
      </c>
    </row>
    <row r="9" spans="1:9" ht="13.5">
      <c r="A9" s="28" t="s">
        <v>8</v>
      </c>
      <c r="B9" s="31" t="s">
        <v>92</v>
      </c>
      <c r="C9" s="10">
        <v>29</v>
      </c>
      <c r="D9" s="10">
        <v>58</v>
      </c>
      <c r="E9" s="10">
        <v>50</v>
      </c>
      <c r="F9" s="10">
        <v>43</v>
      </c>
      <c r="G9" s="10">
        <v>35</v>
      </c>
      <c r="H9" s="10">
        <v>21</v>
      </c>
      <c r="I9" s="10">
        <v>1</v>
      </c>
    </row>
    <row r="10" spans="1:9" ht="13.5">
      <c r="A10" s="28" t="s">
        <v>9</v>
      </c>
      <c r="B10" s="31" t="s">
        <v>92</v>
      </c>
      <c r="C10" s="10">
        <v>353</v>
      </c>
      <c r="D10" s="10">
        <v>784</v>
      </c>
      <c r="E10" s="10">
        <v>789</v>
      </c>
      <c r="F10" s="10">
        <v>625</v>
      </c>
      <c r="G10" s="10">
        <v>478</v>
      </c>
      <c r="H10" s="10">
        <v>159</v>
      </c>
      <c r="I10" s="10">
        <v>84</v>
      </c>
    </row>
    <row r="11" spans="1:9" ht="13.5">
      <c r="A11" s="28" t="s">
        <v>10</v>
      </c>
      <c r="B11" s="31" t="s">
        <v>92</v>
      </c>
      <c r="C11" s="10">
        <v>122</v>
      </c>
      <c r="D11" s="10">
        <v>234</v>
      </c>
      <c r="E11" s="10">
        <v>217</v>
      </c>
      <c r="F11" s="10">
        <v>129</v>
      </c>
      <c r="G11" s="10">
        <v>87</v>
      </c>
      <c r="H11" s="10">
        <v>33</v>
      </c>
      <c r="I11" s="10">
        <v>10</v>
      </c>
    </row>
    <row r="12" spans="1:9" ht="13.5">
      <c r="A12" s="28" t="s">
        <v>11</v>
      </c>
      <c r="B12" s="31" t="s">
        <v>92</v>
      </c>
      <c r="C12" s="10">
        <v>73</v>
      </c>
      <c r="D12" s="10">
        <v>107</v>
      </c>
      <c r="E12" s="10">
        <v>78</v>
      </c>
      <c r="F12" s="10">
        <v>56</v>
      </c>
      <c r="G12" s="10">
        <v>28</v>
      </c>
      <c r="H12" s="10">
        <v>15</v>
      </c>
      <c r="I12" s="10">
        <v>5</v>
      </c>
    </row>
    <row r="13" spans="1:9" ht="13.5">
      <c r="A13" s="28" t="s">
        <v>12</v>
      </c>
      <c r="B13" s="31" t="s">
        <v>92</v>
      </c>
      <c r="C13" s="10">
        <v>1</v>
      </c>
      <c r="D13" s="10">
        <v>3</v>
      </c>
      <c r="E13" s="10">
        <v>4</v>
      </c>
      <c r="F13" s="10">
        <v>3</v>
      </c>
      <c r="G13" s="10">
        <v>1</v>
      </c>
      <c r="H13" s="10">
        <v>0</v>
      </c>
      <c r="I13" s="10">
        <v>0</v>
      </c>
    </row>
    <row r="14" spans="1:9" ht="13.5">
      <c r="A14" s="28" t="s">
        <v>13</v>
      </c>
      <c r="B14" s="31" t="s">
        <v>92</v>
      </c>
      <c r="C14" s="10">
        <v>24</v>
      </c>
      <c r="D14" s="10">
        <v>70</v>
      </c>
      <c r="E14" s="10">
        <v>58</v>
      </c>
      <c r="F14" s="10">
        <v>55</v>
      </c>
      <c r="G14" s="10">
        <v>57</v>
      </c>
      <c r="H14" s="10">
        <v>11</v>
      </c>
      <c r="I14" s="10">
        <v>3</v>
      </c>
    </row>
    <row r="15" spans="1:9" ht="13.5">
      <c r="A15" s="28" t="s">
        <v>14</v>
      </c>
      <c r="B15" s="31" t="s">
        <v>92</v>
      </c>
      <c r="C15" s="10">
        <v>154</v>
      </c>
      <c r="D15" s="10">
        <v>236</v>
      </c>
      <c r="E15" s="10">
        <v>132</v>
      </c>
      <c r="F15" s="10">
        <v>78</v>
      </c>
      <c r="G15" s="10">
        <v>60</v>
      </c>
      <c r="H15" s="10">
        <v>21</v>
      </c>
      <c r="I15" s="10">
        <v>9</v>
      </c>
    </row>
    <row r="16" spans="1:9" ht="13.5">
      <c r="A16" s="28" t="s">
        <v>15</v>
      </c>
      <c r="B16" s="31" t="s">
        <v>92</v>
      </c>
      <c r="C16" s="10">
        <v>298</v>
      </c>
      <c r="D16" s="10">
        <v>524</v>
      </c>
      <c r="E16" s="10">
        <v>546</v>
      </c>
      <c r="F16" s="10">
        <v>432</v>
      </c>
      <c r="G16" s="10">
        <v>293</v>
      </c>
      <c r="H16" s="10">
        <v>103</v>
      </c>
      <c r="I16" s="10">
        <v>36</v>
      </c>
    </row>
    <row r="17" spans="1:9" ht="13.5">
      <c r="A17" s="28" t="s">
        <v>16</v>
      </c>
      <c r="B17" s="31" t="s">
        <v>92</v>
      </c>
      <c r="C17" s="10">
        <v>15</v>
      </c>
      <c r="D17" s="10">
        <v>39</v>
      </c>
      <c r="E17" s="10">
        <v>24</v>
      </c>
      <c r="F17" s="10">
        <v>15</v>
      </c>
      <c r="G17" s="10">
        <v>13</v>
      </c>
      <c r="H17" s="10">
        <v>5</v>
      </c>
      <c r="I17" s="10">
        <v>3</v>
      </c>
    </row>
    <row r="18" spans="1:9" ht="13.5">
      <c r="A18" s="28" t="s">
        <v>17</v>
      </c>
      <c r="B18" s="31" t="s">
        <v>92</v>
      </c>
      <c r="C18" s="10">
        <v>40</v>
      </c>
      <c r="D18" s="10">
        <v>81</v>
      </c>
      <c r="E18" s="10">
        <v>56</v>
      </c>
      <c r="F18" s="10">
        <v>44</v>
      </c>
      <c r="G18" s="10">
        <v>43</v>
      </c>
      <c r="H18" s="10">
        <v>14</v>
      </c>
      <c r="I18" s="10">
        <v>7</v>
      </c>
    </row>
    <row r="19" spans="1:9" ht="13.5">
      <c r="A19" s="28" t="s">
        <v>18</v>
      </c>
      <c r="B19" s="31" t="s">
        <v>92</v>
      </c>
      <c r="C19" s="10">
        <v>25</v>
      </c>
      <c r="D19" s="10">
        <v>32</v>
      </c>
      <c r="E19" s="10">
        <v>24</v>
      </c>
      <c r="F19" s="10">
        <v>19</v>
      </c>
      <c r="G19" s="10">
        <v>18</v>
      </c>
      <c r="H19" s="10">
        <v>7</v>
      </c>
      <c r="I19" s="10">
        <v>3</v>
      </c>
    </row>
    <row r="20" spans="1:9" ht="13.5">
      <c r="A20" s="28" t="s">
        <v>19</v>
      </c>
      <c r="B20" s="31" t="s">
        <v>92</v>
      </c>
      <c r="C20" s="10">
        <v>52</v>
      </c>
      <c r="D20" s="10">
        <v>63</v>
      </c>
      <c r="E20" s="10">
        <v>73</v>
      </c>
      <c r="F20" s="10">
        <v>30</v>
      </c>
      <c r="G20" s="10">
        <v>36</v>
      </c>
      <c r="H20" s="10">
        <v>20</v>
      </c>
      <c r="I20" s="10">
        <v>2</v>
      </c>
    </row>
    <row r="21" spans="1:9" ht="13.5">
      <c r="A21" s="28" t="s">
        <v>20</v>
      </c>
      <c r="B21" s="31" t="s">
        <v>92</v>
      </c>
      <c r="C21" s="10">
        <v>40</v>
      </c>
      <c r="D21" s="10">
        <v>91</v>
      </c>
      <c r="E21" s="10">
        <v>56</v>
      </c>
      <c r="F21" s="10">
        <v>39</v>
      </c>
      <c r="G21" s="10">
        <v>44</v>
      </c>
      <c r="H21" s="10">
        <v>18</v>
      </c>
      <c r="I21" s="10">
        <v>7</v>
      </c>
    </row>
    <row r="22" spans="1:9" ht="13.5">
      <c r="A22" s="28" t="s">
        <v>21</v>
      </c>
      <c r="B22" s="31" t="s">
        <v>92</v>
      </c>
      <c r="C22" s="10">
        <v>163</v>
      </c>
      <c r="D22" s="10">
        <v>342</v>
      </c>
      <c r="E22" s="10">
        <v>308</v>
      </c>
      <c r="F22" s="10">
        <v>191</v>
      </c>
      <c r="G22" s="10">
        <v>146</v>
      </c>
      <c r="H22" s="10">
        <v>39</v>
      </c>
      <c r="I22" s="10">
        <v>17</v>
      </c>
    </row>
    <row r="23" spans="1:9" ht="13.5">
      <c r="A23" s="28" t="s">
        <v>22</v>
      </c>
      <c r="B23" s="31" t="s">
        <v>92</v>
      </c>
      <c r="C23" s="10">
        <v>139</v>
      </c>
      <c r="D23" s="10">
        <v>343</v>
      </c>
      <c r="E23" s="10">
        <v>267</v>
      </c>
      <c r="F23" s="10">
        <v>191</v>
      </c>
      <c r="G23" s="10">
        <v>109</v>
      </c>
      <c r="H23" s="10">
        <v>48</v>
      </c>
      <c r="I23" s="10">
        <v>10</v>
      </c>
    </row>
    <row r="24" spans="1:9" ht="13.5">
      <c r="A24" s="28" t="s">
        <v>23</v>
      </c>
      <c r="B24" s="31" t="s">
        <v>92</v>
      </c>
      <c r="C24" s="10">
        <v>238</v>
      </c>
      <c r="D24" s="10">
        <v>448</v>
      </c>
      <c r="E24" s="10">
        <v>418</v>
      </c>
      <c r="F24" s="10">
        <v>279</v>
      </c>
      <c r="G24" s="10">
        <v>157</v>
      </c>
      <c r="H24" s="10">
        <v>61</v>
      </c>
      <c r="I24" s="10">
        <v>37</v>
      </c>
    </row>
    <row r="25" spans="1:9" ht="13.5">
      <c r="A25" s="28" t="s">
        <v>24</v>
      </c>
      <c r="B25" s="31" t="s">
        <v>92</v>
      </c>
      <c r="C25" s="10">
        <v>18</v>
      </c>
      <c r="D25" s="10">
        <v>30</v>
      </c>
      <c r="E25" s="10">
        <v>18</v>
      </c>
      <c r="F25" s="10">
        <v>13</v>
      </c>
      <c r="G25" s="10">
        <v>9</v>
      </c>
      <c r="H25" s="10">
        <v>4</v>
      </c>
      <c r="I25" s="10">
        <v>1</v>
      </c>
    </row>
    <row r="26" spans="1:9" ht="13.5">
      <c r="A26" s="28" t="s">
        <v>25</v>
      </c>
      <c r="B26" s="31" t="s">
        <v>92</v>
      </c>
      <c r="C26" s="10">
        <v>174</v>
      </c>
      <c r="D26" s="10">
        <v>351</v>
      </c>
      <c r="E26" s="10">
        <v>250</v>
      </c>
      <c r="F26" s="10">
        <v>136</v>
      </c>
      <c r="G26" s="10">
        <v>85</v>
      </c>
      <c r="H26" s="10">
        <v>30</v>
      </c>
      <c r="I26" s="10">
        <v>11</v>
      </c>
    </row>
    <row r="27" spans="1:9" ht="13.5">
      <c r="A27" s="28" t="s">
        <v>26</v>
      </c>
      <c r="B27" s="31" t="s">
        <v>92</v>
      </c>
      <c r="C27" s="10">
        <v>41</v>
      </c>
      <c r="D27" s="10">
        <v>121</v>
      </c>
      <c r="E27" s="10">
        <v>108</v>
      </c>
      <c r="F27" s="10">
        <v>47</v>
      </c>
      <c r="G27" s="10">
        <v>39</v>
      </c>
      <c r="H27" s="10">
        <v>11</v>
      </c>
      <c r="I27" s="10">
        <v>5</v>
      </c>
    </row>
    <row r="28" spans="1:9" ht="13.5">
      <c r="A28" s="28" t="s">
        <v>27</v>
      </c>
      <c r="B28" s="31" t="s">
        <v>92</v>
      </c>
      <c r="C28" s="10">
        <v>0</v>
      </c>
      <c r="D28" s="10">
        <v>4</v>
      </c>
      <c r="E28" s="10">
        <v>1</v>
      </c>
      <c r="F28" s="10">
        <v>4</v>
      </c>
      <c r="G28" s="10">
        <v>5</v>
      </c>
      <c r="H28" s="10">
        <v>1</v>
      </c>
      <c r="I28" s="10">
        <v>0</v>
      </c>
    </row>
    <row r="29" spans="1:9" ht="13.5">
      <c r="A29" s="28" t="s">
        <v>28</v>
      </c>
      <c r="B29" s="31" t="s">
        <v>92</v>
      </c>
      <c r="C29" s="10">
        <v>73</v>
      </c>
      <c r="D29" s="10">
        <v>165</v>
      </c>
      <c r="E29" s="10">
        <v>154</v>
      </c>
      <c r="F29" s="10">
        <v>107</v>
      </c>
      <c r="G29" s="10">
        <v>68</v>
      </c>
      <c r="H29" s="10">
        <v>23</v>
      </c>
      <c r="I29" s="10">
        <v>12</v>
      </c>
    </row>
    <row r="30" spans="1:9" ht="13.5">
      <c r="A30" s="28" t="s">
        <v>29</v>
      </c>
      <c r="B30" s="31" t="s">
        <v>92</v>
      </c>
      <c r="C30" s="10">
        <v>10</v>
      </c>
      <c r="D30" s="10">
        <v>17</v>
      </c>
      <c r="E30" s="10">
        <v>14</v>
      </c>
      <c r="F30" s="10">
        <v>10</v>
      </c>
      <c r="G30" s="10">
        <v>8</v>
      </c>
      <c r="H30" s="10">
        <v>3</v>
      </c>
      <c r="I30" s="10">
        <v>2</v>
      </c>
    </row>
    <row r="31" spans="1:9" ht="13.5">
      <c r="A31" s="28" t="s">
        <v>30</v>
      </c>
      <c r="B31" s="31" t="s">
        <v>92</v>
      </c>
      <c r="C31" s="10">
        <v>11</v>
      </c>
      <c r="D31" s="10">
        <v>20</v>
      </c>
      <c r="E31" s="10">
        <v>15</v>
      </c>
      <c r="F31" s="10">
        <v>7</v>
      </c>
      <c r="G31" s="10">
        <v>10</v>
      </c>
      <c r="H31" s="10">
        <v>8</v>
      </c>
      <c r="I31" s="10">
        <v>0</v>
      </c>
    </row>
    <row r="32" spans="1:9" ht="13.5">
      <c r="A32" s="28" t="s">
        <v>31</v>
      </c>
      <c r="B32" s="31" t="s">
        <v>92</v>
      </c>
      <c r="C32" s="10">
        <v>18</v>
      </c>
      <c r="D32" s="10">
        <v>33</v>
      </c>
      <c r="E32" s="10">
        <v>22</v>
      </c>
      <c r="F32" s="10">
        <v>19</v>
      </c>
      <c r="G32" s="10">
        <v>12</v>
      </c>
      <c r="H32" s="10">
        <v>10</v>
      </c>
      <c r="I32" s="10">
        <v>2</v>
      </c>
    </row>
    <row r="33" spans="1:9" ht="13.5">
      <c r="A33" s="28" t="s">
        <v>32</v>
      </c>
      <c r="B33" s="31" t="s">
        <v>92</v>
      </c>
      <c r="C33" s="10">
        <v>66</v>
      </c>
      <c r="D33" s="10">
        <v>68</v>
      </c>
      <c r="E33" s="10">
        <v>46</v>
      </c>
      <c r="F33" s="10">
        <v>35</v>
      </c>
      <c r="G33" s="10">
        <v>29</v>
      </c>
      <c r="H33" s="10">
        <v>8</v>
      </c>
      <c r="I33" s="10">
        <v>3</v>
      </c>
    </row>
    <row r="34" spans="1:9" ht="13.5">
      <c r="A34" s="28" t="s">
        <v>33</v>
      </c>
      <c r="B34" s="31" t="s">
        <v>92</v>
      </c>
      <c r="C34" s="10">
        <v>32</v>
      </c>
      <c r="D34" s="10">
        <v>44</v>
      </c>
      <c r="E34" s="10">
        <v>41</v>
      </c>
      <c r="F34" s="10">
        <v>21</v>
      </c>
      <c r="G34" s="10">
        <v>25</v>
      </c>
      <c r="H34" s="10">
        <v>7</v>
      </c>
      <c r="I34" s="10">
        <v>3</v>
      </c>
    </row>
    <row r="35" spans="1:9" ht="13.5">
      <c r="A35" s="28" t="s">
        <v>34</v>
      </c>
      <c r="B35" s="31" t="s">
        <v>92</v>
      </c>
      <c r="C35" s="10">
        <v>5</v>
      </c>
      <c r="D35" s="10">
        <v>13</v>
      </c>
      <c r="E35" s="10">
        <v>14</v>
      </c>
      <c r="F35" s="10">
        <v>13</v>
      </c>
      <c r="G35" s="10">
        <v>5</v>
      </c>
      <c r="H35" s="10">
        <v>3</v>
      </c>
      <c r="I35" s="10">
        <v>4</v>
      </c>
    </row>
    <row r="36" spans="1:9" ht="13.5">
      <c r="A36" s="28" t="s">
        <v>35</v>
      </c>
      <c r="B36" s="31" t="s">
        <v>92</v>
      </c>
      <c r="C36" s="10">
        <v>108</v>
      </c>
      <c r="D36" s="10">
        <v>183</v>
      </c>
      <c r="E36" s="10">
        <v>111</v>
      </c>
      <c r="F36" s="10">
        <v>89</v>
      </c>
      <c r="G36" s="10">
        <v>46</v>
      </c>
      <c r="H36" s="10">
        <v>17</v>
      </c>
      <c r="I36" s="10">
        <v>7</v>
      </c>
    </row>
    <row r="37" spans="1:9" ht="13.5">
      <c r="A37" s="28" t="s">
        <v>36</v>
      </c>
      <c r="B37" s="31" t="s">
        <v>92</v>
      </c>
      <c r="C37" s="10">
        <v>291</v>
      </c>
      <c r="D37" s="10">
        <v>582</v>
      </c>
      <c r="E37" s="10">
        <v>554</v>
      </c>
      <c r="F37" s="10">
        <v>365</v>
      </c>
      <c r="G37" s="10">
        <v>235</v>
      </c>
      <c r="H37" s="10">
        <v>88</v>
      </c>
      <c r="I37" s="10">
        <v>27</v>
      </c>
    </row>
    <row r="38" spans="1:9" ht="13.5">
      <c r="A38" s="28" t="s">
        <v>37</v>
      </c>
      <c r="B38" s="31" t="s">
        <v>92</v>
      </c>
      <c r="C38" s="10">
        <v>42</v>
      </c>
      <c r="D38" s="10">
        <v>66</v>
      </c>
      <c r="E38" s="10">
        <v>81</v>
      </c>
      <c r="F38" s="10">
        <v>36</v>
      </c>
      <c r="G38" s="10">
        <v>31</v>
      </c>
      <c r="H38" s="10">
        <v>15</v>
      </c>
      <c r="I38" s="10">
        <v>5</v>
      </c>
    </row>
    <row r="39" spans="1:9" ht="13.5">
      <c r="A39" s="28" t="s">
        <v>38</v>
      </c>
      <c r="B39" s="31" t="s">
        <v>92</v>
      </c>
      <c r="C39" s="10">
        <v>60</v>
      </c>
      <c r="D39" s="10">
        <v>144</v>
      </c>
      <c r="E39" s="10">
        <v>131</v>
      </c>
      <c r="F39" s="10">
        <v>113</v>
      </c>
      <c r="G39" s="10">
        <v>62</v>
      </c>
      <c r="H39" s="10">
        <v>42</v>
      </c>
      <c r="I39" s="10">
        <v>9</v>
      </c>
    </row>
    <row r="40" spans="1:9" ht="13.5">
      <c r="A40" s="28" t="s">
        <v>39</v>
      </c>
      <c r="B40" s="31" t="s">
        <v>92</v>
      </c>
      <c r="C40" s="10">
        <v>239</v>
      </c>
      <c r="D40" s="10">
        <v>414</v>
      </c>
      <c r="E40" s="10">
        <v>365</v>
      </c>
      <c r="F40" s="10">
        <v>274</v>
      </c>
      <c r="G40" s="10">
        <v>173</v>
      </c>
      <c r="H40" s="10">
        <v>50</v>
      </c>
      <c r="I40" s="10">
        <v>20</v>
      </c>
    </row>
    <row r="41" spans="1:9" ht="13.5">
      <c r="A41" s="28" t="s">
        <v>40</v>
      </c>
      <c r="B41" s="31" t="s">
        <v>92</v>
      </c>
      <c r="C41" s="10">
        <v>139</v>
      </c>
      <c r="D41" s="10">
        <v>314</v>
      </c>
      <c r="E41" s="10">
        <v>249</v>
      </c>
      <c r="F41" s="10">
        <v>182</v>
      </c>
      <c r="G41" s="10">
        <v>116</v>
      </c>
      <c r="H41" s="10">
        <v>48</v>
      </c>
      <c r="I41" s="10">
        <v>15</v>
      </c>
    </row>
    <row r="42" spans="1:9" ht="13.5">
      <c r="A42" s="28" t="s">
        <v>41</v>
      </c>
      <c r="B42" s="31" t="s">
        <v>92</v>
      </c>
      <c r="C42" s="10">
        <v>50</v>
      </c>
      <c r="D42" s="10">
        <v>111</v>
      </c>
      <c r="E42" s="10">
        <v>88</v>
      </c>
      <c r="F42" s="10">
        <v>67</v>
      </c>
      <c r="G42" s="10">
        <v>49</v>
      </c>
      <c r="H42" s="10">
        <v>22</v>
      </c>
      <c r="I42" s="10">
        <v>6</v>
      </c>
    </row>
    <row r="43" spans="1:9" ht="13.5">
      <c r="A43" s="28" t="s">
        <v>42</v>
      </c>
      <c r="B43" s="31" t="s">
        <v>92</v>
      </c>
      <c r="C43" s="10">
        <v>17</v>
      </c>
      <c r="D43" s="10">
        <v>39</v>
      </c>
      <c r="E43" s="10">
        <v>36</v>
      </c>
      <c r="F43" s="10">
        <v>30</v>
      </c>
      <c r="G43" s="10">
        <v>24</v>
      </c>
      <c r="H43" s="10">
        <v>14</v>
      </c>
      <c r="I43" s="10">
        <v>3</v>
      </c>
    </row>
    <row r="44" spans="1:9" ht="13.5">
      <c r="A44" s="28" t="s">
        <v>43</v>
      </c>
      <c r="B44" s="31" t="s">
        <v>92</v>
      </c>
      <c r="C44" s="10">
        <v>62</v>
      </c>
      <c r="D44" s="10">
        <v>116</v>
      </c>
      <c r="E44" s="10">
        <v>79</v>
      </c>
      <c r="F44" s="10">
        <v>85</v>
      </c>
      <c r="G44" s="10">
        <v>53</v>
      </c>
      <c r="H44" s="10">
        <v>19</v>
      </c>
      <c r="I44" s="10">
        <v>6</v>
      </c>
    </row>
    <row r="45" spans="1:9" ht="13.5">
      <c r="A45" s="28" t="s">
        <v>44</v>
      </c>
      <c r="B45" s="31" t="s">
        <v>92</v>
      </c>
      <c r="C45" s="10">
        <v>11</v>
      </c>
      <c r="D45" s="10">
        <v>34</v>
      </c>
      <c r="E45" s="10">
        <v>29</v>
      </c>
      <c r="F45" s="10">
        <v>22</v>
      </c>
      <c r="G45" s="10">
        <v>18</v>
      </c>
      <c r="H45" s="10">
        <v>9</v>
      </c>
      <c r="I45" s="10">
        <v>3</v>
      </c>
    </row>
    <row r="46" spans="1:9" ht="13.5">
      <c r="A46" s="28" t="s">
        <v>45</v>
      </c>
      <c r="B46" s="31" t="s">
        <v>92</v>
      </c>
      <c r="C46" s="10">
        <v>91</v>
      </c>
      <c r="D46" s="10">
        <v>139</v>
      </c>
      <c r="E46" s="10">
        <v>149</v>
      </c>
      <c r="F46" s="10">
        <v>137</v>
      </c>
      <c r="G46" s="10">
        <v>100</v>
      </c>
      <c r="H46" s="10">
        <v>47</v>
      </c>
      <c r="I46" s="10">
        <v>13</v>
      </c>
    </row>
    <row r="47" spans="1:9" ht="13.5">
      <c r="A47" s="28" t="s">
        <v>46</v>
      </c>
      <c r="B47" s="31" t="s">
        <v>92</v>
      </c>
      <c r="C47" s="10">
        <v>396</v>
      </c>
      <c r="D47" s="10">
        <v>946</v>
      </c>
      <c r="E47" s="10">
        <v>781</v>
      </c>
      <c r="F47" s="10">
        <v>641</v>
      </c>
      <c r="G47" s="10">
        <v>426</v>
      </c>
      <c r="H47" s="10">
        <v>194</v>
      </c>
      <c r="I47" s="10">
        <v>67</v>
      </c>
    </row>
    <row r="48" spans="1:9" ht="13.5">
      <c r="A48" s="28" t="s">
        <v>47</v>
      </c>
      <c r="B48" s="31" t="s">
        <v>92</v>
      </c>
      <c r="C48" s="10">
        <v>14</v>
      </c>
      <c r="D48" s="10">
        <v>24</v>
      </c>
      <c r="E48" s="10">
        <v>25</v>
      </c>
      <c r="F48" s="10">
        <v>13</v>
      </c>
      <c r="G48" s="10">
        <v>9</v>
      </c>
      <c r="H48" s="10">
        <v>5</v>
      </c>
      <c r="I48" s="10">
        <v>3</v>
      </c>
    </row>
    <row r="49" spans="1:9" ht="13.5">
      <c r="A49" s="28" t="s">
        <v>48</v>
      </c>
      <c r="B49" s="31" t="s">
        <v>92</v>
      </c>
      <c r="C49" s="10">
        <v>220</v>
      </c>
      <c r="D49" s="10">
        <v>390</v>
      </c>
      <c r="E49" s="10">
        <v>298</v>
      </c>
      <c r="F49" s="10">
        <v>266</v>
      </c>
      <c r="G49" s="10">
        <v>169</v>
      </c>
      <c r="H49" s="10">
        <v>64</v>
      </c>
      <c r="I49" s="10">
        <v>26</v>
      </c>
    </row>
    <row r="50" spans="1:9" ht="13.5">
      <c r="A50" s="28" t="s">
        <v>49</v>
      </c>
      <c r="B50" s="31" t="s">
        <v>92</v>
      </c>
      <c r="C50" s="10">
        <v>36</v>
      </c>
      <c r="D50" s="10">
        <v>100</v>
      </c>
      <c r="E50" s="10">
        <v>77</v>
      </c>
      <c r="F50" s="10">
        <v>64</v>
      </c>
      <c r="G50" s="10">
        <v>36</v>
      </c>
      <c r="H50" s="10">
        <v>11</v>
      </c>
      <c r="I50" s="10">
        <v>9</v>
      </c>
    </row>
    <row r="51" spans="1:9" ht="13.5">
      <c r="A51" s="28" t="s">
        <v>50</v>
      </c>
      <c r="B51" s="31" t="s">
        <v>92</v>
      </c>
      <c r="C51" s="10">
        <v>31</v>
      </c>
      <c r="D51" s="10">
        <v>48</v>
      </c>
      <c r="E51" s="10">
        <v>35</v>
      </c>
      <c r="F51" s="10">
        <v>45</v>
      </c>
      <c r="G51" s="10">
        <v>26</v>
      </c>
      <c r="H51" s="10">
        <v>7</v>
      </c>
      <c r="I51" s="10">
        <v>6</v>
      </c>
    </row>
    <row r="52" spans="1:9" ht="13.5">
      <c r="A52" s="28" t="s">
        <v>51</v>
      </c>
      <c r="B52" s="31" t="s">
        <v>92</v>
      </c>
      <c r="C52" s="10">
        <v>415</v>
      </c>
      <c r="D52" s="10">
        <v>1280</v>
      </c>
      <c r="E52" s="10">
        <v>768</v>
      </c>
      <c r="F52" s="10">
        <v>400</v>
      </c>
      <c r="G52" s="10">
        <v>230</v>
      </c>
      <c r="H52" s="10">
        <v>85</v>
      </c>
      <c r="I52" s="10">
        <v>43</v>
      </c>
    </row>
    <row r="53" spans="1:9" ht="13.5">
      <c r="A53" s="28" t="s">
        <v>52</v>
      </c>
      <c r="B53" s="31" t="s">
        <v>92</v>
      </c>
      <c r="C53" s="10">
        <v>34</v>
      </c>
      <c r="D53" s="10">
        <v>72</v>
      </c>
      <c r="E53" s="10">
        <v>48</v>
      </c>
      <c r="F53" s="10">
        <v>61</v>
      </c>
      <c r="G53" s="10">
        <v>45</v>
      </c>
      <c r="H53" s="10">
        <v>25</v>
      </c>
      <c r="I53" s="10">
        <v>6</v>
      </c>
    </row>
    <row r="54" spans="1:9" ht="13.5">
      <c r="A54" s="28" t="s">
        <v>53</v>
      </c>
      <c r="B54" s="31" t="s">
        <v>92</v>
      </c>
      <c r="C54" s="10">
        <v>12</v>
      </c>
      <c r="D54" s="10">
        <v>17</v>
      </c>
      <c r="E54" s="10">
        <v>8</v>
      </c>
      <c r="F54" s="10">
        <v>10</v>
      </c>
      <c r="G54" s="10">
        <v>12</v>
      </c>
      <c r="H54" s="10">
        <v>8</v>
      </c>
      <c r="I54" s="10">
        <v>5</v>
      </c>
    </row>
    <row r="55" spans="1:9" ht="13.5">
      <c r="A55" s="28" t="s">
        <v>54</v>
      </c>
      <c r="B55" s="31" t="s">
        <v>92</v>
      </c>
      <c r="C55" s="10">
        <v>47</v>
      </c>
      <c r="D55" s="10">
        <v>134</v>
      </c>
      <c r="E55" s="10">
        <v>121</v>
      </c>
      <c r="F55" s="10">
        <v>110</v>
      </c>
      <c r="G55" s="10">
        <v>67</v>
      </c>
      <c r="H55" s="10">
        <v>25</v>
      </c>
      <c r="I55" s="10">
        <v>3</v>
      </c>
    </row>
    <row r="56" spans="1:9" ht="13.5">
      <c r="A56" s="28" t="s">
        <v>55</v>
      </c>
      <c r="B56" s="31" t="s">
        <v>92</v>
      </c>
      <c r="C56" s="10">
        <v>30</v>
      </c>
      <c r="D56" s="10">
        <v>35</v>
      </c>
      <c r="E56" s="10">
        <v>44</v>
      </c>
      <c r="F56" s="10">
        <v>17</v>
      </c>
      <c r="G56" s="10">
        <v>21</v>
      </c>
      <c r="H56" s="10">
        <v>8</v>
      </c>
      <c r="I56" s="10">
        <v>0</v>
      </c>
    </row>
    <row r="57" spans="1:9" ht="13.5">
      <c r="A57" s="28" t="s">
        <v>56</v>
      </c>
      <c r="B57" s="31" t="s">
        <v>92</v>
      </c>
      <c r="C57" s="10">
        <v>34</v>
      </c>
      <c r="D57" s="10">
        <v>59</v>
      </c>
      <c r="E57" s="10">
        <v>40</v>
      </c>
      <c r="F57" s="10">
        <v>36</v>
      </c>
      <c r="G57" s="10">
        <v>26</v>
      </c>
      <c r="H57" s="10">
        <v>12</v>
      </c>
      <c r="I57" s="10">
        <v>2</v>
      </c>
    </row>
    <row r="58" spans="1:9" ht="13.5">
      <c r="A58" s="28" t="s">
        <v>57</v>
      </c>
      <c r="B58" s="31" t="s">
        <v>92</v>
      </c>
      <c r="C58" s="10">
        <v>2</v>
      </c>
      <c r="D58" s="10">
        <v>7</v>
      </c>
      <c r="E58" s="10">
        <v>6</v>
      </c>
      <c r="F58" s="10">
        <v>4</v>
      </c>
      <c r="G58" s="10">
        <v>7</v>
      </c>
      <c r="H58" s="10">
        <v>0</v>
      </c>
      <c r="I58" s="10">
        <v>0</v>
      </c>
    </row>
    <row r="59" spans="1:9" ht="13.5">
      <c r="A59" s="28" t="s">
        <v>58</v>
      </c>
      <c r="B59" s="31" t="s">
        <v>92</v>
      </c>
      <c r="C59" s="10">
        <v>23</v>
      </c>
      <c r="D59" s="10">
        <v>31</v>
      </c>
      <c r="E59" s="10">
        <v>23</v>
      </c>
      <c r="F59" s="10">
        <v>29</v>
      </c>
      <c r="G59" s="10">
        <v>22</v>
      </c>
      <c r="H59" s="10">
        <v>14</v>
      </c>
      <c r="I59" s="10">
        <v>2</v>
      </c>
    </row>
    <row r="60" spans="1:9" ht="13.5">
      <c r="A60" s="28" t="s">
        <v>59</v>
      </c>
      <c r="B60" s="31" t="s">
        <v>92</v>
      </c>
      <c r="C60" s="10">
        <v>12</v>
      </c>
      <c r="D60" s="10">
        <v>47</v>
      </c>
      <c r="E60" s="10">
        <v>49</v>
      </c>
      <c r="F60" s="10">
        <v>23</v>
      </c>
      <c r="G60" s="10">
        <v>34</v>
      </c>
      <c r="H60" s="10">
        <v>5</v>
      </c>
      <c r="I60" s="10">
        <v>4</v>
      </c>
    </row>
    <row r="61" spans="1:9" ht="13.5">
      <c r="A61" s="28" t="s">
        <v>60</v>
      </c>
      <c r="B61" s="31" t="s">
        <v>92</v>
      </c>
      <c r="C61" s="10">
        <v>18</v>
      </c>
      <c r="D61" s="10">
        <v>41</v>
      </c>
      <c r="E61" s="10">
        <v>24</v>
      </c>
      <c r="F61" s="10">
        <v>23</v>
      </c>
      <c r="G61" s="10">
        <v>6</v>
      </c>
      <c r="H61" s="10">
        <v>9</v>
      </c>
      <c r="I61" s="10">
        <v>2</v>
      </c>
    </row>
    <row r="62" spans="1:9" ht="13.5">
      <c r="A62" s="28" t="s">
        <v>61</v>
      </c>
      <c r="B62" s="31" t="s">
        <v>92</v>
      </c>
      <c r="C62" s="10">
        <v>32</v>
      </c>
      <c r="D62" s="10">
        <v>70</v>
      </c>
      <c r="E62" s="10">
        <v>43</v>
      </c>
      <c r="F62" s="10">
        <v>33</v>
      </c>
      <c r="G62" s="10">
        <v>37</v>
      </c>
      <c r="H62" s="10">
        <v>19</v>
      </c>
      <c r="I62" s="10">
        <v>4</v>
      </c>
    </row>
    <row r="63" spans="1:9" ht="13.5">
      <c r="A63" s="28" t="s">
        <v>62</v>
      </c>
      <c r="B63" s="31" t="s">
        <v>92</v>
      </c>
      <c r="C63" s="10">
        <v>11</v>
      </c>
      <c r="D63" s="10">
        <v>34</v>
      </c>
      <c r="E63" s="10">
        <v>45</v>
      </c>
      <c r="F63" s="10">
        <v>20</v>
      </c>
      <c r="G63" s="10">
        <v>25</v>
      </c>
      <c r="H63" s="10">
        <v>12</v>
      </c>
      <c r="I63" s="10">
        <v>2</v>
      </c>
    </row>
    <row r="64" spans="1:9" ht="13.5">
      <c r="A64" s="28" t="s">
        <v>63</v>
      </c>
      <c r="B64" s="31" t="s">
        <v>92</v>
      </c>
      <c r="C64" s="10">
        <v>92</v>
      </c>
      <c r="D64" s="10">
        <v>199</v>
      </c>
      <c r="E64" s="10">
        <v>181</v>
      </c>
      <c r="F64" s="10">
        <v>104</v>
      </c>
      <c r="G64" s="10">
        <v>98</v>
      </c>
      <c r="H64" s="10">
        <v>33</v>
      </c>
      <c r="I64" s="10">
        <v>10</v>
      </c>
    </row>
    <row r="65" spans="1:9" ht="13.5">
      <c r="A65" s="28" t="s">
        <v>64</v>
      </c>
      <c r="B65" s="31" t="s">
        <v>92</v>
      </c>
      <c r="C65" s="10">
        <v>28</v>
      </c>
      <c r="D65" s="10">
        <v>45</v>
      </c>
      <c r="E65" s="10">
        <v>42</v>
      </c>
      <c r="F65" s="10">
        <v>30</v>
      </c>
      <c r="G65" s="10">
        <v>31</v>
      </c>
      <c r="H65" s="10">
        <v>15</v>
      </c>
      <c r="I65" s="10">
        <v>6</v>
      </c>
    </row>
    <row r="66" spans="1:9" ht="13.5">
      <c r="A66" s="28" t="s">
        <v>65</v>
      </c>
      <c r="B66" s="31" t="s">
        <v>92</v>
      </c>
      <c r="C66" s="10">
        <v>187</v>
      </c>
      <c r="D66" s="10">
        <v>399</v>
      </c>
      <c r="E66" s="10">
        <v>306</v>
      </c>
      <c r="F66" s="10">
        <v>206</v>
      </c>
      <c r="G66" s="10">
        <v>172</v>
      </c>
      <c r="H66" s="10">
        <v>59</v>
      </c>
      <c r="I66" s="10">
        <v>22</v>
      </c>
    </row>
    <row r="67" spans="1:9" ht="13.5">
      <c r="A67" s="28" t="s">
        <v>66</v>
      </c>
      <c r="B67" s="31" t="s">
        <v>92</v>
      </c>
      <c r="C67" s="10">
        <v>15</v>
      </c>
      <c r="D67" s="10">
        <v>25</v>
      </c>
      <c r="E67" s="10">
        <v>14</v>
      </c>
      <c r="F67" s="10">
        <v>17</v>
      </c>
      <c r="G67" s="10">
        <v>15</v>
      </c>
      <c r="H67" s="10">
        <v>2</v>
      </c>
      <c r="I67" s="10">
        <v>3</v>
      </c>
    </row>
    <row r="68" spans="1:9" ht="14.25" thickBot="1">
      <c r="A68" s="29" t="s">
        <v>67</v>
      </c>
      <c r="B68" s="32" t="s">
        <v>92</v>
      </c>
      <c r="C68" s="12">
        <v>262</v>
      </c>
      <c r="D68" s="12">
        <v>587</v>
      </c>
      <c r="E68" s="12">
        <v>628</v>
      </c>
      <c r="F68" s="12">
        <v>426</v>
      </c>
      <c r="G68" s="12">
        <v>242</v>
      </c>
      <c r="H68" s="12">
        <v>77</v>
      </c>
      <c r="I68" s="12">
        <v>31</v>
      </c>
    </row>
    <row r="69" spans="1:9" ht="13.5">
      <c r="A69" s="30" t="s">
        <v>68</v>
      </c>
      <c r="C69" s="10">
        <f aca="true" t="shared" si="0" ref="C69:I69">SUM(C2:C68)</f>
        <v>6437</v>
      </c>
      <c r="D69" s="10">
        <f t="shared" si="0"/>
        <v>13836</v>
      </c>
      <c r="E69" s="10">
        <f t="shared" si="0"/>
        <v>11283</v>
      </c>
      <c r="F69" s="10">
        <f t="shared" si="0"/>
        <v>7953</v>
      </c>
      <c r="G69" s="10">
        <f t="shared" si="0"/>
        <v>5533</v>
      </c>
      <c r="H69" s="10">
        <f t="shared" si="0"/>
        <v>2082</v>
      </c>
      <c r="I69" s="10">
        <f t="shared" si="0"/>
        <v>778</v>
      </c>
    </row>
    <row r="70" spans="3:9" ht="13.5">
      <c r="C70" s="18">
        <f aca="true" t="shared" si="1" ref="C70:I70">C69/$C$73</f>
        <v>0.1343785228174189</v>
      </c>
      <c r="D70" s="18">
        <f t="shared" si="1"/>
        <v>0.28883971441693457</v>
      </c>
      <c r="E70" s="18">
        <f t="shared" si="1"/>
        <v>0.23554340111060082</v>
      </c>
      <c r="F70" s="18">
        <f t="shared" si="1"/>
        <v>0.16602647071103502</v>
      </c>
      <c r="G70" s="18">
        <f t="shared" si="1"/>
        <v>0.11550665942966891</v>
      </c>
      <c r="H70" s="18">
        <f t="shared" si="1"/>
        <v>0.043463738466034824</v>
      </c>
      <c r="I70" s="18">
        <f t="shared" si="1"/>
        <v>0.01624149304830696</v>
      </c>
    </row>
    <row r="73" spans="1:3" ht="13.5">
      <c r="A73" s="30" t="s">
        <v>80</v>
      </c>
      <c r="C73" s="17">
        <f>SUM(C69:I69)</f>
        <v>47902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B74" sqref="B74"/>
    </sheetView>
  </sheetViews>
  <sheetFormatPr defaultColWidth="9.140625" defaultRowHeight="12.75"/>
  <cols>
    <col min="1" max="1" width="19.140625" style="0" bestFit="1" customWidth="1"/>
    <col min="2" max="2" width="9.8515625" style="0" bestFit="1" customWidth="1"/>
    <col min="3" max="3" width="11.140625" style="0" bestFit="1" customWidth="1"/>
    <col min="4" max="4" width="14.7109375" style="0" bestFit="1" customWidth="1"/>
    <col min="5" max="5" width="8.00390625" style="0" customWidth="1"/>
    <col min="6" max="6" width="9.8515625" style="0" customWidth="1"/>
    <col min="7" max="7" width="7.28125" style="0" bestFit="1" customWidth="1"/>
    <col min="9" max="9" width="10.00390625" style="0" customWidth="1"/>
  </cols>
  <sheetData>
    <row r="1" ht="12.75">
      <c r="A1" s="25" t="s">
        <v>134</v>
      </c>
    </row>
    <row r="2" spans="1:7" ht="13.5" thickBot="1">
      <c r="A2" s="42" t="s">
        <v>104</v>
      </c>
      <c r="B2" s="42" t="s">
        <v>112</v>
      </c>
      <c r="C2" s="42" t="s">
        <v>113</v>
      </c>
      <c r="D2" s="42" t="s">
        <v>114</v>
      </c>
      <c r="E2" s="42" t="s">
        <v>115</v>
      </c>
      <c r="F2" s="42" t="s">
        <v>116</v>
      </c>
      <c r="G2" s="42" t="s">
        <v>117</v>
      </c>
    </row>
    <row r="3" spans="1:7" ht="12.75">
      <c r="A3" s="41" t="s">
        <v>1</v>
      </c>
      <c r="B3" s="46">
        <v>738</v>
      </c>
      <c r="C3" s="47">
        <v>402</v>
      </c>
      <c r="D3" s="47">
        <v>336</v>
      </c>
      <c r="E3" s="46">
        <v>216</v>
      </c>
      <c r="F3" s="46">
        <v>390</v>
      </c>
      <c r="G3" s="46">
        <v>132</v>
      </c>
    </row>
    <row r="4" spans="1:7" ht="12.75">
      <c r="A4" s="39" t="s">
        <v>2</v>
      </c>
      <c r="B4" s="48">
        <v>12590</v>
      </c>
      <c r="C4" s="49">
        <v>5523</v>
      </c>
      <c r="D4" s="49">
        <v>7067</v>
      </c>
      <c r="E4" s="48">
        <v>6587</v>
      </c>
      <c r="F4" s="48">
        <v>3592</v>
      </c>
      <c r="G4" s="48">
        <v>2411</v>
      </c>
    </row>
    <row r="5" spans="1:7" ht="12.75">
      <c r="A5" s="39" t="s">
        <v>3</v>
      </c>
      <c r="B5" s="48">
        <v>403</v>
      </c>
      <c r="C5" s="49">
        <v>205</v>
      </c>
      <c r="D5" s="49">
        <v>198</v>
      </c>
      <c r="E5" s="48">
        <v>67</v>
      </c>
      <c r="F5" s="48">
        <v>286</v>
      </c>
      <c r="G5" s="48">
        <v>50</v>
      </c>
    </row>
    <row r="6" spans="1:7" ht="12.75">
      <c r="A6" s="39" t="s">
        <v>4</v>
      </c>
      <c r="B6" s="48">
        <v>1072</v>
      </c>
      <c r="C6" s="49">
        <v>465</v>
      </c>
      <c r="D6" s="49">
        <v>607</v>
      </c>
      <c r="E6" s="48">
        <v>329</v>
      </c>
      <c r="F6" s="48">
        <v>553</v>
      </c>
      <c r="G6" s="48">
        <v>190</v>
      </c>
    </row>
    <row r="7" spans="1:7" ht="12.75">
      <c r="A7" s="39" t="s">
        <v>5</v>
      </c>
      <c r="B7" s="48">
        <v>224</v>
      </c>
      <c r="C7" s="49">
        <v>107</v>
      </c>
      <c r="D7" s="49">
        <v>117</v>
      </c>
      <c r="E7" s="48">
        <v>39</v>
      </c>
      <c r="F7" s="48">
        <v>148</v>
      </c>
      <c r="G7" s="48">
        <v>37</v>
      </c>
    </row>
    <row r="8" spans="1:7" ht="12.75">
      <c r="A8" s="39" t="s">
        <v>6</v>
      </c>
      <c r="B8" s="48">
        <v>3074</v>
      </c>
      <c r="C8" s="49">
        <v>1687</v>
      </c>
      <c r="D8" s="49">
        <v>1387</v>
      </c>
      <c r="E8" s="48">
        <v>1011</v>
      </c>
      <c r="F8" s="48">
        <v>1452</v>
      </c>
      <c r="G8" s="48">
        <v>611</v>
      </c>
    </row>
    <row r="9" spans="1:7" ht="12.75">
      <c r="A9" s="39" t="s">
        <v>7</v>
      </c>
      <c r="B9" s="48">
        <v>753</v>
      </c>
      <c r="C9" s="49">
        <v>363</v>
      </c>
      <c r="D9" s="49">
        <v>390</v>
      </c>
      <c r="E9" s="48">
        <v>157</v>
      </c>
      <c r="F9" s="48">
        <v>464</v>
      </c>
      <c r="G9" s="48">
        <v>132</v>
      </c>
    </row>
    <row r="10" spans="1:7" ht="12.75">
      <c r="A10" s="39" t="s">
        <v>8</v>
      </c>
      <c r="B10" s="48">
        <v>299</v>
      </c>
      <c r="C10" s="49">
        <v>154</v>
      </c>
      <c r="D10" s="49">
        <v>145</v>
      </c>
      <c r="E10" s="48">
        <v>66</v>
      </c>
      <c r="F10" s="48">
        <v>185</v>
      </c>
      <c r="G10" s="48">
        <v>48</v>
      </c>
    </row>
    <row r="11" spans="1:7" ht="12.75">
      <c r="A11" s="39" t="s">
        <v>9</v>
      </c>
      <c r="B11" s="48">
        <v>5505</v>
      </c>
      <c r="C11" s="49">
        <v>2617</v>
      </c>
      <c r="D11" s="49">
        <v>2888</v>
      </c>
      <c r="E11" s="48">
        <v>1896</v>
      </c>
      <c r="F11" s="48">
        <v>2556</v>
      </c>
      <c r="G11" s="48">
        <v>1053</v>
      </c>
    </row>
    <row r="12" spans="1:7" ht="12.75">
      <c r="A12" s="39" t="s">
        <v>10</v>
      </c>
      <c r="B12" s="48">
        <v>1528</v>
      </c>
      <c r="C12" s="49">
        <v>689</v>
      </c>
      <c r="D12" s="49">
        <v>839</v>
      </c>
      <c r="E12" s="48">
        <v>421</v>
      </c>
      <c r="F12" s="48">
        <v>864</v>
      </c>
      <c r="G12" s="48">
        <v>243</v>
      </c>
    </row>
    <row r="13" spans="1:7" ht="12.75">
      <c r="A13" s="39" t="s">
        <v>11</v>
      </c>
      <c r="B13" s="48">
        <v>669</v>
      </c>
      <c r="C13" s="49">
        <v>340</v>
      </c>
      <c r="D13" s="49">
        <v>329</v>
      </c>
      <c r="E13" s="48">
        <v>174</v>
      </c>
      <c r="F13" s="48">
        <v>402</v>
      </c>
      <c r="G13" s="48">
        <v>93</v>
      </c>
    </row>
    <row r="14" spans="1:7" ht="12.75">
      <c r="A14" s="39" t="s">
        <v>12</v>
      </c>
      <c r="B14" s="48">
        <v>18</v>
      </c>
      <c r="C14" s="49">
        <v>10</v>
      </c>
      <c r="D14" s="49">
        <v>8</v>
      </c>
      <c r="E14" s="48">
        <v>2</v>
      </c>
      <c r="F14" s="48">
        <v>10</v>
      </c>
      <c r="G14" s="48">
        <v>6</v>
      </c>
    </row>
    <row r="15" spans="1:7" ht="12.75">
      <c r="A15" s="39" t="s">
        <v>13</v>
      </c>
      <c r="B15" s="48">
        <v>521</v>
      </c>
      <c r="C15" s="49">
        <v>260</v>
      </c>
      <c r="D15" s="49">
        <v>261</v>
      </c>
      <c r="E15" s="48">
        <v>133</v>
      </c>
      <c r="F15" s="48">
        <v>287</v>
      </c>
      <c r="G15" s="48">
        <v>101</v>
      </c>
    </row>
    <row r="16" spans="1:7" ht="12.75">
      <c r="A16" s="39" t="s">
        <v>14</v>
      </c>
      <c r="B16" s="48">
        <v>1112</v>
      </c>
      <c r="C16" s="49">
        <v>506</v>
      </c>
      <c r="D16" s="49">
        <v>606</v>
      </c>
      <c r="E16" s="48">
        <v>508</v>
      </c>
      <c r="F16" s="48">
        <v>399</v>
      </c>
      <c r="G16" s="48">
        <v>205</v>
      </c>
    </row>
    <row r="17" spans="1:7" ht="12.75">
      <c r="A17" s="39" t="s">
        <v>15</v>
      </c>
      <c r="B17" s="48">
        <v>5032</v>
      </c>
      <c r="C17" s="49">
        <v>2282</v>
      </c>
      <c r="D17" s="49">
        <v>2750</v>
      </c>
      <c r="E17" s="48">
        <v>2189</v>
      </c>
      <c r="F17" s="48">
        <v>1807</v>
      </c>
      <c r="G17" s="48">
        <v>1036</v>
      </c>
    </row>
    <row r="18" spans="1:7" ht="12.75">
      <c r="A18" s="39" t="s">
        <v>16</v>
      </c>
      <c r="B18" s="48">
        <v>183</v>
      </c>
      <c r="C18" s="49">
        <v>88</v>
      </c>
      <c r="D18" s="49">
        <v>95</v>
      </c>
      <c r="E18" s="48">
        <v>27</v>
      </c>
      <c r="F18" s="48">
        <v>130</v>
      </c>
      <c r="G18" s="48">
        <v>26</v>
      </c>
    </row>
    <row r="19" spans="1:7" ht="12.75">
      <c r="A19" s="39" t="s">
        <v>17</v>
      </c>
      <c r="B19" s="48">
        <v>441</v>
      </c>
      <c r="C19" s="49">
        <v>222</v>
      </c>
      <c r="D19" s="49">
        <v>219</v>
      </c>
      <c r="E19" s="48">
        <v>83</v>
      </c>
      <c r="F19" s="48">
        <v>282</v>
      </c>
      <c r="G19" s="48">
        <v>76</v>
      </c>
    </row>
    <row r="20" spans="1:7" ht="12.75">
      <c r="A20" s="39" t="s">
        <v>18</v>
      </c>
      <c r="B20" s="48">
        <v>205</v>
      </c>
      <c r="C20" s="49">
        <v>111</v>
      </c>
      <c r="D20" s="49">
        <v>94</v>
      </c>
      <c r="E20" s="48">
        <v>42</v>
      </c>
      <c r="F20" s="48">
        <v>136</v>
      </c>
      <c r="G20" s="48">
        <v>27</v>
      </c>
    </row>
    <row r="21" spans="1:7" ht="12.75">
      <c r="A21" s="39" t="s">
        <v>19</v>
      </c>
      <c r="B21" s="48">
        <v>471</v>
      </c>
      <c r="C21" s="49">
        <v>242</v>
      </c>
      <c r="D21" s="49">
        <v>229</v>
      </c>
      <c r="E21" s="48">
        <v>109</v>
      </c>
      <c r="F21" s="48">
        <v>270</v>
      </c>
      <c r="G21" s="48">
        <v>92</v>
      </c>
    </row>
    <row r="22" spans="1:7" ht="12.75">
      <c r="A22" s="39" t="s">
        <v>20</v>
      </c>
      <c r="B22" s="48">
        <v>459</v>
      </c>
      <c r="C22" s="49">
        <v>231</v>
      </c>
      <c r="D22" s="49">
        <v>228</v>
      </c>
      <c r="E22" s="48">
        <v>102</v>
      </c>
      <c r="F22" s="48">
        <v>266</v>
      </c>
      <c r="G22" s="48">
        <v>91</v>
      </c>
    </row>
    <row r="23" spans="1:7" ht="12.75">
      <c r="A23" s="39" t="s">
        <v>21</v>
      </c>
      <c r="B23" s="48">
        <v>2306</v>
      </c>
      <c r="C23" s="49">
        <v>1085</v>
      </c>
      <c r="D23" s="49">
        <v>1221</v>
      </c>
      <c r="E23" s="48">
        <v>900</v>
      </c>
      <c r="F23" s="48">
        <v>981</v>
      </c>
      <c r="G23" s="48">
        <v>425</v>
      </c>
    </row>
    <row r="24" spans="1:7" ht="12.75">
      <c r="A24" s="39" t="s">
        <v>22</v>
      </c>
      <c r="B24" s="48">
        <v>2721</v>
      </c>
      <c r="C24" s="49">
        <v>1448</v>
      </c>
      <c r="D24" s="49">
        <v>1273</v>
      </c>
      <c r="E24" s="48">
        <v>1316</v>
      </c>
      <c r="F24" s="48">
        <v>920</v>
      </c>
      <c r="G24" s="48">
        <v>485</v>
      </c>
    </row>
    <row r="25" spans="1:7" ht="12.75">
      <c r="A25" s="39" t="s">
        <v>23</v>
      </c>
      <c r="B25" s="48">
        <v>5150</v>
      </c>
      <c r="C25" s="49">
        <v>2572</v>
      </c>
      <c r="D25" s="49">
        <v>2578</v>
      </c>
      <c r="E25" s="48">
        <v>2482</v>
      </c>
      <c r="F25" s="48">
        <v>1721</v>
      </c>
      <c r="G25" s="48">
        <v>947</v>
      </c>
    </row>
    <row r="26" spans="1:7" ht="12.75">
      <c r="A26" s="39" t="s">
        <v>24</v>
      </c>
      <c r="B26" s="48">
        <v>155</v>
      </c>
      <c r="C26" s="49">
        <v>93</v>
      </c>
      <c r="D26" s="49">
        <v>62</v>
      </c>
      <c r="E26" s="48">
        <v>31</v>
      </c>
      <c r="F26" s="48">
        <v>96</v>
      </c>
      <c r="G26" s="48">
        <v>28</v>
      </c>
    </row>
    <row r="27" spans="1:7" ht="12.75">
      <c r="A27" s="39" t="s">
        <v>25</v>
      </c>
      <c r="B27" s="48">
        <v>1744</v>
      </c>
      <c r="C27" s="49">
        <v>810</v>
      </c>
      <c r="D27" s="49">
        <v>934</v>
      </c>
      <c r="E27" s="48">
        <v>594</v>
      </c>
      <c r="F27" s="48">
        <v>810</v>
      </c>
      <c r="G27" s="48">
        <v>340</v>
      </c>
    </row>
    <row r="28" spans="1:7" ht="12.75">
      <c r="A28" s="39" t="s">
        <v>26</v>
      </c>
      <c r="B28" s="48">
        <v>674</v>
      </c>
      <c r="C28" s="49">
        <v>319</v>
      </c>
      <c r="D28" s="49">
        <v>355</v>
      </c>
      <c r="E28" s="48">
        <v>127</v>
      </c>
      <c r="F28" s="48">
        <v>450</v>
      </c>
      <c r="G28" s="48">
        <v>97</v>
      </c>
    </row>
    <row r="29" spans="1:7" ht="12.75">
      <c r="A29" s="39" t="s">
        <v>27</v>
      </c>
      <c r="B29" s="48">
        <v>25</v>
      </c>
      <c r="C29" s="49">
        <v>9</v>
      </c>
      <c r="D29" s="49">
        <v>16</v>
      </c>
      <c r="E29" s="48">
        <v>3</v>
      </c>
      <c r="F29" s="48">
        <v>19</v>
      </c>
      <c r="G29" s="48">
        <v>3</v>
      </c>
    </row>
    <row r="30" spans="1:7" ht="12.75">
      <c r="A30" s="39" t="s">
        <v>28</v>
      </c>
      <c r="B30" s="48">
        <v>877</v>
      </c>
      <c r="C30" s="49">
        <v>437</v>
      </c>
      <c r="D30" s="49">
        <v>440</v>
      </c>
      <c r="E30" s="48">
        <v>235</v>
      </c>
      <c r="F30" s="48">
        <v>516</v>
      </c>
      <c r="G30" s="48">
        <v>126</v>
      </c>
    </row>
    <row r="31" spans="1:7" ht="12.75">
      <c r="A31" s="39" t="s">
        <v>29</v>
      </c>
      <c r="B31" s="48">
        <v>70</v>
      </c>
      <c r="C31" s="49">
        <v>48</v>
      </c>
      <c r="D31" s="49">
        <v>22</v>
      </c>
      <c r="E31" s="48">
        <v>8</v>
      </c>
      <c r="F31" s="48">
        <v>55</v>
      </c>
      <c r="G31" s="48">
        <v>7</v>
      </c>
    </row>
    <row r="32" spans="1:7" ht="12.75">
      <c r="A32" s="39" t="s">
        <v>30</v>
      </c>
      <c r="B32" s="48">
        <v>212</v>
      </c>
      <c r="C32" s="49">
        <v>106</v>
      </c>
      <c r="D32" s="49">
        <v>106</v>
      </c>
      <c r="E32" s="48">
        <v>47</v>
      </c>
      <c r="F32" s="48">
        <v>136</v>
      </c>
      <c r="G32" s="48">
        <v>29</v>
      </c>
    </row>
    <row r="33" spans="1:7" ht="12.75">
      <c r="A33" s="39" t="s">
        <v>31</v>
      </c>
      <c r="B33" s="48">
        <v>220</v>
      </c>
      <c r="C33" s="49">
        <v>119</v>
      </c>
      <c r="D33" s="49">
        <v>101</v>
      </c>
      <c r="E33" s="48">
        <v>53</v>
      </c>
      <c r="F33" s="48">
        <v>131</v>
      </c>
      <c r="G33" s="48">
        <v>36</v>
      </c>
    </row>
    <row r="34" spans="1:7" ht="12.75">
      <c r="A34" s="39" t="s">
        <v>32</v>
      </c>
      <c r="B34" s="48">
        <v>443</v>
      </c>
      <c r="C34" s="49">
        <v>238</v>
      </c>
      <c r="D34" s="49">
        <v>205</v>
      </c>
      <c r="E34" s="48">
        <v>116</v>
      </c>
      <c r="F34" s="48">
        <v>255</v>
      </c>
      <c r="G34" s="48">
        <v>72</v>
      </c>
    </row>
    <row r="35" spans="1:7" ht="12.75">
      <c r="A35" s="39" t="s">
        <v>33</v>
      </c>
      <c r="B35" s="48">
        <v>202</v>
      </c>
      <c r="C35" s="49">
        <v>105</v>
      </c>
      <c r="D35" s="49">
        <v>97</v>
      </c>
      <c r="E35" s="48">
        <v>38</v>
      </c>
      <c r="F35" s="48">
        <v>126</v>
      </c>
      <c r="G35" s="48">
        <v>38</v>
      </c>
    </row>
    <row r="36" spans="1:7" ht="12.75">
      <c r="A36" s="39" t="s">
        <v>34</v>
      </c>
      <c r="B36" s="48">
        <v>117</v>
      </c>
      <c r="C36" s="49">
        <v>58</v>
      </c>
      <c r="D36" s="49">
        <v>59</v>
      </c>
      <c r="E36" s="48">
        <v>21</v>
      </c>
      <c r="F36" s="48">
        <v>73</v>
      </c>
      <c r="G36" s="48">
        <v>23</v>
      </c>
    </row>
    <row r="37" spans="1:7" ht="12.75">
      <c r="A37" s="39" t="s">
        <v>35</v>
      </c>
      <c r="B37" s="48">
        <v>1578</v>
      </c>
      <c r="C37" s="49">
        <v>851</v>
      </c>
      <c r="D37" s="49">
        <v>727</v>
      </c>
      <c r="E37" s="48">
        <v>625</v>
      </c>
      <c r="F37" s="48">
        <v>693</v>
      </c>
      <c r="G37" s="48">
        <v>260</v>
      </c>
    </row>
    <row r="38" spans="1:7" ht="12.75">
      <c r="A38" s="39" t="s">
        <v>36</v>
      </c>
      <c r="B38" s="48">
        <v>4107</v>
      </c>
      <c r="C38" s="49">
        <v>1806</v>
      </c>
      <c r="D38" s="49">
        <v>2301</v>
      </c>
      <c r="E38" s="48">
        <v>1304</v>
      </c>
      <c r="F38" s="48">
        <v>2004</v>
      </c>
      <c r="G38" s="48">
        <v>799</v>
      </c>
    </row>
    <row r="39" spans="1:7" ht="12.75">
      <c r="A39" s="39" t="s">
        <v>37</v>
      </c>
      <c r="B39" s="48">
        <v>519</v>
      </c>
      <c r="C39" s="49">
        <v>262</v>
      </c>
      <c r="D39" s="49">
        <v>257</v>
      </c>
      <c r="E39" s="48">
        <v>104</v>
      </c>
      <c r="F39" s="48">
        <v>312</v>
      </c>
      <c r="G39" s="48">
        <v>103</v>
      </c>
    </row>
    <row r="40" spans="1:7" ht="12.75">
      <c r="A40" s="39" t="s">
        <v>38</v>
      </c>
      <c r="B40" s="48">
        <v>906</v>
      </c>
      <c r="C40" s="49">
        <v>446</v>
      </c>
      <c r="D40" s="49">
        <v>460</v>
      </c>
      <c r="E40" s="48">
        <v>242</v>
      </c>
      <c r="F40" s="48">
        <v>503</v>
      </c>
      <c r="G40" s="48">
        <v>161</v>
      </c>
    </row>
    <row r="41" spans="1:7" ht="12.75">
      <c r="A41" s="39" t="s">
        <v>39</v>
      </c>
      <c r="B41" s="48">
        <v>3439</v>
      </c>
      <c r="C41" s="49">
        <v>1815</v>
      </c>
      <c r="D41" s="49">
        <v>1624</v>
      </c>
      <c r="E41" s="48">
        <v>1356</v>
      </c>
      <c r="F41" s="48">
        <v>1367</v>
      </c>
      <c r="G41" s="48">
        <v>716</v>
      </c>
    </row>
    <row r="42" spans="1:7" ht="12.75">
      <c r="A42" s="39" t="s">
        <v>40</v>
      </c>
      <c r="B42" s="48">
        <v>2459</v>
      </c>
      <c r="C42" s="49">
        <v>1331</v>
      </c>
      <c r="D42" s="49">
        <v>1128</v>
      </c>
      <c r="E42" s="48">
        <v>644</v>
      </c>
      <c r="F42" s="48">
        <v>1381</v>
      </c>
      <c r="G42" s="48">
        <v>434</v>
      </c>
    </row>
    <row r="43" spans="1:7" ht="12.75">
      <c r="A43" s="39" t="s">
        <v>41</v>
      </c>
      <c r="B43" s="48">
        <v>650</v>
      </c>
      <c r="C43" s="49">
        <v>351</v>
      </c>
      <c r="D43" s="49">
        <v>299</v>
      </c>
      <c r="E43" s="48">
        <v>154</v>
      </c>
      <c r="F43" s="48">
        <v>366</v>
      </c>
      <c r="G43" s="48">
        <v>130</v>
      </c>
    </row>
    <row r="44" spans="1:7" ht="12.75">
      <c r="A44" s="39" t="s">
        <v>91</v>
      </c>
      <c r="B44" s="48">
        <v>235</v>
      </c>
      <c r="C44" s="49">
        <v>151</v>
      </c>
      <c r="D44" s="49">
        <v>84</v>
      </c>
      <c r="E44" s="48">
        <v>58</v>
      </c>
      <c r="F44" s="48">
        <v>133</v>
      </c>
      <c r="G44" s="48">
        <v>44</v>
      </c>
    </row>
    <row r="45" spans="1:7" ht="12.75">
      <c r="A45" s="39" t="s">
        <v>43</v>
      </c>
      <c r="B45" s="48">
        <v>581</v>
      </c>
      <c r="C45" s="49">
        <v>291</v>
      </c>
      <c r="D45" s="49">
        <v>290</v>
      </c>
      <c r="E45" s="48">
        <v>129</v>
      </c>
      <c r="F45" s="48">
        <v>340</v>
      </c>
      <c r="G45" s="48">
        <v>112</v>
      </c>
    </row>
    <row r="46" spans="1:7" ht="12.75">
      <c r="A46" s="39" t="s">
        <v>44</v>
      </c>
      <c r="B46" s="48">
        <v>247</v>
      </c>
      <c r="C46" s="49">
        <v>109</v>
      </c>
      <c r="D46" s="49">
        <v>138</v>
      </c>
      <c r="E46" s="48">
        <v>53</v>
      </c>
      <c r="F46" s="48">
        <v>149</v>
      </c>
      <c r="G46" s="48">
        <v>45</v>
      </c>
    </row>
    <row r="47" spans="1:7" ht="12.75">
      <c r="A47" s="39" t="s">
        <v>45</v>
      </c>
      <c r="B47" s="48">
        <v>1150</v>
      </c>
      <c r="C47" s="49">
        <v>656</v>
      </c>
      <c r="D47" s="49">
        <v>494</v>
      </c>
      <c r="E47" s="48">
        <v>386</v>
      </c>
      <c r="F47" s="48">
        <v>496</v>
      </c>
      <c r="G47" s="48">
        <v>268</v>
      </c>
    </row>
    <row r="48" spans="1:7" ht="12.75">
      <c r="A48" s="39" t="s">
        <v>46</v>
      </c>
      <c r="B48" s="48">
        <v>8239</v>
      </c>
      <c r="C48" s="49">
        <v>3869</v>
      </c>
      <c r="D48" s="49">
        <v>4370</v>
      </c>
      <c r="E48" s="48">
        <v>3949</v>
      </c>
      <c r="F48" s="48">
        <v>2796</v>
      </c>
      <c r="G48" s="48">
        <v>1494</v>
      </c>
    </row>
    <row r="49" spans="1:7" ht="12.75">
      <c r="A49" s="39" t="s">
        <v>47</v>
      </c>
      <c r="B49" s="48">
        <v>121</v>
      </c>
      <c r="C49" s="49">
        <v>51</v>
      </c>
      <c r="D49" s="49">
        <v>70</v>
      </c>
      <c r="E49" s="48">
        <v>42</v>
      </c>
      <c r="F49" s="48">
        <v>57</v>
      </c>
      <c r="G49" s="48">
        <v>22</v>
      </c>
    </row>
    <row r="50" spans="1:7" ht="12.75">
      <c r="A50" s="39" t="s">
        <v>48</v>
      </c>
      <c r="B50" s="48">
        <v>2645</v>
      </c>
      <c r="C50" s="49">
        <v>1293</v>
      </c>
      <c r="D50" s="49">
        <v>1352</v>
      </c>
      <c r="E50" s="48">
        <v>961</v>
      </c>
      <c r="F50" s="48">
        <v>1150</v>
      </c>
      <c r="G50" s="48">
        <v>534</v>
      </c>
    </row>
    <row r="51" spans="1:7" ht="12.75">
      <c r="A51" s="39" t="s">
        <v>49</v>
      </c>
      <c r="B51" s="48">
        <v>532</v>
      </c>
      <c r="C51" s="49">
        <v>276</v>
      </c>
      <c r="D51" s="49">
        <v>256</v>
      </c>
      <c r="E51" s="48">
        <v>122</v>
      </c>
      <c r="F51" s="48">
        <v>320</v>
      </c>
      <c r="G51" s="48">
        <v>90</v>
      </c>
    </row>
    <row r="52" spans="1:7" ht="12.75">
      <c r="A52" s="39" t="s">
        <v>50</v>
      </c>
      <c r="B52" s="48">
        <v>278</v>
      </c>
      <c r="C52" s="49">
        <v>143</v>
      </c>
      <c r="D52" s="49">
        <v>135</v>
      </c>
      <c r="E52" s="48">
        <v>65</v>
      </c>
      <c r="F52" s="48">
        <v>178</v>
      </c>
      <c r="G52" s="48">
        <v>35</v>
      </c>
    </row>
    <row r="53" spans="1:7" ht="12.75">
      <c r="A53" s="39" t="s">
        <v>51</v>
      </c>
      <c r="B53" s="48">
        <v>16382</v>
      </c>
      <c r="C53" s="49">
        <v>8265</v>
      </c>
      <c r="D53" s="49">
        <v>8117</v>
      </c>
      <c r="E53" s="48">
        <v>9973</v>
      </c>
      <c r="F53" s="48">
        <v>2808</v>
      </c>
      <c r="G53" s="48">
        <v>3601</v>
      </c>
    </row>
    <row r="54" spans="1:7" ht="12.75">
      <c r="A54" s="39" t="s">
        <v>52</v>
      </c>
      <c r="B54" s="48">
        <v>435</v>
      </c>
      <c r="C54" s="49">
        <v>219</v>
      </c>
      <c r="D54" s="49">
        <v>216</v>
      </c>
      <c r="E54" s="48">
        <v>123</v>
      </c>
      <c r="F54" s="48">
        <v>202</v>
      </c>
      <c r="G54" s="48">
        <v>110</v>
      </c>
    </row>
    <row r="55" spans="1:7" ht="12.75">
      <c r="A55" s="39" t="s">
        <v>53</v>
      </c>
      <c r="B55" s="48">
        <v>69</v>
      </c>
      <c r="C55" s="49">
        <v>39</v>
      </c>
      <c r="D55" s="49">
        <v>30</v>
      </c>
      <c r="E55" s="48">
        <v>7</v>
      </c>
      <c r="F55" s="48">
        <v>53</v>
      </c>
      <c r="G55" s="48">
        <v>9</v>
      </c>
    </row>
    <row r="56" spans="1:7" ht="12.75">
      <c r="A56" s="39" t="s">
        <v>54</v>
      </c>
      <c r="B56" s="48">
        <v>843</v>
      </c>
      <c r="C56" s="49">
        <v>468</v>
      </c>
      <c r="D56" s="49">
        <v>375</v>
      </c>
      <c r="E56" s="48">
        <v>182</v>
      </c>
      <c r="F56" s="48">
        <v>516</v>
      </c>
      <c r="G56" s="48">
        <v>145</v>
      </c>
    </row>
    <row r="57" spans="1:7" ht="12.75">
      <c r="A57" s="39" t="s">
        <v>55</v>
      </c>
      <c r="B57" s="48">
        <v>209</v>
      </c>
      <c r="C57" s="49">
        <v>125</v>
      </c>
      <c r="D57" s="49">
        <v>84</v>
      </c>
      <c r="E57" s="48">
        <v>43</v>
      </c>
      <c r="F57" s="48">
        <v>132</v>
      </c>
      <c r="G57" s="48">
        <v>34</v>
      </c>
    </row>
    <row r="58" spans="1:7" ht="12.75">
      <c r="A58" s="39" t="s">
        <v>56</v>
      </c>
      <c r="B58" s="48">
        <v>334</v>
      </c>
      <c r="C58" s="49">
        <v>181</v>
      </c>
      <c r="D58" s="49">
        <v>153</v>
      </c>
      <c r="E58" s="48">
        <v>53</v>
      </c>
      <c r="F58" s="48">
        <v>238</v>
      </c>
      <c r="G58" s="48">
        <v>43</v>
      </c>
    </row>
    <row r="59" spans="1:7" ht="12.75">
      <c r="A59" s="39" t="s">
        <v>57</v>
      </c>
      <c r="B59" s="48">
        <v>36</v>
      </c>
      <c r="C59" s="49">
        <v>17</v>
      </c>
      <c r="D59" s="49">
        <v>19</v>
      </c>
      <c r="E59" s="48">
        <v>7</v>
      </c>
      <c r="F59" s="48">
        <v>24</v>
      </c>
      <c r="G59" s="48">
        <v>5</v>
      </c>
    </row>
    <row r="60" spans="1:7" ht="12.75">
      <c r="A60" s="39" t="s">
        <v>58</v>
      </c>
      <c r="B60" s="48">
        <v>273</v>
      </c>
      <c r="C60" s="49">
        <v>165</v>
      </c>
      <c r="D60" s="49">
        <v>108</v>
      </c>
      <c r="E60" s="48">
        <v>55</v>
      </c>
      <c r="F60" s="48">
        <v>166</v>
      </c>
      <c r="G60" s="48">
        <v>52</v>
      </c>
    </row>
    <row r="61" spans="1:7" ht="12.75">
      <c r="A61" s="39" t="s">
        <v>59</v>
      </c>
      <c r="B61" s="48">
        <v>215</v>
      </c>
      <c r="C61" s="49">
        <v>118</v>
      </c>
      <c r="D61" s="49">
        <v>97</v>
      </c>
      <c r="E61" s="48">
        <v>41</v>
      </c>
      <c r="F61" s="48">
        <v>137</v>
      </c>
      <c r="G61" s="48">
        <v>37</v>
      </c>
    </row>
    <row r="62" spans="1:7" ht="12.75">
      <c r="A62" s="39" t="s">
        <v>60</v>
      </c>
      <c r="B62" s="48">
        <v>254</v>
      </c>
      <c r="C62" s="49">
        <v>130</v>
      </c>
      <c r="D62" s="49">
        <v>124</v>
      </c>
      <c r="E62" s="48">
        <v>100</v>
      </c>
      <c r="F62" s="48">
        <v>118</v>
      </c>
      <c r="G62" s="48">
        <v>36</v>
      </c>
    </row>
    <row r="63" spans="1:7" ht="12.75">
      <c r="A63" s="39" t="s">
        <v>61</v>
      </c>
      <c r="B63" s="48">
        <v>251</v>
      </c>
      <c r="C63" s="49">
        <v>137</v>
      </c>
      <c r="D63" s="49">
        <v>114</v>
      </c>
      <c r="E63" s="48">
        <v>64</v>
      </c>
      <c r="F63" s="48">
        <v>144</v>
      </c>
      <c r="G63" s="48">
        <v>43</v>
      </c>
    </row>
    <row r="64" spans="1:7" ht="12.75">
      <c r="A64" s="39" t="s">
        <v>62</v>
      </c>
      <c r="B64" s="48">
        <v>207</v>
      </c>
      <c r="C64" s="49">
        <v>115</v>
      </c>
      <c r="D64" s="49">
        <v>92</v>
      </c>
      <c r="E64" s="48">
        <v>45</v>
      </c>
      <c r="F64" s="48">
        <v>127</v>
      </c>
      <c r="G64" s="48">
        <v>35</v>
      </c>
    </row>
    <row r="65" spans="1:7" ht="12.75">
      <c r="A65" s="39" t="s">
        <v>63</v>
      </c>
      <c r="B65" s="48">
        <v>1600</v>
      </c>
      <c r="C65" s="49">
        <v>680</v>
      </c>
      <c r="D65" s="49">
        <v>920</v>
      </c>
      <c r="E65" s="48">
        <v>461</v>
      </c>
      <c r="F65" s="48">
        <v>890</v>
      </c>
      <c r="G65" s="48">
        <v>249</v>
      </c>
    </row>
    <row r="66" spans="1:7" ht="12.75">
      <c r="A66" s="39" t="s">
        <v>64</v>
      </c>
      <c r="B66" s="48">
        <v>353</v>
      </c>
      <c r="C66" s="49">
        <v>194</v>
      </c>
      <c r="D66" s="49">
        <v>159</v>
      </c>
      <c r="E66" s="48">
        <v>85</v>
      </c>
      <c r="F66" s="48">
        <v>207</v>
      </c>
      <c r="G66" s="48">
        <v>61</v>
      </c>
    </row>
    <row r="67" spans="1:7" ht="12.75">
      <c r="A67" s="39" t="s">
        <v>65</v>
      </c>
      <c r="B67" s="48">
        <v>2477</v>
      </c>
      <c r="C67" s="49">
        <v>1088</v>
      </c>
      <c r="D67" s="49">
        <v>1389</v>
      </c>
      <c r="E67" s="48">
        <v>719</v>
      </c>
      <c r="F67" s="48">
        <v>1404</v>
      </c>
      <c r="G67" s="48">
        <v>354</v>
      </c>
    </row>
    <row r="68" spans="1:7" ht="12.75">
      <c r="A68" s="39" t="s">
        <v>66</v>
      </c>
      <c r="B68" s="48">
        <v>185</v>
      </c>
      <c r="C68" s="49">
        <v>99</v>
      </c>
      <c r="D68" s="49">
        <v>86</v>
      </c>
      <c r="E68" s="48">
        <v>47</v>
      </c>
      <c r="F68" s="48">
        <v>110</v>
      </c>
      <c r="G68" s="48">
        <v>28</v>
      </c>
    </row>
    <row r="69" spans="1:7" ht="13.5" thickBot="1">
      <c r="A69" s="40" t="s">
        <v>67</v>
      </c>
      <c r="B69" s="50">
        <v>3866</v>
      </c>
      <c r="C69" s="51">
        <v>2072</v>
      </c>
      <c r="D69" s="51">
        <v>1794</v>
      </c>
      <c r="E69" s="50">
        <v>1137</v>
      </c>
      <c r="F69" s="50">
        <v>2006</v>
      </c>
      <c r="G69" s="50">
        <v>723</v>
      </c>
    </row>
    <row r="70" spans="1:7" ht="12.75">
      <c r="A70" s="41" t="s">
        <v>105</v>
      </c>
      <c r="B70" s="57">
        <f aca="true" t="shared" si="0" ref="B70:G70">SUM(B3:B69)</f>
        <v>105888</v>
      </c>
      <c r="C70" s="57">
        <f t="shared" si="0"/>
        <v>51764</v>
      </c>
      <c r="D70" s="57">
        <f t="shared" si="0"/>
        <v>54124</v>
      </c>
      <c r="E70" s="57">
        <f t="shared" si="0"/>
        <v>43465</v>
      </c>
      <c r="F70" s="57">
        <f t="shared" si="0"/>
        <v>42295</v>
      </c>
      <c r="G70" s="57">
        <f t="shared" si="0"/>
        <v>20128</v>
      </c>
    </row>
    <row r="73" ht="12.75">
      <c r="C73" s="11"/>
    </row>
    <row r="74" ht="12.75">
      <c r="C74" s="11"/>
    </row>
    <row r="77" ht="12.75">
      <c r="B77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71" sqref="B71:I71"/>
    </sheetView>
  </sheetViews>
  <sheetFormatPr defaultColWidth="9.140625" defaultRowHeight="12.75"/>
  <cols>
    <col min="1" max="1" width="19.140625" style="11" bestFit="1" customWidth="1"/>
    <col min="2" max="2" width="10.421875" style="0" customWidth="1"/>
    <col min="3" max="3" width="12.57421875" style="0" customWidth="1"/>
    <col min="4" max="4" width="11.00390625" style="0" customWidth="1"/>
    <col min="5" max="5" width="12.421875" style="0" customWidth="1"/>
    <col min="6" max="6" width="11.8515625" style="0" customWidth="1"/>
    <col min="7" max="7" width="11.140625" style="0" customWidth="1"/>
    <col min="8" max="8" width="15.140625" style="0" customWidth="1"/>
    <col min="9" max="9" width="13.57421875" style="0" customWidth="1"/>
    <col min="10" max="10" width="8.00390625" style="1" customWidth="1"/>
  </cols>
  <sheetData>
    <row r="1" spans="1:10" ht="12.75">
      <c r="A1" s="61"/>
      <c r="B1" s="94" t="str">
        <f>" Week of "&amp;TEXT(TODAY()-WEEKDAY(TODAY(),2)+1-7,"mm/dd/yyyy")&amp;"-"&amp;TEXT(TODAY()-WEEKDAY(TODAY(),2)+1,"mm/dd/yyyy")</f>
        <v> Week of 04/22/2024-04/29/2024</v>
      </c>
      <c r="C1" s="94"/>
      <c r="D1" s="94"/>
      <c r="E1" s="94"/>
      <c r="F1" s="93" t="s">
        <v>133</v>
      </c>
      <c r="G1" s="93"/>
      <c r="H1" s="93"/>
      <c r="I1" s="93"/>
      <c r="J1"/>
    </row>
    <row r="2" spans="1:10" ht="12.75">
      <c r="A2" s="61"/>
      <c r="B2" s="69" t="s">
        <v>86</v>
      </c>
      <c r="C2" s="70"/>
      <c r="D2" s="70" t="s">
        <v>87</v>
      </c>
      <c r="E2" s="70"/>
      <c r="F2" s="92" t="s">
        <v>86</v>
      </c>
      <c r="G2" s="92"/>
      <c r="H2" s="92" t="s">
        <v>87</v>
      </c>
      <c r="I2" s="92"/>
      <c r="J2"/>
    </row>
    <row r="3" spans="1:10" ht="12.75">
      <c r="A3" s="62" t="s">
        <v>71</v>
      </c>
      <c r="B3" s="89" t="s">
        <v>70</v>
      </c>
      <c r="C3" s="89" t="s">
        <v>103</v>
      </c>
      <c r="D3" s="89" t="s">
        <v>0</v>
      </c>
      <c r="E3" s="89" t="s">
        <v>103</v>
      </c>
      <c r="F3" s="66" t="s">
        <v>70</v>
      </c>
      <c r="G3" s="66" t="s">
        <v>103</v>
      </c>
      <c r="H3" s="66" t="s">
        <v>0</v>
      </c>
      <c r="I3" s="66" t="s">
        <v>103</v>
      </c>
      <c r="J3"/>
    </row>
    <row r="4" spans="1:10" ht="12.75">
      <c r="A4" s="87" t="s">
        <v>1</v>
      </c>
      <c r="B4" s="39">
        <v>0</v>
      </c>
      <c r="C4" s="39">
        <v>0</v>
      </c>
      <c r="D4" s="39">
        <v>0</v>
      </c>
      <c r="E4" s="39">
        <v>0</v>
      </c>
      <c r="F4" s="24">
        <v>29</v>
      </c>
      <c r="G4" s="61">
        <v>45</v>
      </c>
      <c r="H4" s="61">
        <v>88</v>
      </c>
      <c r="I4" s="61">
        <v>115</v>
      </c>
      <c r="J4"/>
    </row>
    <row r="5" spans="1:10" ht="12.75">
      <c r="A5" s="87" t="s">
        <v>2</v>
      </c>
      <c r="B5" s="39">
        <v>2</v>
      </c>
      <c r="C5" s="39">
        <v>4</v>
      </c>
      <c r="D5" s="39">
        <v>3</v>
      </c>
      <c r="E5" s="39">
        <v>0</v>
      </c>
      <c r="F5" s="24">
        <v>823</v>
      </c>
      <c r="G5" s="61">
        <v>1121</v>
      </c>
      <c r="H5" s="61">
        <v>1789</v>
      </c>
      <c r="I5" s="61">
        <v>907</v>
      </c>
      <c r="J5"/>
    </row>
    <row r="6" spans="1:10" ht="12.75">
      <c r="A6" s="87" t="s">
        <v>3</v>
      </c>
      <c r="B6" s="39">
        <v>0</v>
      </c>
      <c r="C6" s="39">
        <v>0</v>
      </c>
      <c r="D6" s="39">
        <v>0</v>
      </c>
      <c r="E6" s="39">
        <v>0</v>
      </c>
      <c r="F6" s="24">
        <v>18</v>
      </c>
      <c r="G6" s="61">
        <v>16</v>
      </c>
      <c r="H6" s="61">
        <v>118</v>
      </c>
      <c r="I6" s="61">
        <v>55</v>
      </c>
      <c r="J6"/>
    </row>
    <row r="7" spans="1:10" ht="12.75">
      <c r="A7" s="87" t="s">
        <v>4</v>
      </c>
      <c r="B7" s="39">
        <v>0</v>
      </c>
      <c r="C7" s="39">
        <v>0</v>
      </c>
      <c r="D7" s="39">
        <v>0</v>
      </c>
      <c r="E7" s="39">
        <v>0</v>
      </c>
      <c r="F7" s="24">
        <v>46</v>
      </c>
      <c r="G7" s="61">
        <v>73</v>
      </c>
      <c r="H7" s="61">
        <v>329</v>
      </c>
      <c r="I7" s="61">
        <v>130</v>
      </c>
      <c r="J7"/>
    </row>
    <row r="8" spans="1:10" ht="12.75">
      <c r="A8" s="87" t="s">
        <v>5</v>
      </c>
      <c r="B8" s="39">
        <v>0</v>
      </c>
      <c r="C8" s="39">
        <v>0</v>
      </c>
      <c r="D8" s="39">
        <v>2</v>
      </c>
      <c r="E8" s="39">
        <v>1</v>
      </c>
      <c r="F8" s="24">
        <v>5</v>
      </c>
      <c r="G8" s="61">
        <v>9</v>
      </c>
      <c r="H8" s="61">
        <v>50</v>
      </c>
      <c r="I8" s="61">
        <v>29</v>
      </c>
      <c r="J8"/>
    </row>
    <row r="9" spans="1:10" ht="12.75">
      <c r="A9" s="87" t="s">
        <v>6</v>
      </c>
      <c r="B9" s="39">
        <v>0</v>
      </c>
      <c r="C9" s="39">
        <v>0</v>
      </c>
      <c r="D9" s="39">
        <v>0</v>
      </c>
      <c r="E9" s="39">
        <v>0</v>
      </c>
      <c r="F9" s="24">
        <v>149</v>
      </c>
      <c r="G9" s="61">
        <v>224</v>
      </c>
      <c r="H9" s="61">
        <v>601</v>
      </c>
      <c r="I9" s="61">
        <v>394</v>
      </c>
      <c r="J9"/>
    </row>
    <row r="10" spans="1:10" ht="12.75">
      <c r="A10" s="87" t="s">
        <v>7</v>
      </c>
      <c r="B10" s="39">
        <v>0</v>
      </c>
      <c r="C10" s="39">
        <v>0</v>
      </c>
      <c r="D10" s="39">
        <v>2</v>
      </c>
      <c r="E10" s="39">
        <v>0</v>
      </c>
      <c r="F10" s="24">
        <v>45</v>
      </c>
      <c r="G10" s="61">
        <v>42</v>
      </c>
      <c r="H10" s="61">
        <v>163</v>
      </c>
      <c r="I10" s="61">
        <v>115</v>
      </c>
      <c r="J10"/>
    </row>
    <row r="11" spans="1:10" ht="12.75">
      <c r="A11" s="87" t="s">
        <v>8</v>
      </c>
      <c r="B11" s="39">
        <v>0</v>
      </c>
      <c r="C11" s="39">
        <v>0</v>
      </c>
      <c r="D11" s="39">
        <v>0</v>
      </c>
      <c r="E11" s="39">
        <v>1</v>
      </c>
      <c r="F11" s="24">
        <v>15</v>
      </c>
      <c r="G11" s="61">
        <v>11</v>
      </c>
      <c r="H11" s="61">
        <v>74</v>
      </c>
      <c r="I11" s="61">
        <v>36</v>
      </c>
      <c r="J11"/>
    </row>
    <row r="12" spans="1:10" s="25" customFormat="1" ht="12.75">
      <c r="A12" s="88" t="s">
        <v>9</v>
      </c>
      <c r="B12" s="73">
        <v>0</v>
      </c>
      <c r="C12" s="73">
        <v>0</v>
      </c>
      <c r="D12" s="73">
        <v>0</v>
      </c>
      <c r="E12" s="73">
        <v>1</v>
      </c>
      <c r="F12" s="24">
        <v>360</v>
      </c>
      <c r="G12" s="61">
        <v>513</v>
      </c>
      <c r="H12" s="61">
        <v>1034</v>
      </c>
      <c r="I12" s="61">
        <v>776</v>
      </c>
      <c r="J12"/>
    </row>
    <row r="13" spans="1:10" ht="12.75">
      <c r="A13" s="87" t="s">
        <v>10</v>
      </c>
      <c r="B13" s="39">
        <v>0</v>
      </c>
      <c r="C13" s="39">
        <v>0</v>
      </c>
      <c r="D13" s="39">
        <v>0</v>
      </c>
      <c r="E13" s="39">
        <v>0</v>
      </c>
      <c r="F13" s="24">
        <v>87</v>
      </c>
      <c r="G13" s="61">
        <v>90</v>
      </c>
      <c r="H13" s="61">
        <v>230</v>
      </c>
      <c r="I13" s="61">
        <v>204</v>
      </c>
      <c r="J13"/>
    </row>
    <row r="14" spans="1:10" ht="12.75">
      <c r="A14" s="87" t="s">
        <v>11</v>
      </c>
      <c r="B14" s="39">
        <v>0</v>
      </c>
      <c r="C14" s="39">
        <v>0</v>
      </c>
      <c r="D14" s="39">
        <v>0</v>
      </c>
      <c r="E14" s="39">
        <v>0</v>
      </c>
      <c r="F14" s="24">
        <v>41</v>
      </c>
      <c r="G14" s="61">
        <v>43</v>
      </c>
      <c r="H14" s="61">
        <v>279</v>
      </c>
      <c r="I14" s="61">
        <v>91</v>
      </c>
      <c r="J14"/>
    </row>
    <row r="15" spans="1:10" s="25" customFormat="1" ht="12.75">
      <c r="A15" s="88" t="s">
        <v>12</v>
      </c>
      <c r="B15" s="73">
        <v>0</v>
      </c>
      <c r="C15" s="73">
        <v>0</v>
      </c>
      <c r="D15" s="73">
        <v>0</v>
      </c>
      <c r="E15" s="73">
        <v>0</v>
      </c>
      <c r="F15" s="24">
        <v>1</v>
      </c>
      <c r="G15" s="61">
        <v>1</v>
      </c>
      <c r="H15" s="61">
        <v>3</v>
      </c>
      <c r="I15" s="61">
        <v>6</v>
      </c>
      <c r="J15"/>
    </row>
    <row r="16" spans="1:10" ht="11.25" customHeight="1">
      <c r="A16" s="87" t="s">
        <v>13</v>
      </c>
      <c r="B16" s="39">
        <v>0</v>
      </c>
      <c r="C16" s="39">
        <v>0</v>
      </c>
      <c r="D16" s="39">
        <v>0</v>
      </c>
      <c r="E16" s="39">
        <v>0</v>
      </c>
      <c r="F16" s="24">
        <v>27</v>
      </c>
      <c r="G16" s="61">
        <v>33</v>
      </c>
      <c r="H16" s="61">
        <v>114</v>
      </c>
      <c r="I16" s="61">
        <v>69</v>
      </c>
      <c r="J16"/>
    </row>
    <row r="17" spans="1:10" ht="12.75">
      <c r="A17" s="87" t="s">
        <v>14</v>
      </c>
      <c r="B17" s="39">
        <v>0</v>
      </c>
      <c r="C17" s="39">
        <v>0</v>
      </c>
      <c r="D17" s="39">
        <v>0</v>
      </c>
      <c r="E17" s="39">
        <v>0</v>
      </c>
      <c r="F17" s="24">
        <v>54</v>
      </c>
      <c r="G17" s="61">
        <v>84</v>
      </c>
      <c r="H17" s="61">
        <v>146</v>
      </c>
      <c r="I17" s="61">
        <v>123</v>
      </c>
      <c r="J17"/>
    </row>
    <row r="18" spans="1:10" s="25" customFormat="1" ht="12.75">
      <c r="A18" s="88" t="s">
        <v>15</v>
      </c>
      <c r="B18" s="73">
        <v>0</v>
      </c>
      <c r="C18" s="73">
        <v>0</v>
      </c>
      <c r="D18" s="73">
        <v>2</v>
      </c>
      <c r="E18" s="73">
        <v>0</v>
      </c>
      <c r="F18" s="24">
        <v>394</v>
      </c>
      <c r="G18" s="61">
        <v>467</v>
      </c>
      <c r="H18" s="61">
        <v>752</v>
      </c>
      <c r="I18" s="61">
        <v>664</v>
      </c>
      <c r="J18"/>
    </row>
    <row r="19" spans="1:10" ht="12.75">
      <c r="A19" s="87" t="s">
        <v>16</v>
      </c>
      <c r="B19" s="39">
        <v>0</v>
      </c>
      <c r="C19" s="39">
        <v>0</v>
      </c>
      <c r="D19" s="39">
        <v>0</v>
      </c>
      <c r="E19" s="39">
        <v>0</v>
      </c>
      <c r="F19" s="24">
        <v>7</v>
      </c>
      <c r="G19" s="61">
        <v>6</v>
      </c>
      <c r="H19" s="61">
        <v>67</v>
      </c>
      <c r="I19" s="61">
        <v>43</v>
      </c>
      <c r="J19"/>
    </row>
    <row r="20" spans="1:10" ht="12.75">
      <c r="A20" s="87" t="s">
        <v>17</v>
      </c>
      <c r="B20" s="39">
        <v>0</v>
      </c>
      <c r="C20" s="39">
        <v>0</v>
      </c>
      <c r="D20" s="39">
        <v>0</v>
      </c>
      <c r="E20" s="39">
        <v>0</v>
      </c>
      <c r="F20" s="24">
        <v>20</v>
      </c>
      <c r="G20" s="61">
        <v>17</v>
      </c>
      <c r="H20" s="61">
        <v>105</v>
      </c>
      <c r="I20" s="61">
        <v>64</v>
      </c>
      <c r="J20"/>
    </row>
    <row r="21" spans="1:10" ht="12.75">
      <c r="A21" s="87" t="s">
        <v>18</v>
      </c>
      <c r="B21" s="39">
        <v>0</v>
      </c>
      <c r="C21" s="39">
        <v>0</v>
      </c>
      <c r="D21" s="39">
        <v>0</v>
      </c>
      <c r="E21" s="39">
        <v>0</v>
      </c>
      <c r="F21" s="24">
        <v>9</v>
      </c>
      <c r="G21" s="61">
        <v>14</v>
      </c>
      <c r="H21" s="61">
        <v>38</v>
      </c>
      <c r="I21" s="61">
        <v>25</v>
      </c>
      <c r="J21"/>
    </row>
    <row r="22" spans="1:10" ht="12.75">
      <c r="A22" s="87" t="s">
        <v>19</v>
      </c>
      <c r="B22" s="39">
        <v>0</v>
      </c>
      <c r="C22" s="39">
        <v>0</v>
      </c>
      <c r="D22" s="39">
        <v>0</v>
      </c>
      <c r="E22" s="39">
        <v>1</v>
      </c>
      <c r="F22" s="24">
        <v>24</v>
      </c>
      <c r="G22" s="61">
        <v>29</v>
      </c>
      <c r="H22" s="61">
        <v>93</v>
      </c>
      <c r="I22" s="61">
        <v>65</v>
      </c>
      <c r="J22"/>
    </row>
    <row r="23" spans="1:10" ht="12.75">
      <c r="A23" s="87" t="s">
        <v>20</v>
      </c>
      <c r="B23" s="39">
        <v>0</v>
      </c>
      <c r="C23" s="39">
        <v>0</v>
      </c>
      <c r="D23" s="39">
        <v>0</v>
      </c>
      <c r="E23" s="39">
        <v>0</v>
      </c>
      <c r="F23" s="24">
        <v>20</v>
      </c>
      <c r="G23" s="61">
        <v>28</v>
      </c>
      <c r="H23" s="61">
        <v>99</v>
      </c>
      <c r="I23" s="61">
        <v>50</v>
      </c>
      <c r="J23"/>
    </row>
    <row r="24" spans="1:10" ht="12.75">
      <c r="A24" s="87" t="s">
        <v>21</v>
      </c>
      <c r="B24" s="39">
        <v>0</v>
      </c>
      <c r="C24" s="39">
        <v>1</v>
      </c>
      <c r="D24" s="39">
        <v>0</v>
      </c>
      <c r="E24" s="39">
        <v>0</v>
      </c>
      <c r="F24" s="24">
        <v>161</v>
      </c>
      <c r="G24" s="61">
        <v>223</v>
      </c>
      <c r="H24" s="61">
        <v>301</v>
      </c>
      <c r="I24" s="61">
        <v>258</v>
      </c>
      <c r="J24"/>
    </row>
    <row r="25" spans="1:10" ht="12.75">
      <c r="A25" s="87" t="s">
        <v>22</v>
      </c>
      <c r="B25" s="39">
        <v>0</v>
      </c>
      <c r="C25" s="39">
        <v>1</v>
      </c>
      <c r="D25" s="39">
        <v>1</v>
      </c>
      <c r="E25" s="39">
        <v>1</v>
      </c>
      <c r="F25" s="24">
        <v>187</v>
      </c>
      <c r="G25" s="61">
        <v>307</v>
      </c>
      <c r="H25" s="61">
        <v>344</v>
      </c>
      <c r="I25" s="61">
        <v>270</v>
      </c>
      <c r="J25"/>
    </row>
    <row r="26" spans="1:10" ht="12.75">
      <c r="A26" s="87" t="s">
        <v>23</v>
      </c>
      <c r="B26" s="39">
        <v>0</v>
      </c>
      <c r="C26" s="39">
        <v>1</v>
      </c>
      <c r="D26" s="39">
        <v>1</v>
      </c>
      <c r="E26" s="39">
        <v>1</v>
      </c>
      <c r="F26" s="24">
        <v>323</v>
      </c>
      <c r="G26" s="61">
        <v>306</v>
      </c>
      <c r="H26" s="61">
        <v>598</v>
      </c>
      <c r="I26" s="61">
        <v>387</v>
      </c>
      <c r="J26"/>
    </row>
    <row r="27" spans="1:10" ht="12.75">
      <c r="A27" s="87" t="s">
        <v>24</v>
      </c>
      <c r="B27" s="39">
        <v>0</v>
      </c>
      <c r="C27" s="39">
        <v>0</v>
      </c>
      <c r="D27" s="39">
        <v>0</v>
      </c>
      <c r="E27" s="39">
        <v>0</v>
      </c>
      <c r="F27" s="24">
        <v>3</v>
      </c>
      <c r="G27" s="61">
        <v>4</v>
      </c>
      <c r="H27" s="61">
        <v>57</v>
      </c>
      <c r="I27" s="61">
        <v>15</v>
      </c>
      <c r="J27"/>
    </row>
    <row r="28" spans="1:10" ht="12.75">
      <c r="A28" s="87" t="s">
        <v>25</v>
      </c>
      <c r="B28" s="39">
        <v>0</v>
      </c>
      <c r="C28" s="39">
        <v>0</v>
      </c>
      <c r="D28" s="39">
        <v>0</v>
      </c>
      <c r="E28" s="39">
        <v>0</v>
      </c>
      <c r="F28" s="24">
        <v>132</v>
      </c>
      <c r="G28" s="61">
        <v>134</v>
      </c>
      <c r="H28" s="61">
        <v>436</v>
      </c>
      <c r="I28" s="61">
        <v>207</v>
      </c>
      <c r="J28"/>
    </row>
    <row r="29" spans="1:10" ht="12.75">
      <c r="A29" s="87" t="s">
        <v>26</v>
      </c>
      <c r="B29" s="39">
        <v>0</v>
      </c>
      <c r="C29" s="39">
        <v>0</v>
      </c>
      <c r="D29" s="39">
        <v>0</v>
      </c>
      <c r="E29" s="39">
        <v>0</v>
      </c>
      <c r="F29" s="24">
        <v>40</v>
      </c>
      <c r="G29" s="61">
        <v>35</v>
      </c>
      <c r="H29" s="61">
        <v>378</v>
      </c>
      <c r="I29" s="61">
        <v>105</v>
      </c>
      <c r="J29"/>
    </row>
    <row r="30" spans="1:10" ht="12.75">
      <c r="A30" s="87" t="s">
        <v>27</v>
      </c>
      <c r="B30" s="39">
        <v>0</v>
      </c>
      <c r="C30" s="39">
        <v>0</v>
      </c>
      <c r="D30" s="39">
        <v>0</v>
      </c>
      <c r="E30" s="39">
        <v>0</v>
      </c>
      <c r="F30" s="24">
        <v>0</v>
      </c>
      <c r="G30" s="61">
        <v>2</v>
      </c>
      <c r="H30" s="61">
        <v>3</v>
      </c>
      <c r="I30" s="61">
        <v>4</v>
      </c>
      <c r="J30"/>
    </row>
    <row r="31" spans="1:10" ht="12.75">
      <c r="A31" s="87" t="s">
        <v>28</v>
      </c>
      <c r="B31" s="39">
        <v>0</v>
      </c>
      <c r="C31" s="39">
        <v>0</v>
      </c>
      <c r="D31" s="39">
        <v>0</v>
      </c>
      <c r="E31" s="39">
        <v>1</v>
      </c>
      <c r="F31" s="24">
        <v>70</v>
      </c>
      <c r="G31" s="61">
        <v>58</v>
      </c>
      <c r="H31" s="61">
        <v>149</v>
      </c>
      <c r="I31" s="61">
        <v>134</v>
      </c>
      <c r="J31"/>
    </row>
    <row r="32" spans="1:10" ht="12.75">
      <c r="A32" s="87" t="s">
        <v>29</v>
      </c>
      <c r="B32" s="39">
        <v>1</v>
      </c>
      <c r="C32" s="39">
        <v>0</v>
      </c>
      <c r="D32" s="39">
        <v>2</v>
      </c>
      <c r="E32" s="39">
        <v>0</v>
      </c>
      <c r="F32" s="24">
        <v>1</v>
      </c>
      <c r="G32" s="61">
        <v>3</v>
      </c>
      <c r="H32" s="61">
        <v>14</v>
      </c>
      <c r="I32" s="61">
        <v>5</v>
      </c>
      <c r="J32"/>
    </row>
    <row r="33" spans="1:10" ht="12.75">
      <c r="A33" s="87" t="s">
        <v>30</v>
      </c>
      <c r="B33" s="39">
        <v>0</v>
      </c>
      <c r="C33" s="39">
        <v>0</v>
      </c>
      <c r="D33" s="39">
        <v>0</v>
      </c>
      <c r="E33" s="39">
        <v>0</v>
      </c>
      <c r="F33" s="24">
        <v>7</v>
      </c>
      <c r="G33" s="61">
        <v>9</v>
      </c>
      <c r="H33" s="61">
        <v>67</v>
      </c>
      <c r="I33" s="61">
        <v>16</v>
      </c>
      <c r="J33"/>
    </row>
    <row r="34" spans="1:10" ht="12.75">
      <c r="A34" s="87" t="s">
        <v>31</v>
      </c>
      <c r="B34" s="39">
        <v>0</v>
      </c>
      <c r="C34" s="39">
        <v>0</v>
      </c>
      <c r="D34" s="39">
        <v>0</v>
      </c>
      <c r="E34" s="39">
        <v>0</v>
      </c>
      <c r="F34" s="24">
        <v>14</v>
      </c>
      <c r="G34" s="61">
        <v>6</v>
      </c>
      <c r="H34" s="61">
        <v>25</v>
      </c>
      <c r="I34" s="61">
        <v>14</v>
      </c>
      <c r="J34"/>
    </row>
    <row r="35" spans="1:10" ht="12.75">
      <c r="A35" s="87" t="s">
        <v>32</v>
      </c>
      <c r="B35" s="39">
        <v>0</v>
      </c>
      <c r="C35" s="39">
        <v>0</v>
      </c>
      <c r="D35" s="39">
        <v>1</v>
      </c>
      <c r="E35" s="39">
        <v>0</v>
      </c>
      <c r="F35" s="24">
        <v>28</v>
      </c>
      <c r="G35" s="61">
        <v>24</v>
      </c>
      <c r="H35" s="61">
        <v>124</v>
      </c>
      <c r="I35" s="61">
        <v>63</v>
      </c>
      <c r="J35"/>
    </row>
    <row r="36" spans="1:10" ht="12.75">
      <c r="A36" s="87" t="s">
        <v>33</v>
      </c>
      <c r="B36" s="39">
        <v>0</v>
      </c>
      <c r="C36" s="39">
        <v>0</v>
      </c>
      <c r="D36" s="39">
        <v>0</v>
      </c>
      <c r="E36" s="39">
        <v>0</v>
      </c>
      <c r="F36" s="24">
        <v>9</v>
      </c>
      <c r="G36" s="61">
        <v>5</v>
      </c>
      <c r="H36" s="61">
        <v>45</v>
      </c>
      <c r="I36" s="61">
        <v>37</v>
      </c>
      <c r="J36"/>
    </row>
    <row r="37" spans="1:10" ht="12.75">
      <c r="A37" s="87" t="s">
        <v>34</v>
      </c>
      <c r="B37" s="39">
        <v>0</v>
      </c>
      <c r="C37" s="39">
        <v>0</v>
      </c>
      <c r="D37" s="39">
        <v>0</v>
      </c>
      <c r="E37" s="39">
        <v>0</v>
      </c>
      <c r="F37" s="24">
        <v>5</v>
      </c>
      <c r="G37" s="61">
        <v>5</v>
      </c>
      <c r="H37" s="61">
        <v>15</v>
      </c>
      <c r="I37" s="61">
        <v>15</v>
      </c>
      <c r="J37"/>
    </row>
    <row r="38" spans="1:10" ht="12.75">
      <c r="A38" s="87" t="s">
        <v>35</v>
      </c>
      <c r="B38" s="39">
        <v>0</v>
      </c>
      <c r="C38" s="39">
        <v>0</v>
      </c>
      <c r="D38" s="39">
        <v>0</v>
      </c>
      <c r="E38" s="39">
        <v>0</v>
      </c>
      <c r="F38" s="24">
        <v>109</v>
      </c>
      <c r="G38" s="61">
        <v>139</v>
      </c>
      <c r="H38" s="61">
        <v>372</v>
      </c>
      <c r="I38" s="61">
        <v>124</v>
      </c>
      <c r="J38"/>
    </row>
    <row r="39" spans="1:10" ht="12.75">
      <c r="A39" s="87" t="s">
        <v>36</v>
      </c>
      <c r="B39" s="39">
        <v>1</v>
      </c>
      <c r="C39" s="39">
        <v>0</v>
      </c>
      <c r="D39" s="39">
        <v>0</v>
      </c>
      <c r="E39" s="39">
        <v>2</v>
      </c>
      <c r="F39" s="24">
        <v>266</v>
      </c>
      <c r="G39" s="61">
        <v>369</v>
      </c>
      <c r="H39" s="61">
        <v>575</v>
      </c>
      <c r="I39" s="61">
        <v>566</v>
      </c>
      <c r="J39"/>
    </row>
    <row r="40" spans="1:10" ht="12.75">
      <c r="A40" s="87" t="s">
        <v>37</v>
      </c>
      <c r="B40" s="39">
        <v>0</v>
      </c>
      <c r="C40" s="39">
        <v>0</v>
      </c>
      <c r="D40" s="39">
        <v>0</v>
      </c>
      <c r="E40" s="39">
        <v>0</v>
      </c>
      <c r="F40" s="24">
        <v>17</v>
      </c>
      <c r="G40" s="61">
        <v>20</v>
      </c>
      <c r="H40" s="61">
        <v>146</v>
      </c>
      <c r="I40" s="61">
        <v>69</v>
      </c>
      <c r="J40"/>
    </row>
    <row r="41" spans="1:10" ht="12.75">
      <c r="A41" s="87" t="s">
        <v>38</v>
      </c>
      <c r="B41" s="39">
        <v>0</v>
      </c>
      <c r="C41" s="39">
        <v>0</v>
      </c>
      <c r="D41" s="39">
        <v>0</v>
      </c>
      <c r="E41" s="39">
        <v>0</v>
      </c>
      <c r="F41" s="24">
        <v>47</v>
      </c>
      <c r="G41" s="61">
        <v>36</v>
      </c>
      <c r="H41" s="61">
        <v>144</v>
      </c>
      <c r="I41" s="61">
        <v>96</v>
      </c>
      <c r="J41"/>
    </row>
    <row r="42" spans="1:10" ht="12.75">
      <c r="A42" s="87" t="s">
        <v>39</v>
      </c>
      <c r="B42" s="39">
        <v>0</v>
      </c>
      <c r="C42" s="39">
        <v>0</v>
      </c>
      <c r="D42" s="39">
        <v>2</v>
      </c>
      <c r="E42" s="39">
        <v>0</v>
      </c>
      <c r="F42" s="24">
        <v>172</v>
      </c>
      <c r="G42" s="61">
        <v>331</v>
      </c>
      <c r="H42" s="61">
        <v>596</v>
      </c>
      <c r="I42" s="61">
        <v>354</v>
      </c>
      <c r="J42"/>
    </row>
    <row r="43" spans="1:10" ht="12.75">
      <c r="A43" s="87" t="s">
        <v>40</v>
      </c>
      <c r="B43" s="39">
        <v>0</v>
      </c>
      <c r="C43" s="39">
        <v>0</v>
      </c>
      <c r="D43" s="39">
        <v>0</v>
      </c>
      <c r="E43" s="39">
        <v>0</v>
      </c>
      <c r="F43" s="24">
        <v>97</v>
      </c>
      <c r="G43" s="61">
        <v>108</v>
      </c>
      <c r="H43" s="61">
        <v>707</v>
      </c>
      <c r="I43" s="61">
        <v>280</v>
      </c>
      <c r="J43"/>
    </row>
    <row r="44" spans="1:10" ht="12.75">
      <c r="A44" s="87" t="s">
        <v>41</v>
      </c>
      <c r="B44" s="39">
        <v>0</v>
      </c>
      <c r="C44" s="39">
        <v>0</v>
      </c>
      <c r="D44" s="39">
        <v>0</v>
      </c>
      <c r="E44" s="39">
        <v>0</v>
      </c>
      <c r="F44" s="24">
        <v>30</v>
      </c>
      <c r="G44" s="61">
        <v>38</v>
      </c>
      <c r="H44" s="61">
        <v>116</v>
      </c>
      <c r="I44" s="61">
        <v>76</v>
      </c>
      <c r="J44"/>
    </row>
    <row r="45" spans="1:10" ht="12.75">
      <c r="A45" s="87" t="s">
        <v>91</v>
      </c>
      <c r="B45" s="39">
        <v>0</v>
      </c>
      <c r="C45" s="39">
        <v>0</v>
      </c>
      <c r="D45" s="39">
        <v>0</v>
      </c>
      <c r="E45" s="39">
        <v>0</v>
      </c>
      <c r="F45" s="24">
        <v>10</v>
      </c>
      <c r="G45" s="61">
        <v>6</v>
      </c>
      <c r="H45" s="61">
        <v>46</v>
      </c>
      <c r="I45" s="61">
        <v>19</v>
      </c>
      <c r="J45"/>
    </row>
    <row r="46" spans="1:10" ht="12.75">
      <c r="A46" s="87" t="s">
        <v>43</v>
      </c>
      <c r="B46" s="39">
        <v>0</v>
      </c>
      <c r="C46" s="39">
        <v>0</v>
      </c>
      <c r="D46" s="39">
        <v>0</v>
      </c>
      <c r="E46" s="39">
        <v>1</v>
      </c>
      <c r="F46" s="24">
        <v>19</v>
      </c>
      <c r="G46" s="61">
        <v>25</v>
      </c>
      <c r="H46" s="61">
        <v>169</v>
      </c>
      <c r="I46" s="61">
        <v>103</v>
      </c>
      <c r="J46"/>
    </row>
    <row r="47" spans="1:10" ht="12.75">
      <c r="A47" s="87" t="s">
        <v>44</v>
      </c>
      <c r="B47" s="39">
        <v>0</v>
      </c>
      <c r="C47" s="39">
        <v>0</v>
      </c>
      <c r="D47" s="39">
        <v>1</v>
      </c>
      <c r="E47" s="39">
        <v>0</v>
      </c>
      <c r="F47" s="24">
        <v>8</v>
      </c>
      <c r="G47" s="61">
        <v>10</v>
      </c>
      <c r="H47" s="61">
        <v>35</v>
      </c>
      <c r="I47" s="61">
        <v>29</v>
      </c>
      <c r="J47"/>
    </row>
    <row r="48" spans="1:10" ht="12.75">
      <c r="A48" s="87" t="s">
        <v>45</v>
      </c>
      <c r="B48" s="39">
        <v>0</v>
      </c>
      <c r="C48" s="39">
        <v>0</v>
      </c>
      <c r="D48" s="39">
        <v>1</v>
      </c>
      <c r="E48" s="39">
        <v>0</v>
      </c>
      <c r="F48" s="24">
        <v>43</v>
      </c>
      <c r="G48" s="61">
        <v>95</v>
      </c>
      <c r="H48" s="61">
        <v>226</v>
      </c>
      <c r="I48" s="61">
        <v>183</v>
      </c>
      <c r="J48"/>
    </row>
    <row r="49" spans="1:10" ht="12.75">
      <c r="A49" s="87" t="s">
        <v>46</v>
      </c>
      <c r="B49" s="39">
        <v>0</v>
      </c>
      <c r="C49" s="39">
        <v>0</v>
      </c>
      <c r="D49" s="39">
        <v>0</v>
      </c>
      <c r="E49" s="39">
        <v>0</v>
      </c>
      <c r="F49" s="24">
        <v>475</v>
      </c>
      <c r="G49" s="61">
        <v>657</v>
      </c>
      <c r="H49" s="61">
        <v>1214</v>
      </c>
      <c r="I49" s="61">
        <v>808</v>
      </c>
      <c r="J49"/>
    </row>
    <row r="50" spans="1:10" ht="12.75">
      <c r="A50" s="87" t="s">
        <v>47</v>
      </c>
      <c r="B50" s="39">
        <v>0</v>
      </c>
      <c r="C50" s="39">
        <v>0</v>
      </c>
      <c r="D50" s="39">
        <v>0</v>
      </c>
      <c r="E50" s="39">
        <v>0</v>
      </c>
      <c r="F50" s="24">
        <v>8</v>
      </c>
      <c r="G50" s="61">
        <v>8</v>
      </c>
      <c r="H50" s="61">
        <v>31</v>
      </c>
      <c r="I50" s="61">
        <v>16</v>
      </c>
      <c r="J50"/>
    </row>
    <row r="51" spans="1:10" ht="12.75">
      <c r="A51" s="87" t="s">
        <v>48</v>
      </c>
      <c r="B51" s="39">
        <v>0</v>
      </c>
      <c r="C51" s="39">
        <v>0</v>
      </c>
      <c r="D51" s="39">
        <v>0</v>
      </c>
      <c r="E51" s="39">
        <v>0</v>
      </c>
      <c r="F51" s="24">
        <v>127</v>
      </c>
      <c r="G51" s="61">
        <v>255</v>
      </c>
      <c r="H51" s="61">
        <v>466</v>
      </c>
      <c r="I51" s="61">
        <v>347</v>
      </c>
      <c r="J51"/>
    </row>
    <row r="52" spans="1:10" ht="12.75">
      <c r="A52" s="87" t="s">
        <v>49</v>
      </c>
      <c r="B52" s="39">
        <v>0</v>
      </c>
      <c r="C52" s="39">
        <v>0</v>
      </c>
      <c r="D52" s="39">
        <v>0</v>
      </c>
      <c r="E52" s="39">
        <v>0</v>
      </c>
      <c r="F52" s="24">
        <v>16</v>
      </c>
      <c r="G52" s="61">
        <v>25</v>
      </c>
      <c r="H52" s="61">
        <v>97</v>
      </c>
      <c r="I52" s="61">
        <v>67</v>
      </c>
      <c r="J52"/>
    </row>
    <row r="53" spans="1:10" ht="12.75">
      <c r="A53" s="87" t="s">
        <v>50</v>
      </c>
      <c r="B53" s="39">
        <v>0</v>
      </c>
      <c r="C53" s="39">
        <v>0</v>
      </c>
      <c r="D53" s="39">
        <v>0</v>
      </c>
      <c r="E53" s="39">
        <v>0</v>
      </c>
      <c r="F53" s="24">
        <v>13</v>
      </c>
      <c r="G53" s="61">
        <v>11</v>
      </c>
      <c r="H53" s="61">
        <v>51</v>
      </c>
      <c r="I53" s="61">
        <v>44</v>
      </c>
      <c r="J53"/>
    </row>
    <row r="54" spans="1:10" ht="12.75">
      <c r="A54" s="87" t="s">
        <v>51</v>
      </c>
      <c r="B54" s="39">
        <v>0</v>
      </c>
      <c r="C54" s="39">
        <v>1</v>
      </c>
      <c r="D54" s="39">
        <v>0</v>
      </c>
      <c r="E54" s="39">
        <v>0</v>
      </c>
      <c r="F54" s="24">
        <v>612</v>
      </c>
      <c r="G54" s="61">
        <v>1370</v>
      </c>
      <c r="H54" s="61">
        <v>2105</v>
      </c>
      <c r="I54" s="61">
        <v>658</v>
      </c>
      <c r="J54"/>
    </row>
    <row r="55" spans="1:10" ht="12.75">
      <c r="A55" s="87" t="s">
        <v>52</v>
      </c>
      <c r="B55" s="39">
        <v>0</v>
      </c>
      <c r="C55" s="39">
        <v>0</v>
      </c>
      <c r="D55" s="39">
        <v>0</v>
      </c>
      <c r="E55" s="39">
        <v>0</v>
      </c>
      <c r="F55" s="24">
        <v>19</v>
      </c>
      <c r="G55" s="61">
        <v>39</v>
      </c>
      <c r="H55" s="61">
        <v>70</v>
      </c>
      <c r="I55" s="61">
        <v>73</v>
      </c>
      <c r="J55"/>
    </row>
    <row r="56" spans="1:10" ht="12.75">
      <c r="A56" s="87" t="s">
        <v>53</v>
      </c>
      <c r="B56" s="39">
        <v>0</v>
      </c>
      <c r="C56" s="39">
        <v>0</v>
      </c>
      <c r="D56" s="39">
        <v>0</v>
      </c>
      <c r="E56" s="39">
        <v>0</v>
      </c>
      <c r="F56" s="24">
        <v>2</v>
      </c>
      <c r="G56" s="61">
        <v>0</v>
      </c>
      <c r="H56" s="61">
        <v>23</v>
      </c>
      <c r="I56" s="61">
        <v>22</v>
      </c>
      <c r="J56"/>
    </row>
    <row r="57" spans="1:10" ht="12.75">
      <c r="A57" s="87" t="s">
        <v>54</v>
      </c>
      <c r="B57" s="39">
        <v>0</v>
      </c>
      <c r="C57" s="39">
        <v>0</v>
      </c>
      <c r="D57" s="39">
        <v>0</v>
      </c>
      <c r="E57" s="39">
        <v>1</v>
      </c>
      <c r="F57" s="24">
        <v>40</v>
      </c>
      <c r="G57" s="61">
        <v>49</v>
      </c>
      <c r="H57" s="61">
        <v>230</v>
      </c>
      <c r="I57" s="61">
        <v>110</v>
      </c>
      <c r="J57"/>
    </row>
    <row r="58" spans="1:10" ht="12.75">
      <c r="A58" s="87" t="s">
        <v>55</v>
      </c>
      <c r="B58" s="39">
        <v>0</v>
      </c>
      <c r="C58" s="39">
        <v>0</v>
      </c>
      <c r="D58" s="39">
        <v>0</v>
      </c>
      <c r="E58" s="39">
        <v>0</v>
      </c>
      <c r="F58" s="24">
        <v>15</v>
      </c>
      <c r="G58" s="61">
        <v>6</v>
      </c>
      <c r="H58" s="61">
        <v>30</v>
      </c>
      <c r="I58" s="61">
        <v>35</v>
      </c>
      <c r="J58"/>
    </row>
    <row r="59" spans="1:10" ht="12.75">
      <c r="A59" s="87" t="s">
        <v>56</v>
      </c>
      <c r="B59" s="39">
        <v>0</v>
      </c>
      <c r="C59" s="39">
        <v>0</v>
      </c>
      <c r="D59" s="39">
        <v>0</v>
      </c>
      <c r="E59" s="39">
        <v>0</v>
      </c>
      <c r="F59" s="24">
        <v>20</v>
      </c>
      <c r="G59" s="61">
        <v>15</v>
      </c>
      <c r="H59" s="61">
        <v>128</v>
      </c>
      <c r="I59" s="61">
        <v>59</v>
      </c>
      <c r="J59"/>
    </row>
    <row r="60" spans="1:10" ht="12.75">
      <c r="A60" s="87" t="s">
        <v>57</v>
      </c>
      <c r="B60" s="39">
        <v>0</v>
      </c>
      <c r="C60" s="39">
        <v>0</v>
      </c>
      <c r="D60" s="39">
        <v>0</v>
      </c>
      <c r="E60" s="39">
        <v>0</v>
      </c>
      <c r="F60" s="24">
        <v>2</v>
      </c>
      <c r="G60" s="61">
        <v>2</v>
      </c>
      <c r="H60" s="61">
        <v>9</v>
      </c>
      <c r="I60" s="61">
        <v>6</v>
      </c>
      <c r="J60"/>
    </row>
    <row r="61" spans="1:10" ht="12.75">
      <c r="A61" s="87" t="s">
        <v>58</v>
      </c>
      <c r="B61" s="39">
        <v>0</v>
      </c>
      <c r="C61" s="39">
        <v>0</v>
      </c>
      <c r="D61" s="39">
        <v>0</v>
      </c>
      <c r="E61" s="39">
        <v>0</v>
      </c>
      <c r="F61" s="24">
        <v>9</v>
      </c>
      <c r="G61" s="61">
        <v>11</v>
      </c>
      <c r="H61" s="61">
        <v>44</v>
      </c>
      <c r="I61" s="61">
        <v>39</v>
      </c>
      <c r="J61"/>
    </row>
    <row r="62" spans="1:10" ht="12.75">
      <c r="A62" s="87" t="s">
        <v>59</v>
      </c>
      <c r="B62" s="39">
        <v>0</v>
      </c>
      <c r="C62" s="39">
        <v>0</v>
      </c>
      <c r="D62" s="39">
        <v>0</v>
      </c>
      <c r="E62" s="39">
        <v>0</v>
      </c>
      <c r="F62" s="24">
        <v>17</v>
      </c>
      <c r="G62" s="61">
        <v>11</v>
      </c>
      <c r="H62" s="61">
        <v>37</v>
      </c>
      <c r="I62" s="61">
        <v>38</v>
      </c>
      <c r="J62"/>
    </row>
    <row r="63" spans="1:10" ht="12.75">
      <c r="A63" s="87" t="s">
        <v>60</v>
      </c>
      <c r="B63" s="39">
        <v>0</v>
      </c>
      <c r="C63" s="39">
        <v>0</v>
      </c>
      <c r="D63" s="39">
        <v>0</v>
      </c>
      <c r="E63" s="39">
        <v>0</v>
      </c>
      <c r="F63" s="24">
        <v>17</v>
      </c>
      <c r="G63" s="61">
        <v>19</v>
      </c>
      <c r="H63" s="61">
        <v>36</v>
      </c>
      <c r="I63" s="61">
        <v>24</v>
      </c>
      <c r="J63"/>
    </row>
    <row r="64" spans="1:10" ht="12.75">
      <c r="A64" s="87" t="s">
        <v>61</v>
      </c>
      <c r="B64" s="39">
        <v>0</v>
      </c>
      <c r="C64" s="39">
        <v>0</v>
      </c>
      <c r="D64" s="39">
        <v>0</v>
      </c>
      <c r="E64" s="39">
        <v>0</v>
      </c>
      <c r="F64" s="24">
        <v>21</v>
      </c>
      <c r="G64" s="61">
        <v>13</v>
      </c>
      <c r="H64" s="61">
        <v>53</v>
      </c>
      <c r="I64" s="61">
        <v>40</v>
      </c>
      <c r="J64"/>
    </row>
    <row r="65" spans="1:10" ht="12.75">
      <c r="A65" s="87" t="s">
        <v>62</v>
      </c>
      <c r="B65" s="39">
        <v>0</v>
      </c>
      <c r="C65" s="39">
        <v>0</v>
      </c>
      <c r="D65" s="39">
        <v>0</v>
      </c>
      <c r="E65" s="39">
        <v>0</v>
      </c>
      <c r="F65" s="24">
        <v>13</v>
      </c>
      <c r="G65" s="61">
        <v>11</v>
      </c>
      <c r="H65" s="61">
        <v>62</v>
      </c>
      <c r="I65" s="61">
        <v>36</v>
      </c>
      <c r="J65"/>
    </row>
    <row r="66" spans="1:10" ht="12.75">
      <c r="A66" s="87" t="s">
        <v>63</v>
      </c>
      <c r="B66" s="39">
        <v>1</v>
      </c>
      <c r="C66" s="39">
        <v>0</v>
      </c>
      <c r="D66" s="39">
        <v>0</v>
      </c>
      <c r="E66" s="39">
        <v>0</v>
      </c>
      <c r="F66" s="24">
        <v>58</v>
      </c>
      <c r="G66" s="61">
        <v>67</v>
      </c>
      <c r="H66" s="61">
        <v>352</v>
      </c>
      <c r="I66" s="61">
        <v>155</v>
      </c>
      <c r="J66"/>
    </row>
    <row r="67" spans="1:10" ht="12.75">
      <c r="A67" s="87" t="s">
        <v>64</v>
      </c>
      <c r="B67" s="39">
        <v>0</v>
      </c>
      <c r="C67" s="39">
        <v>0</v>
      </c>
      <c r="D67" s="39">
        <v>1</v>
      </c>
      <c r="E67" s="39">
        <v>0</v>
      </c>
      <c r="F67" s="24">
        <v>18</v>
      </c>
      <c r="G67" s="61">
        <v>14</v>
      </c>
      <c r="H67" s="61">
        <v>57</v>
      </c>
      <c r="I67" s="61">
        <v>49</v>
      </c>
      <c r="J67"/>
    </row>
    <row r="68" spans="1:10" ht="12.75">
      <c r="A68" s="87" t="s">
        <v>65</v>
      </c>
      <c r="B68" s="39">
        <v>0</v>
      </c>
      <c r="C68" s="39">
        <v>0</v>
      </c>
      <c r="D68" s="39">
        <v>1</v>
      </c>
      <c r="E68" s="39">
        <v>0</v>
      </c>
      <c r="F68" s="24">
        <v>139</v>
      </c>
      <c r="G68" s="61">
        <v>153</v>
      </c>
      <c r="H68" s="61">
        <v>693</v>
      </c>
      <c r="I68" s="61">
        <v>304</v>
      </c>
      <c r="J68"/>
    </row>
    <row r="69" spans="1:10" ht="12.75">
      <c r="A69" s="87" t="s">
        <v>66</v>
      </c>
      <c r="B69" s="39">
        <v>0</v>
      </c>
      <c r="C69" s="39">
        <v>1</v>
      </c>
      <c r="D69" s="39">
        <v>0</v>
      </c>
      <c r="E69" s="39">
        <v>1</v>
      </c>
      <c r="F69" s="24">
        <v>8</v>
      </c>
      <c r="G69" s="61">
        <v>10</v>
      </c>
      <c r="H69" s="61">
        <v>48</v>
      </c>
      <c r="I69" s="61">
        <v>31</v>
      </c>
      <c r="J69"/>
    </row>
    <row r="70" spans="1:10" ht="12.75">
      <c r="A70" s="87" t="s">
        <v>67</v>
      </c>
      <c r="B70" s="39">
        <v>2</v>
      </c>
      <c r="C70" s="39">
        <v>1</v>
      </c>
      <c r="D70" s="39">
        <v>0</v>
      </c>
      <c r="E70" s="39">
        <v>0</v>
      </c>
      <c r="F70" s="24">
        <v>224</v>
      </c>
      <c r="G70" s="61">
        <v>245</v>
      </c>
      <c r="H70" s="61">
        <v>622</v>
      </c>
      <c r="I70" s="61">
        <v>515</v>
      </c>
      <c r="J70"/>
    </row>
    <row r="71" spans="1:10" ht="12.75">
      <c r="A71" s="58" t="s">
        <v>68</v>
      </c>
      <c r="B71" s="90">
        <f aca="true" t="shared" si="0" ref="B71:I71">SUM(B4:B70)</f>
        <v>7</v>
      </c>
      <c r="C71" s="90">
        <f t="shared" si="0"/>
        <v>10</v>
      </c>
      <c r="D71" s="90">
        <f t="shared" si="0"/>
        <v>20</v>
      </c>
      <c r="E71" s="90">
        <f t="shared" si="0"/>
        <v>12</v>
      </c>
      <c r="F71" s="62">
        <f t="shared" si="0"/>
        <v>5845</v>
      </c>
      <c r="G71" s="62">
        <f t="shared" si="0"/>
        <v>8155</v>
      </c>
      <c r="H71" s="62">
        <f t="shared" si="0"/>
        <v>18318</v>
      </c>
      <c r="I71" s="62">
        <f t="shared" si="0"/>
        <v>10866</v>
      </c>
      <c r="J7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</sheetData>
  <sheetProtection/>
  <mergeCells count="4">
    <mergeCell ref="F2:G2"/>
    <mergeCell ref="H2:I2"/>
    <mergeCell ref="F1:I1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54"/>
  <sheetViews>
    <sheetView zoomScale="85" zoomScaleNormal="85" zoomScalePageLayoutView="0" workbookViewId="0" topLeftCell="AS1">
      <pane ySplit="3" topLeftCell="A10" activePane="bottomLeft" state="frozen"/>
      <selection pane="topLeft" activeCell="A1" sqref="A1"/>
      <selection pane="bottomLeft" activeCell="BK86" sqref="BK86"/>
    </sheetView>
  </sheetViews>
  <sheetFormatPr defaultColWidth="9.140625" defaultRowHeight="12.75"/>
  <cols>
    <col min="1" max="1" width="19.140625" style="11" bestFit="1" customWidth="1"/>
    <col min="2" max="5" width="8.28125" style="10" customWidth="1"/>
    <col min="6" max="14" width="7.7109375" style="11" customWidth="1"/>
    <col min="15" max="15" width="7.28125" style="10" customWidth="1"/>
    <col min="16" max="16" width="6.140625" style="10" customWidth="1"/>
    <col min="17" max="17" width="6.7109375" style="10" bestFit="1" customWidth="1"/>
    <col min="18" max="18" width="7.140625" style="10" customWidth="1"/>
    <col min="19" max="19" width="6.140625" style="10" customWidth="1"/>
    <col min="20" max="20" width="8.00390625" style="10" customWidth="1"/>
    <col min="21" max="23" width="6.28125" style="11" customWidth="1"/>
    <col min="24" max="27" width="6.7109375" style="43" bestFit="1" customWidth="1"/>
    <col min="28" max="29" width="6.7109375" style="43" customWidth="1"/>
    <col min="30" max="30" width="7.7109375" style="43" bestFit="1" customWidth="1"/>
    <col min="31" max="31" width="6.7109375" style="43" customWidth="1"/>
    <col min="32" max="35" width="6.7109375" style="43" bestFit="1" customWidth="1"/>
    <col min="36" max="59" width="6.7109375" style="43" customWidth="1"/>
    <col min="60" max="60" width="8.421875" style="10" customWidth="1"/>
    <col min="61" max="61" width="6.140625" style="10" customWidth="1"/>
    <col min="62" max="62" width="7.7109375" style="10" bestFit="1" customWidth="1"/>
    <col min="63" max="63" width="8.28125" style="10" customWidth="1"/>
    <col min="64" max="64" width="6.140625" style="10" customWidth="1"/>
    <col min="65" max="65" width="8.00390625" style="10" customWidth="1"/>
    <col min="66" max="68" width="6.28125" style="11" customWidth="1"/>
    <col min="69" max="16384" width="9.140625" style="11" customWidth="1"/>
  </cols>
  <sheetData>
    <row r="1" spans="1:68" ht="12.75">
      <c r="A1" s="61"/>
      <c r="B1" s="95" t="s">
        <v>97</v>
      </c>
      <c r="C1" s="96"/>
      <c r="D1" s="96"/>
      <c r="E1" s="96"/>
      <c r="F1" s="97" t="s">
        <v>99</v>
      </c>
      <c r="G1" s="97"/>
      <c r="H1" s="97"/>
      <c r="I1" s="97"/>
      <c r="J1" s="97"/>
      <c r="K1" s="97"/>
      <c r="L1" s="98" t="s">
        <v>94</v>
      </c>
      <c r="M1" s="98"/>
      <c r="N1" s="98"/>
      <c r="O1" s="95" t="s">
        <v>100</v>
      </c>
      <c r="P1" s="95"/>
      <c r="Q1" s="95"/>
      <c r="R1" s="95"/>
      <c r="S1" s="95"/>
      <c r="T1" s="95"/>
      <c r="U1" s="95"/>
      <c r="V1" s="95"/>
      <c r="W1" s="95"/>
      <c r="X1" s="97" t="s">
        <v>101</v>
      </c>
      <c r="Y1" s="97"/>
      <c r="Z1" s="97"/>
      <c r="AA1" s="97"/>
      <c r="AB1" s="61"/>
      <c r="AC1" s="61" t="s">
        <v>106</v>
      </c>
      <c r="AD1" s="61"/>
      <c r="AE1" s="61"/>
      <c r="AF1" s="97" t="s">
        <v>107</v>
      </c>
      <c r="AG1" s="97"/>
      <c r="AH1" s="97"/>
      <c r="AI1" s="97"/>
      <c r="AJ1" s="61" t="s">
        <v>110</v>
      </c>
      <c r="AK1" s="61"/>
      <c r="AL1" s="61"/>
      <c r="AM1" s="61"/>
      <c r="AN1" s="61" t="s">
        <v>118</v>
      </c>
      <c r="AO1" s="61"/>
      <c r="AP1" s="61"/>
      <c r="AQ1" s="61"/>
      <c r="AR1" s="61" t="s">
        <v>121</v>
      </c>
      <c r="AS1" s="61"/>
      <c r="AT1" s="61"/>
      <c r="AU1" s="61"/>
      <c r="AV1" s="61" t="s">
        <v>125</v>
      </c>
      <c r="AW1" s="61"/>
      <c r="AX1" s="61"/>
      <c r="AY1" s="61"/>
      <c r="AZ1" s="102" t="s">
        <v>124</v>
      </c>
      <c r="BA1" s="102"/>
      <c r="BB1" s="102"/>
      <c r="BC1" s="102"/>
      <c r="BD1" s="93" t="s">
        <v>126</v>
      </c>
      <c r="BE1" s="93"/>
      <c r="BF1" s="93"/>
      <c r="BG1" s="93"/>
      <c r="BH1" s="100" t="s">
        <v>131</v>
      </c>
      <c r="BI1" s="100"/>
      <c r="BJ1" s="100"/>
      <c r="BK1" s="100"/>
      <c r="BL1" s="100"/>
      <c r="BM1" s="100"/>
      <c r="BN1" s="100"/>
      <c r="BO1" s="100"/>
      <c r="BP1" s="100"/>
    </row>
    <row r="2" spans="1:68" ht="12.75">
      <c r="A2" s="61"/>
      <c r="B2" s="96" t="s">
        <v>86</v>
      </c>
      <c r="C2" s="96"/>
      <c r="D2" s="96" t="s">
        <v>87</v>
      </c>
      <c r="E2" s="96"/>
      <c r="F2" s="99" t="s">
        <v>86</v>
      </c>
      <c r="G2" s="99"/>
      <c r="H2" s="99"/>
      <c r="I2" s="99" t="s">
        <v>87</v>
      </c>
      <c r="J2" s="99"/>
      <c r="K2" s="99"/>
      <c r="L2" s="99" t="s">
        <v>93</v>
      </c>
      <c r="M2" s="99"/>
      <c r="N2" s="99"/>
      <c r="O2" s="96" t="s">
        <v>86</v>
      </c>
      <c r="P2" s="96"/>
      <c r="Q2" s="96"/>
      <c r="R2" s="96" t="s">
        <v>87</v>
      </c>
      <c r="S2" s="96"/>
      <c r="T2" s="96"/>
      <c r="U2" s="96" t="s">
        <v>93</v>
      </c>
      <c r="V2" s="96"/>
      <c r="W2" s="96"/>
      <c r="X2" s="97" t="s">
        <v>86</v>
      </c>
      <c r="Y2" s="99"/>
      <c r="Z2" s="99" t="s">
        <v>87</v>
      </c>
      <c r="AA2" s="99"/>
      <c r="AB2" s="96" t="s">
        <v>86</v>
      </c>
      <c r="AC2" s="96"/>
      <c r="AD2" s="96" t="s">
        <v>87</v>
      </c>
      <c r="AE2" s="96"/>
      <c r="AF2" s="97" t="s">
        <v>86</v>
      </c>
      <c r="AG2" s="99"/>
      <c r="AH2" s="99" t="s">
        <v>87</v>
      </c>
      <c r="AI2" s="99"/>
      <c r="AJ2" s="96" t="s">
        <v>86</v>
      </c>
      <c r="AK2" s="96"/>
      <c r="AL2" s="96" t="s">
        <v>87</v>
      </c>
      <c r="AM2" s="96"/>
      <c r="AN2" s="96" t="s">
        <v>86</v>
      </c>
      <c r="AO2" s="96"/>
      <c r="AP2" s="96" t="s">
        <v>87</v>
      </c>
      <c r="AQ2" s="96"/>
      <c r="AR2" s="96" t="s">
        <v>86</v>
      </c>
      <c r="AS2" s="96"/>
      <c r="AT2" s="96" t="s">
        <v>87</v>
      </c>
      <c r="AU2" s="96"/>
      <c r="AV2" s="96" t="s">
        <v>86</v>
      </c>
      <c r="AW2" s="96"/>
      <c r="AX2" s="96" t="s">
        <v>87</v>
      </c>
      <c r="AY2" s="96"/>
      <c r="AZ2" s="103" t="s">
        <v>86</v>
      </c>
      <c r="BA2" s="103"/>
      <c r="BB2" s="103" t="s">
        <v>87</v>
      </c>
      <c r="BC2" s="103"/>
      <c r="BD2" s="92" t="s">
        <v>86</v>
      </c>
      <c r="BE2" s="92"/>
      <c r="BF2" s="92" t="s">
        <v>87</v>
      </c>
      <c r="BG2" s="92"/>
      <c r="BH2" s="100" t="s">
        <v>86</v>
      </c>
      <c r="BI2" s="101"/>
      <c r="BJ2" s="101"/>
      <c r="BK2" s="100" t="s">
        <v>87</v>
      </c>
      <c r="BL2" s="101"/>
      <c r="BM2" s="101"/>
      <c r="BN2" s="101" t="s">
        <v>93</v>
      </c>
      <c r="BO2" s="101"/>
      <c r="BP2" s="101"/>
    </row>
    <row r="3" spans="1:68" ht="12.75">
      <c r="A3" s="62" t="s">
        <v>71</v>
      </c>
      <c r="B3" s="72" t="s">
        <v>70</v>
      </c>
      <c r="C3" s="72" t="s">
        <v>88</v>
      </c>
      <c r="D3" s="72" t="s">
        <v>0</v>
      </c>
      <c r="E3" s="72" t="s">
        <v>88</v>
      </c>
      <c r="F3" s="75" t="s">
        <v>70</v>
      </c>
      <c r="G3" s="75" t="s">
        <v>92</v>
      </c>
      <c r="H3" s="75" t="s">
        <v>88</v>
      </c>
      <c r="I3" s="75" t="s">
        <v>0</v>
      </c>
      <c r="J3" s="75" t="s">
        <v>92</v>
      </c>
      <c r="K3" s="75" t="s">
        <v>88</v>
      </c>
      <c r="L3" s="75" t="s">
        <v>70</v>
      </c>
      <c r="M3" s="75" t="s">
        <v>0</v>
      </c>
      <c r="N3" s="75" t="s">
        <v>88</v>
      </c>
      <c r="O3" s="72" t="s">
        <v>70</v>
      </c>
      <c r="P3" s="72" t="s">
        <v>92</v>
      </c>
      <c r="Q3" s="72" t="s">
        <v>88</v>
      </c>
      <c r="R3" s="72" t="s">
        <v>0</v>
      </c>
      <c r="S3" s="72" t="s">
        <v>92</v>
      </c>
      <c r="T3" s="72" t="s">
        <v>88</v>
      </c>
      <c r="U3" s="61" t="s">
        <v>70</v>
      </c>
      <c r="V3" s="61" t="s">
        <v>0</v>
      </c>
      <c r="W3" s="61" t="s">
        <v>88</v>
      </c>
      <c r="X3" s="77" t="s">
        <v>70</v>
      </c>
      <c r="Y3" s="77" t="s">
        <v>88</v>
      </c>
      <c r="Z3" s="77" t="s">
        <v>0</v>
      </c>
      <c r="AA3" s="77" t="s">
        <v>88</v>
      </c>
      <c r="AB3" s="72" t="s">
        <v>70</v>
      </c>
      <c r="AC3" s="72" t="s">
        <v>88</v>
      </c>
      <c r="AD3" s="72" t="s">
        <v>0</v>
      </c>
      <c r="AE3" s="72" t="s">
        <v>88</v>
      </c>
      <c r="AF3" s="71" t="s">
        <v>70</v>
      </c>
      <c r="AG3" s="71" t="s">
        <v>109</v>
      </c>
      <c r="AH3" s="71" t="s">
        <v>0</v>
      </c>
      <c r="AI3" s="71" t="s">
        <v>109</v>
      </c>
      <c r="AJ3" s="72" t="s">
        <v>70</v>
      </c>
      <c r="AK3" s="72" t="s">
        <v>109</v>
      </c>
      <c r="AL3" s="72" t="s">
        <v>0</v>
      </c>
      <c r="AM3" s="72" t="s">
        <v>109</v>
      </c>
      <c r="AN3" s="72" t="s">
        <v>70</v>
      </c>
      <c r="AO3" s="72" t="s">
        <v>109</v>
      </c>
      <c r="AP3" s="72" t="s">
        <v>0</v>
      </c>
      <c r="AQ3" s="72" t="s">
        <v>109</v>
      </c>
      <c r="AR3" s="72" t="s">
        <v>70</v>
      </c>
      <c r="AS3" s="72" t="s">
        <v>109</v>
      </c>
      <c r="AT3" s="72" t="s">
        <v>0</v>
      </c>
      <c r="AU3" s="72" t="s">
        <v>109</v>
      </c>
      <c r="AV3" s="72" t="s">
        <v>70</v>
      </c>
      <c r="AW3" s="72" t="s">
        <v>109</v>
      </c>
      <c r="AX3" s="72" t="s">
        <v>0</v>
      </c>
      <c r="AY3" s="72" t="s">
        <v>109</v>
      </c>
      <c r="AZ3" s="84" t="s">
        <v>70</v>
      </c>
      <c r="BA3" s="84" t="s">
        <v>103</v>
      </c>
      <c r="BB3" s="84" t="s">
        <v>0</v>
      </c>
      <c r="BC3" s="84" t="s">
        <v>103</v>
      </c>
      <c r="BD3" s="66" t="s">
        <v>70</v>
      </c>
      <c r="BE3" s="66" t="s">
        <v>103</v>
      </c>
      <c r="BF3" s="66" t="s">
        <v>0</v>
      </c>
      <c r="BG3" s="66" t="s">
        <v>103</v>
      </c>
      <c r="BH3" s="76" t="s">
        <v>70</v>
      </c>
      <c r="BI3" s="76" t="s">
        <v>92</v>
      </c>
      <c r="BJ3" s="76" t="s">
        <v>88</v>
      </c>
      <c r="BK3" s="76" t="s">
        <v>0</v>
      </c>
      <c r="BL3" s="76" t="s">
        <v>92</v>
      </c>
      <c r="BM3" s="76" t="s">
        <v>88</v>
      </c>
      <c r="BN3" s="78" t="s">
        <v>70</v>
      </c>
      <c r="BO3" s="78" t="s">
        <v>0</v>
      </c>
      <c r="BP3" s="78" t="s">
        <v>88</v>
      </c>
    </row>
    <row r="4" spans="1:68" ht="12.75">
      <c r="A4" s="61" t="s">
        <v>1</v>
      </c>
      <c r="B4" s="72">
        <v>412</v>
      </c>
      <c r="C4" s="72">
        <v>253</v>
      </c>
      <c r="D4" s="72">
        <v>834</v>
      </c>
      <c r="E4" s="72">
        <v>483</v>
      </c>
      <c r="F4" s="75">
        <v>89</v>
      </c>
      <c r="G4" s="75">
        <v>8</v>
      </c>
      <c r="H4" s="75">
        <v>30</v>
      </c>
      <c r="I4" s="75">
        <v>95</v>
      </c>
      <c r="J4" s="75">
        <v>11</v>
      </c>
      <c r="K4" s="75">
        <v>49</v>
      </c>
      <c r="L4" s="75">
        <v>13</v>
      </c>
      <c r="M4" s="75">
        <v>5</v>
      </c>
      <c r="N4" s="75">
        <v>6</v>
      </c>
      <c r="O4" s="72">
        <v>107</v>
      </c>
      <c r="P4" s="72">
        <v>6</v>
      </c>
      <c r="Q4" s="72">
        <v>52</v>
      </c>
      <c r="R4" s="72">
        <v>125</v>
      </c>
      <c r="S4" s="72">
        <v>13</v>
      </c>
      <c r="T4" s="72">
        <v>69</v>
      </c>
      <c r="U4" s="61">
        <v>19</v>
      </c>
      <c r="V4" s="61">
        <v>8</v>
      </c>
      <c r="W4" s="61">
        <v>7</v>
      </c>
      <c r="X4" s="77">
        <v>95</v>
      </c>
      <c r="Y4" s="77">
        <v>119</v>
      </c>
      <c r="Z4" s="77">
        <v>221</v>
      </c>
      <c r="AA4" s="77">
        <v>180</v>
      </c>
      <c r="AB4" s="72">
        <v>309</v>
      </c>
      <c r="AC4" s="72">
        <v>440</v>
      </c>
      <c r="AD4" s="72">
        <v>772</v>
      </c>
      <c r="AE4" s="72">
        <v>542</v>
      </c>
      <c r="AF4" s="77">
        <v>109</v>
      </c>
      <c r="AG4" s="77">
        <v>83</v>
      </c>
      <c r="AH4" s="77">
        <v>206</v>
      </c>
      <c r="AI4" s="77">
        <v>114</v>
      </c>
      <c r="AJ4" s="79">
        <v>188</v>
      </c>
      <c r="AK4" s="79">
        <v>199</v>
      </c>
      <c r="AL4" s="79">
        <v>330</v>
      </c>
      <c r="AM4" s="79">
        <v>243</v>
      </c>
      <c r="AN4" s="79">
        <v>148</v>
      </c>
      <c r="AO4" s="79">
        <v>136</v>
      </c>
      <c r="AP4" s="79">
        <v>248</v>
      </c>
      <c r="AQ4" s="79">
        <v>146</v>
      </c>
      <c r="AR4" s="61">
        <v>293</v>
      </c>
      <c r="AS4" s="61">
        <v>331</v>
      </c>
      <c r="AT4" s="61">
        <v>504</v>
      </c>
      <c r="AU4" s="61">
        <v>415</v>
      </c>
      <c r="AV4" s="61">
        <v>188</v>
      </c>
      <c r="AW4" s="61">
        <v>72</v>
      </c>
      <c r="AX4" s="61">
        <v>210</v>
      </c>
      <c r="AY4" s="61">
        <v>194</v>
      </c>
      <c r="AZ4" s="61">
        <v>129</v>
      </c>
      <c r="BA4" s="61">
        <v>144</v>
      </c>
      <c r="BB4" s="61">
        <v>437</v>
      </c>
      <c r="BC4" s="61">
        <v>381</v>
      </c>
      <c r="BD4" s="61">
        <v>72</v>
      </c>
      <c r="BE4" s="61">
        <v>80</v>
      </c>
      <c r="BF4" s="61">
        <v>203</v>
      </c>
      <c r="BG4" s="61">
        <v>206</v>
      </c>
      <c r="BH4" s="76">
        <f>SUM(B4,F4,O4,X4,AB4,AF4,AJ4,AN4,AR4,AV4,AZ4,BD4)</f>
        <v>2139</v>
      </c>
      <c r="BI4" s="76">
        <f>SUM(G4,P4)</f>
        <v>14</v>
      </c>
      <c r="BJ4" s="76">
        <f>SUM(C4,H4,Q4,Y4,AC4,AG4,AK4,AO4,AS4,AW4,BA4,BE4)</f>
        <v>1939</v>
      </c>
      <c r="BK4" s="76">
        <f>SUM(D4,I4,R4,Z4,AD4,AH4,AL4,AP4,AT4,AX4,BB4,BF4)</f>
        <v>4185</v>
      </c>
      <c r="BL4" s="76">
        <f>SUM(J4,S4)</f>
        <v>24</v>
      </c>
      <c r="BM4" s="76">
        <f>SUM(E4,K4,T4,AA4,AE4,AI4,AM4,AQ4,AU4,AY4,BC4,BG4)</f>
        <v>3022</v>
      </c>
      <c r="BN4" s="78">
        <f aca="true" t="shared" si="0" ref="BN4:BN35">SUM(L4,U4)</f>
        <v>32</v>
      </c>
      <c r="BO4" s="78">
        <f aca="true" t="shared" si="1" ref="BO4:BO35">SUM(M4,V4)</f>
        <v>13</v>
      </c>
      <c r="BP4" s="78">
        <f aca="true" t="shared" si="2" ref="BP4:BP35">SUM(N4,W4)</f>
        <v>13</v>
      </c>
    </row>
    <row r="5" spans="1:68" ht="12.75">
      <c r="A5" s="61" t="s">
        <v>2</v>
      </c>
      <c r="B5" s="72">
        <v>6958</v>
      </c>
      <c r="C5" s="72">
        <v>6324</v>
      </c>
      <c r="D5" s="72">
        <v>12732</v>
      </c>
      <c r="E5" s="72">
        <v>3954</v>
      </c>
      <c r="F5" s="75">
        <v>1292</v>
      </c>
      <c r="G5" s="75">
        <v>130</v>
      </c>
      <c r="H5" s="75">
        <v>1083</v>
      </c>
      <c r="I5" s="75">
        <v>1562</v>
      </c>
      <c r="J5" s="75">
        <v>182</v>
      </c>
      <c r="K5" s="75">
        <v>443</v>
      </c>
      <c r="L5" s="75">
        <v>171</v>
      </c>
      <c r="M5" s="75">
        <v>106</v>
      </c>
      <c r="N5" s="75">
        <v>55</v>
      </c>
      <c r="O5" s="72">
        <v>1292</v>
      </c>
      <c r="P5" s="72">
        <v>64</v>
      </c>
      <c r="Q5" s="72">
        <v>1229</v>
      </c>
      <c r="R5" s="72">
        <v>1760</v>
      </c>
      <c r="S5" s="72">
        <v>43</v>
      </c>
      <c r="T5" s="72">
        <v>543</v>
      </c>
      <c r="U5" s="61">
        <v>171</v>
      </c>
      <c r="V5" s="61">
        <v>103</v>
      </c>
      <c r="W5" s="61">
        <v>69</v>
      </c>
      <c r="X5" s="77">
        <v>1475</v>
      </c>
      <c r="Y5" s="77">
        <v>2305</v>
      </c>
      <c r="Z5" s="77">
        <v>2681</v>
      </c>
      <c r="AA5" s="77">
        <v>1090</v>
      </c>
      <c r="AB5" s="72">
        <v>4782</v>
      </c>
      <c r="AC5" s="72">
        <v>10755</v>
      </c>
      <c r="AD5" s="72">
        <v>11258</v>
      </c>
      <c r="AE5" s="72">
        <v>4887</v>
      </c>
      <c r="AF5" s="77">
        <v>2212</v>
      </c>
      <c r="AG5" s="77">
        <v>2266</v>
      </c>
      <c r="AH5" s="77">
        <v>2676</v>
      </c>
      <c r="AI5" s="77">
        <v>929</v>
      </c>
      <c r="AJ5" s="79">
        <v>2905</v>
      </c>
      <c r="AK5" s="79">
        <v>4452</v>
      </c>
      <c r="AL5" s="79">
        <v>3787</v>
      </c>
      <c r="AM5" s="79">
        <v>1572</v>
      </c>
      <c r="AN5" s="79">
        <v>3127</v>
      </c>
      <c r="AO5" s="79">
        <v>3654</v>
      </c>
      <c r="AP5" s="79">
        <v>3773</v>
      </c>
      <c r="AQ5" s="79">
        <v>1211</v>
      </c>
      <c r="AR5" s="61">
        <v>4883</v>
      </c>
      <c r="AS5" s="61">
        <v>7636</v>
      </c>
      <c r="AT5" s="61">
        <v>7276</v>
      </c>
      <c r="AU5" s="61">
        <v>2727</v>
      </c>
      <c r="AV5" s="61">
        <v>2810</v>
      </c>
      <c r="AW5" s="61">
        <v>1911</v>
      </c>
      <c r="AX5" s="61">
        <v>3503</v>
      </c>
      <c r="AY5" s="61">
        <v>1429</v>
      </c>
      <c r="AZ5" s="61">
        <v>2642</v>
      </c>
      <c r="BA5" s="61">
        <v>3632</v>
      </c>
      <c r="BB5" s="61">
        <v>5549</v>
      </c>
      <c r="BC5" s="61">
        <v>2238</v>
      </c>
      <c r="BD5" s="61">
        <v>2069</v>
      </c>
      <c r="BE5" s="61">
        <v>2614</v>
      </c>
      <c r="BF5" s="61">
        <v>3867</v>
      </c>
      <c r="BG5" s="61">
        <v>1801</v>
      </c>
      <c r="BH5" s="76">
        <f aca="true" t="shared" si="3" ref="BH5:BH68">SUM(B5,F5,O5,X5,AB5,AF5,AJ5,AN5,AR5,AV5,AZ5,BD5)</f>
        <v>36447</v>
      </c>
      <c r="BI5" s="76">
        <f aca="true" t="shared" si="4" ref="BI5:BI68">SUM(G5,P5)</f>
        <v>194</v>
      </c>
      <c r="BJ5" s="76">
        <f aca="true" t="shared" si="5" ref="BJ5:BJ68">SUM(C5,H5,Q5,Y5,AC5,AG5,AK5,AO5,AS5,AW5,BA5,BE5)</f>
        <v>47861</v>
      </c>
      <c r="BK5" s="76">
        <f aca="true" t="shared" si="6" ref="BK5:BK68">SUM(D5,I5,R5,Z5,AD5,AH5,AL5,AP5,AT5,AX5,BB5,BF5)</f>
        <v>60424</v>
      </c>
      <c r="BL5" s="76">
        <f aca="true" t="shared" si="7" ref="BL5:BL68">SUM(J5,S5)</f>
        <v>225</v>
      </c>
      <c r="BM5" s="76">
        <f aca="true" t="shared" si="8" ref="BM5:BM68">SUM(E5,K5,T5,AA5,AE5,AI5,AM5,AQ5,AU5,AY5,BC5,BG5)</f>
        <v>22824</v>
      </c>
      <c r="BN5" s="78">
        <f t="shared" si="0"/>
        <v>342</v>
      </c>
      <c r="BO5" s="78">
        <f t="shared" si="1"/>
        <v>209</v>
      </c>
      <c r="BP5" s="78">
        <f t="shared" si="2"/>
        <v>124</v>
      </c>
    </row>
    <row r="6" spans="1:68" ht="12.75">
      <c r="A6" s="61" t="s">
        <v>3</v>
      </c>
      <c r="B6" s="72">
        <v>327</v>
      </c>
      <c r="C6" s="72">
        <v>199</v>
      </c>
      <c r="D6" s="72">
        <v>856</v>
      </c>
      <c r="E6" s="72">
        <v>377</v>
      </c>
      <c r="F6" s="75">
        <v>74</v>
      </c>
      <c r="G6" s="75">
        <v>2</v>
      </c>
      <c r="H6" s="75">
        <v>45</v>
      </c>
      <c r="I6" s="75">
        <v>141</v>
      </c>
      <c r="J6" s="75">
        <v>7</v>
      </c>
      <c r="K6" s="75">
        <v>62</v>
      </c>
      <c r="L6" s="75">
        <v>9</v>
      </c>
      <c r="M6" s="75">
        <v>4</v>
      </c>
      <c r="N6" s="75">
        <v>4</v>
      </c>
      <c r="O6" s="72">
        <v>67</v>
      </c>
      <c r="P6" s="72">
        <v>2</v>
      </c>
      <c r="Q6" s="72">
        <v>40</v>
      </c>
      <c r="R6" s="72">
        <v>119</v>
      </c>
      <c r="S6" s="72">
        <v>3</v>
      </c>
      <c r="T6" s="72">
        <v>52</v>
      </c>
      <c r="U6" s="61">
        <v>10</v>
      </c>
      <c r="V6" s="61">
        <v>4</v>
      </c>
      <c r="W6" s="61">
        <v>3</v>
      </c>
      <c r="X6" s="77">
        <v>89</v>
      </c>
      <c r="Y6" s="77">
        <v>43</v>
      </c>
      <c r="Z6" s="77">
        <v>184</v>
      </c>
      <c r="AA6" s="77">
        <v>83</v>
      </c>
      <c r="AB6" s="72">
        <v>124</v>
      </c>
      <c r="AC6" s="72">
        <v>163</v>
      </c>
      <c r="AD6" s="72">
        <v>817</v>
      </c>
      <c r="AE6" s="72">
        <v>294</v>
      </c>
      <c r="AF6" s="77">
        <v>46</v>
      </c>
      <c r="AG6" s="77">
        <v>37</v>
      </c>
      <c r="AH6" s="77">
        <v>234</v>
      </c>
      <c r="AI6" s="77">
        <v>82</v>
      </c>
      <c r="AJ6" s="79">
        <v>98</v>
      </c>
      <c r="AK6" s="79">
        <v>63</v>
      </c>
      <c r="AL6" s="79">
        <v>359</v>
      </c>
      <c r="AM6" s="79">
        <v>128</v>
      </c>
      <c r="AN6" s="79">
        <v>92</v>
      </c>
      <c r="AO6" s="79">
        <v>56</v>
      </c>
      <c r="AP6" s="79">
        <v>441</v>
      </c>
      <c r="AQ6" s="79">
        <v>142</v>
      </c>
      <c r="AR6" s="61">
        <v>108</v>
      </c>
      <c r="AS6" s="61">
        <v>106</v>
      </c>
      <c r="AT6" s="61">
        <v>772</v>
      </c>
      <c r="AU6" s="61">
        <v>275</v>
      </c>
      <c r="AV6" s="61">
        <v>50</v>
      </c>
      <c r="AW6" s="61">
        <v>22</v>
      </c>
      <c r="AX6" s="61">
        <v>250</v>
      </c>
      <c r="AY6" s="61">
        <v>107</v>
      </c>
      <c r="AZ6" s="61">
        <v>72</v>
      </c>
      <c r="BA6" s="61">
        <v>60</v>
      </c>
      <c r="BB6" s="61">
        <v>394</v>
      </c>
      <c r="BC6" s="61">
        <v>199</v>
      </c>
      <c r="BD6" s="61">
        <v>45</v>
      </c>
      <c r="BE6" s="61">
        <v>30</v>
      </c>
      <c r="BF6" s="61">
        <v>207</v>
      </c>
      <c r="BG6" s="61">
        <v>106</v>
      </c>
      <c r="BH6" s="76">
        <f t="shared" si="3"/>
        <v>1192</v>
      </c>
      <c r="BI6" s="76">
        <f t="shared" si="4"/>
        <v>4</v>
      </c>
      <c r="BJ6" s="76">
        <f t="shared" si="5"/>
        <v>864</v>
      </c>
      <c r="BK6" s="76">
        <f t="shared" si="6"/>
        <v>4774</v>
      </c>
      <c r="BL6" s="76">
        <f t="shared" si="7"/>
        <v>10</v>
      </c>
      <c r="BM6" s="76">
        <f t="shared" si="8"/>
        <v>1907</v>
      </c>
      <c r="BN6" s="78">
        <f t="shared" si="0"/>
        <v>19</v>
      </c>
      <c r="BO6" s="78">
        <f t="shared" si="1"/>
        <v>8</v>
      </c>
      <c r="BP6" s="78">
        <f t="shared" si="2"/>
        <v>7</v>
      </c>
    </row>
    <row r="7" spans="1:68" ht="12.75">
      <c r="A7" s="61" t="s">
        <v>4</v>
      </c>
      <c r="B7" s="72">
        <v>714</v>
      </c>
      <c r="C7" s="72">
        <v>625</v>
      </c>
      <c r="D7" s="72">
        <v>1874</v>
      </c>
      <c r="E7" s="72">
        <v>631</v>
      </c>
      <c r="F7" s="75">
        <v>120</v>
      </c>
      <c r="G7" s="75">
        <v>3</v>
      </c>
      <c r="H7" s="75">
        <v>96</v>
      </c>
      <c r="I7" s="75">
        <v>263</v>
      </c>
      <c r="J7" s="75">
        <v>12</v>
      </c>
      <c r="K7" s="75">
        <v>78</v>
      </c>
      <c r="L7" s="75">
        <v>16</v>
      </c>
      <c r="M7" s="75">
        <v>18</v>
      </c>
      <c r="N7" s="75">
        <v>7</v>
      </c>
      <c r="O7" s="72">
        <v>159</v>
      </c>
      <c r="P7" s="72">
        <v>3</v>
      </c>
      <c r="Q7" s="72">
        <v>131</v>
      </c>
      <c r="R7" s="72">
        <v>316</v>
      </c>
      <c r="S7" s="72">
        <v>4</v>
      </c>
      <c r="T7" s="72">
        <v>102</v>
      </c>
      <c r="U7" s="61">
        <v>19</v>
      </c>
      <c r="V7" s="61">
        <v>17</v>
      </c>
      <c r="W7" s="61">
        <v>9</v>
      </c>
      <c r="X7" s="77">
        <v>202</v>
      </c>
      <c r="Y7" s="77">
        <v>216</v>
      </c>
      <c r="Z7" s="77">
        <v>591</v>
      </c>
      <c r="AA7" s="77">
        <v>208</v>
      </c>
      <c r="AB7" s="72">
        <v>428</v>
      </c>
      <c r="AC7" s="72">
        <v>675</v>
      </c>
      <c r="AD7" s="72">
        <v>2177</v>
      </c>
      <c r="AE7" s="72">
        <v>821</v>
      </c>
      <c r="AF7" s="77">
        <v>165</v>
      </c>
      <c r="AG7" s="77">
        <v>187</v>
      </c>
      <c r="AH7" s="77">
        <v>489</v>
      </c>
      <c r="AI7" s="77">
        <v>174</v>
      </c>
      <c r="AJ7" s="79">
        <v>280</v>
      </c>
      <c r="AK7" s="79">
        <v>279</v>
      </c>
      <c r="AL7" s="79">
        <v>831</v>
      </c>
      <c r="AM7" s="79">
        <v>296</v>
      </c>
      <c r="AN7" s="79">
        <v>247</v>
      </c>
      <c r="AO7" s="79">
        <v>257</v>
      </c>
      <c r="AP7" s="79">
        <v>873</v>
      </c>
      <c r="AQ7" s="79">
        <v>228</v>
      </c>
      <c r="AR7" s="61">
        <v>444</v>
      </c>
      <c r="AS7" s="61">
        <v>535</v>
      </c>
      <c r="AT7" s="61">
        <v>1898</v>
      </c>
      <c r="AU7" s="61">
        <v>631</v>
      </c>
      <c r="AV7" s="61">
        <v>231</v>
      </c>
      <c r="AW7" s="61">
        <v>131</v>
      </c>
      <c r="AX7" s="61">
        <v>765</v>
      </c>
      <c r="AY7" s="61">
        <v>303</v>
      </c>
      <c r="AZ7" s="61">
        <v>258</v>
      </c>
      <c r="BA7" s="61">
        <v>290</v>
      </c>
      <c r="BB7" s="61">
        <v>1136</v>
      </c>
      <c r="BC7" s="61">
        <v>403</v>
      </c>
      <c r="BD7" s="61">
        <v>128</v>
      </c>
      <c r="BE7" s="61">
        <v>159</v>
      </c>
      <c r="BF7" s="61">
        <v>671</v>
      </c>
      <c r="BG7" s="61">
        <v>329</v>
      </c>
      <c r="BH7" s="76">
        <f t="shared" si="3"/>
        <v>3376</v>
      </c>
      <c r="BI7" s="76">
        <f t="shared" si="4"/>
        <v>6</v>
      </c>
      <c r="BJ7" s="76">
        <f t="shared" si="5"/>
        <v>3581</v>
      </c>
      <c r="BK7" s="76">
        <f t="shared" si="6"/>
        <v>11884</v>
      </c>
      <c r="BL7" s="76">
        <f t="shared" si="7"/>
        <v>16</v>
      </c>
      <c r="BM7" s="76">
        <f t="shared" si="8"/>
        <v>4204</v>
      </c>
      <c r="BN7" s="78">
        <f t="shared" si="0"/>
        <v>35</v>
      </c>
      <c r="BO7" s="78">
        <f t="shared" si="1"/>
        <v>35</v>
      </c>
      <c r="BP7" s="78">
        <f t="shared" si="2"/>
        <v>16</v>
      </c>
    </row>
    <row r="8" spans="1:68" ht="12.75">
      <c r="A8" s="61" t="s">
        <v>5</v>
      </c>
      <c r="B8" s="72">
        <v>195</v>
      </c>
      <c r="C8" s="72">
        <v>78</v>
      </c>
      <c r="D8" s="72">
        <v>560</v>
      </c>
      <c r="E8" s="72">
        <v>213</v>
      </c>
      <c r="F8" s="75">
        <v>33</v>
      </c>
      <c r="G8" s="75">
        <v>6</v>
      </c>
      <c r="H8" s="75">
        <v>6</v>
      </c>
      <c r="I8" s="75">
        <v>75</v>
      </c>
      <c r="J8" s="75">
        <v>14</v>
      </c>
      <c r="K8" s="75">
        <v>20</v>
      </c>
      <c r="L8" s="75">
        <v>8</v>
      </c>
      <c r="M8" s="75">
        <v>2</v>
      </c>
      <c r="N8" s="75">
        <v>1</v>
      </c>
      <c r="O8" s="72">
        <v>31</v>
      </c>
      <c r="P8" s="72">
        <v>1</v>
      </c>
      <c r="Q8" s="72">
        <v>12</v>
      </c>
      <c r="R8" s="72">
        <v>95</v>
      </c>
      <c r="S8" s="72">
        <v>2</v>
      </c>
      <c r="T8" s="72">
        <v>37</v>
      </c>
      <c r="U8" s="61">
        <v>5</v>
      </c>
      <c r="V8" s="61">
        <v>1</v>
      </c>
      <c r="W8" s="61">
        <v>0</v>
      </c>
      <c r="X8" s="77">
        <v>33</v>
      </c>
      <c r="Y8" s="77">
        <v>9</v>
      </c>
      <c r="Z8" s="77">
        <v>98</v>
      </c>
      <c r="AA8" s="77">
        <v>32</v>
      </c>
      <c r="AB8" s="72">
        <v>89</v>
      </c>
      <c r="AC8" s="72">
        <v>69</v>
      </c>
      <c r="AD8" s="72">
        <v>537</v>
      </c>
      <c r="AE8" s="72">
        <v>228</v>
      </c>
      <c r="AF8" s="77">
        <v>29</v>
      </c>
      <c r="AG8" s="77">
        <v>16</v>
      </c>
      <c r="AH8" s="77">
        <v>149</v>
      </c>
      <c r="AI8" s="77">
        <v>44</v>
      </c>
      <c r="AJ8" s="79">
        <v>68</v>
      </c>
      <c r="AK8" s="79">
        <v>34</v>
      </c>
      <c r="AL8" s="79">
        <v>254</v>
      </c>
      <c r="AM8" s="79">
        <v>86</v>
      </c>
      <c r="AN8" s="79">
        <v>48</v>
      </c>
      <c r="AO8" s="79">
        <v>21</v>
      </c>
      <c r="AP8" s="79">
        <v>335</v>
      </c>
      <c r="AQ8" s="79">
        <v>113</v>
      </c>
      <c r="AR8" s="61">
        <v>94</v>
      </c>
      <c r="AS8" s="61">
        <v>52</v>
      </c>
      <c r="AT8" s="61">
        <v>549</v>
      </c>
      <c r="AU8" s="61">
        <v>197</v>
      </c>
      <c r="AV8" s="61">
        <v>35</v>
      </c>
      <c r="AW8" s="61">
        <v>6</v>
      </c>
      <c r="AX8" s="61">
        <v>154</v>
      </c>
      <c r="AY8" s="61">
        <v>67</v>
      </c>
      <c r="AZ8" s="61">
        <v>43</v>
      </c>
      <c r="BA8" s="61">
        <v>22</v>
      </c>
      <c r="BB8" s="61">
        <v>298</v>
      </c>
      <c r="BC8" s="61">
        <v>109</v>
      </c>
      <c r="BD8" s="61">
        <v>18</v>
      </c>
      <c r="BE8" s="61">
        <v>11</v>
      </c>
      <c r="BF8" s="61">
        <v>94</v>
      </c>
      <c r="BG8" s="61">
        <v>52</v>
      </c>
      <c r="BH8" s="76">
        <f t="shared" si="3"/>
        <v>716</v>
      </c>
      <c r="BI8" s="76">
        <f t="shared" si="4"/>
        <v>7</v>
      </c>
      <c r="BJ8" s="76">
        <f t="shared" si="5"/>
        <v>336</v>
      </c>
      <c r="BK8" s="76">
        <f t="shared" si="6"/>
        <v>3198</v>
      </c>
      <c r="BL8" s="76">
        <f t="shared" si="7"/>
        <v>16</v>
      </c>
      <c r="BM8" s="76">
        <f t="shared" si="8"/>
        <v>1198</v>
      </c>
      <c r="BN8" s="78">
        <f t="shared" si="0"/>
        <v>13</v>
      </c>
      <c r="BO8" s="78">
        <f t="shared" si="1"/>
        <v>3</v>
      </c>
      <c r="BP8" s="78">
        <f t="shared" si="2"/>
        <v>1</v>
      </c>
    </row>
    <row r="9" spans="1:68" ht="12.75">
      <c r="A9" s="61" t="s">
        <v>6</v>
      </c>
      <c r="B9" s="72">
        <v>2710</v>
      </c>
      <c r="C9" s="72">
        <v>2352</v>
      </c>
      <c r="D9" s="72">
        <v>4093</v>
      </c>
      <c r="E9" s="72">
        <v>1831</v>
      </c>
      <c r="F9" s="75">
        <v>378</v>
      </c>
      <c r="G9" s="75">
        <v>21</v>
      </c>
      <c r="H9" s="75">
        <v>347</v>
      </c>
      <c r="I9" s="75">
        <v>638</v>
      </c>
      <c r="J9" s="75">
        <v>12</v>
      </c>
      <c r="K9" s="75">
        <v>242</v>
      </c>
      <c r="L9" s="75">
        <v>36</v>
      </c>
      <c r="M9" s="75">
        <v>45</v>
      </c>
      <c r="N9" s="75">
        <v>22</v>
      </c>
      <c r="O9" s="72">
        <v>504</v>
      </c>
      <c r="P9" s="72">
        <v>23</v>
      </c>
      <c r="Q9" s="72">
        <v>411</v>
      </c>
      <c r="R9" s="72">
        <v>740</v>
      </c>
      <c r="S9" s="72">
        <v>25</v>
      </c>
      <c r="T9" s="72">
        <v>310</v>
      </c>
      <c r="U9" s="61">
        <v>58</v>
      </c>
      <c r="V9" s="61">
        <v>31</v>
      </c>
      <c r="W9" s="61">
        <v>29</v>
      </c>
      <c r="X9" s="77">
        <v>605</v>
      </c>
      <c r="Y9" s="77">
        <v>803</v>
      </c>
      <c r="Z9" s="77">
        <v>979</v>
      </c>
      <c r="AA9" s="77">
        <v>543</v>
      </c>
      <c r="AB9" s="72">
        <v>1554</v>
      </c>
      <c r="AC9" s="72">
        <v>2734</v>
      </c>
      <c r="AD9" s="72">
        <v>3778</v>
      </c>
      <c r="AE9" s="72">
        <v>2057</v>
      </c>
      <c r="AF9" s="77">
        <v>590</v>
      </c>
      <c r="AG9" s="77">
        <v>593</v>
      </c>
      <c r="AH9" s="77">
        <v>1058</v>
      </c>
      <c r="AI9" s="77">
        <v>455</v>
      </c>
      <c r="AJ9" s="79">
        <v>941</v>
      </c>
      <c r="AK9" s="79">
        <v>1118</v>
      </c>
      <c r="AL9" s="79">
        <v>1492</v>
      </c>
      <c r="AM9" s="79">
        <v>711</v>
      </c>
      <c r="AN9" s="79">
        <v>834</v>
      </c>
      <c r="AO9" s="79">
        <v>909</v>
      </c>
      <c r="AP9" s="79">
        <v>1370</v>
      </c>
      <c r="AQ9" s="79">
        <v>572</v>
      </c>
      <c r="AR9" s="61">
        <v>1489</v>
      </c>
      <c r="AS9" s="61">
        <v>1744</v>
      </c>
      <c r="AT9" s="61">
        <v>3033</v>
      </c>
      <c r="AU9" s="61">
        <v>1463</v>
      </c>
      <c r="AV9" s="61">
        <v>771</v>
      </c>
      <c r="AW9" s="61">
        <v>494</v>
      </c>
      <c r="AX9" s="61">
        <v>1491</v>
      </c>
      <c r="AY9" s="61">
        <v>713</v>
      </c>
      <c r="AZ9" s="61">
        <v>622</v>
      </c>
      <c r="BA9" s="61">
        <v>775</v>
      </c>
      <c r="BB9" s="61">
        <v>1792</v>
      </c>
      <c r="BC9" s="61">
        <v>1082</v>
      </c>
      <c r="BD9" s="61">
        <v>502</v>
      </c>
      <c r="BE9" s="61">
        <v>629</v>
      </c>
      <c r="BF9" s="61">
        <v>1357</v>
      </c>
      <c r="BG9" s="61">
        <v>859</v>
      </c>
      <c r="BH9" s="76">
        <f t="shared" si="3"/>
        <v>11500</v>
      </c>
      <c r="BI9" s="76">
        <f t="shared" si="4"/>
        <v>44</v>
      </c>
      <c r="BJ9" s="76">
        <f t="shared" si="5"/>
        <v>12909</v>
      </c>
      <c r="BK9" s="76">
        <f t="shared" si="6"/>
        <v>21821</v>
      </c>
      <c r="BL9" s="76">
        <f t="shared" si="7"/>
        <v>37</v>
      </c>
      <c r="BM9" s="76">
        <f t="shared" si="8"/>
        <v>10838</v>
      </c>
      <c r="BN9" s="78">
        <f t="shared" si="0"/>
        <v>94</v>
      </c>
      <c r="BO9" s="78">
        <f t="shared" si="1"/>
        <v>76</v>
      </c>
      <c r="BP9" s="78">
        <f t="shared" si="2"/>
        <v>51</v>
      </c>
    </row>
    <row r="10" spans="1:68" ht="12.75">
      <c r="A10" s="61" t="s">
        <v>7</v>
      </c>
      <c r="B10" s="72">
        <v>624</v>
      </c>
      <c r="C10" s="72">
        <v>284</v>
      </c>
      <c r="D10" s="72">
        <v>1238</v>
      </c>
      <c r="E10" s="72">
        <v>488</v>
      </c>
      <c r="F10" s="75">
        <v>123</v>
      </c>
      <c r="G10" s="75">
        <v>12</v>
      </c>
      <c r="H10" s="75">
        <v>47</v>
      </c>
      <c r="I10" s="75">
        <v>212</v>
      </c>
      <c r="J10" s="75">
        <v>10</v>
      </c>
      <c r="K10" s="75">
        <v>75</v>
      </c>
      <c r="L10" s="75">
        <v>19</v>
      </c>
      <c r="M10" s="75">
        <v>6</v>
      </c>
      <c r="N10" s="75">
        <v>11</v>
      </c>
      <c r="O10" s="72">
        <v>151</v>
      </c>
      <c r="P10" s="72">
        <v>9</v>
      </c>
      <c r="Q10" s="72">
        <v>84</v>
      </c>
      <c r="R10" s="72">
        <v>210</v>
      </c>
      <c r="S10" s="72">
        <v>6</v>
      </c>
      <c r="T10" s="72">
        <v>104</v>
      </c>
      <c r="U10" s="61">
        <v>13</v>
      </c>
      <c r="V10" s="61">
        <v>7</v>
      </c>
      <c r="W10" s="61">
        <v>12</v>
      </c>
      <c r="X10" s="77">
        <v>125</v>
      </c>
      <c r="Y10" s="77">
        <v>99</v>
      </c>
      <c r="Z10" s="77">
        <v>290</v>
      </c>
      <c r="AA10" s="77">
        <v>139</v>
      </c>
      <c r="AB10" s="72">
        <v>380</v>
      </c>
      <c r="AC10" s="72">
        <v>429</v>
      </c>
      <c r="AD10" s="72">
        <v>1198</v>
      </c>
      <c r="AE10" s="72">
        <v>632</v>
      </c>
      <c r="AF10" s="77">
        <v>149</v>
      </c>
      <c r="AG10" s="77">
        <v>85</v>
      </c>
      <c r="AH10" s="77">
        <v>335</v>
      </c>
      <c r="AI10" s="77">
        <v>160</v>
      </c>
      <c r="AJ10" s="79">
        <v>202</v>
      </c>
      <c r="AK10" s="79">
        <v>187</v>
      </c>
      <c r="AL10" s="79">
        <v>576</v>
      </c>
      <c r="AM10" s="79">
        <v>270</v>
      </c>
      <c r="AN10" s="79">
        <v>208</v>
      </c>
      <c r="AO10" s="79">
        <v>150</v>
      </c>
      <c r="AP10" s="79">
        <v>527</v>
      </c>
      <c r="AQ10" s="79">
        <v>198</v>
      </c>
      <c r="AR10" s="61">
        <v>318</v>
      </c>
      <c r="AS10" s="61">
        <v>303</v>
      </c>
      <c r="AT10" s="61">
        <v>913</v>
      </c>
      <c r="AU10" s="61">
        <v>433</v>
      </c>
      <c r="AV10" s="61">
        <v>171</v>
      </c>
      <c r="AW10" s="61">
        <v>63</v>
      </c>
      <c r="AX10" s="61">
        <v>330</v>
      </c>
      <c r="AY10" s="61">
        <v>201</v>
      </c>
      <c r="AZ10" s="61">
        <v>195</v>
      </c>
      <c r="BA10" s="61">
        <v>124</v>
      </c>
      <c r="BB10" s="61">
        <v>524</v>
      </c>
      <c r="BC10" s="61">
        <v>327</v>
      </c>
      <c r="BD10" s="61">
        <v>109</v>
      </c>
      <c r="BE10" s="61">
        <v>87</v>
      </c>
      <c r="BF10" s="61">
        <v>282</v>
      </c>
      <c r="BG10" s="61">
        <v>251</v>
      </c>
      <c r="BH10" s="76">
        <f t="shared" si="3"/>
        <v>2755</v>
      </c>
      <c r="BI10" s="76">
        <f t="shared" si="4"/>
        <v>21</v>
      </c>
      <c r="BJ10" s="76">
        <f t="shared" si="5"/>
        <v>1942</v>
      </c>
      <c r="BK10" s="76">
        <f t="shared" si="6"/>
        <v>6635</v>
      </c>
      <c r="BL10" s="76">
        <f t="shared" si="7"/>
        <v>16</v>
      </c>
      <c r="BM10" s="76">
        <f t="shared" si="8"/>
        <v>3278</v>
      </c>
      <c r="BN10" s="78">
        <f t="shared" si="0"/>
        <v>32</v>
      </c>
      <c r="BO10" s="78">
        <f t="shared" si="1"/>
        <v>13</v>
      </c>
      <c r="BP10" s="78">
        <f t="shared" si="2"/>
        <v>23</v>
      </c>
    </row>
    <row r="11" spans="1:68" ht="12.75">
      <c r="A11" s="61" t="s">
        <v>8</v>
      </c>
      <c r="B11" s="72">
        <v>302</v>
      </c>
      <c r="C11" s="72">
        <v>108</v>
      </c>
      <c r="D11" s="72">
        <v>416</v>
      </c>
      <c r="E11" s="72">
        <v>207</v>
      </c>
      <c r="F11" s="75">
        <v>41</v>
      </c>
      <c r="G11" s="75">
        <v>4</v>
      </c>
      <c r="H11" s="75">
        <v>16</v>
      </c>
      <c r="I11" s="75">
        <v>63</v>
      </c>
      <c r="J11" s="75">
        <v>8</v>
      </c>
      <c r="K11" s="75">
        <v>26</v>
      </c>
      <c r="L11" s="75">
        <v>4</v>
      </c>
      <c r="M11" s="75">
        <v>6</v>
      </c>
      <c r="N11" s="75">
        <v>1</v>
      </c>
      <c r="O11" s="72">
        <v>44</v>
      </c>
      <c r="P11" s="72">
        <v>1</v>
      </c>
      <c r="Q11" s="72">
        <v>27</v>
      </c>
      <c r="R11" s="72">
        <v>90</v>
      </c>
      <c r="S11" s="72">
        <v>2</v>
      </c>
      <c r="T11" s="72">
        <v>37</v>
      </c>
      <c r="U11" s="61">
        <v>16</v>
      </c>
      <c r="V11" s="61">
        <v>0</v>
      </c>
      <c r="W11" s="61">
        <v>4</v>
      </c>
      <c r="X11" s="77">
        <v>52</v>
      </c>
      <c r="Y11" s="77">
        <v>51</v>
      </c>
      <c r="Z11" s="77">
        <v>149</v>
      </c>
      <c r="AA11" s="77">
        <v>101</v>
      </c>
      <c r="AB11" s="72">
        <v>148</v>
      </c>
      <c r="AC11" s="72">
        <v>154</v>
      </c>
      <c r="AD11" s="72">
        <v>458</v>
      </c>
      <c r="AE11" s="72">
        <v>285</v>
      </c>
      <c r="AF11" s="77">
        <v>51</v>
      </c>
      <c r="AG11" s="77">
        <v>40</v>
      </c>
      <c r="AH11" s="77">
        <v>144</v>
      </c>
      <c r="AI11" s="77">
        <v>94</v>
      </c>
      <c r="AJ11" s="79">
        <v>83</v>
      </c>
      <c r="AK11" s="79">
        <v>49</v>
      </c>
      <c r="AL11" s="79">
        <v>183</v>
      </c>
      <c r="AM11" s="79">
        <v>125</v>
      </c>
      <c r="AN11" s="79">
        <v>76</v>
      </c>
      <c r="AO11" s="79">
        <v>48</v>
      </c>
      <c r="AP11" s="79">
        <v>220</v>
      </c>
      <c r="AQ11" s="79">
        <v>101</v>
      </c>
      <c r="AR11" s="61">
        <v>163</v>
      </c>
      <c r="AS11" s="61">
        <v>113</v>
      </c>
      <c r="AT11" s="61">
        <v>416</v>
      </c>
      <c r="AU11" s="61">
        <v>273</v>
      </c>
      <c r="AV11" s="61">
        <v>80</v>
      </c>
      <c r="AW11" s="61">
        <v>18</v>
      </c>
      <c r="AX11" s="61">
        <v>167</v>
      </c>
      <c r="AY11" s="61">
        <v>111</v>
      </c>
      <c r="AZ11" s="61">
        <v>64</v>
      </c>
      <c r="BA11" s="61">
        <v>49</v>
      </c>
      <c r="BB11" s="61">
        <v>288</v>
      </c>
      <c r="BC11" s="61">
        <v>190</v>
      </c>
      <c r="BD11" s="61">
        <v>161</v>
      </c>
      <c r="BE11" s="61">
        <v>36</v>
      </c>
      <c r="BF11" s="61">
        <v>196</v>
      </c>
      <c r="BG11" s="61">
        <v>143</v>
      </c>
      <c r="BH11" s="76">
        <f t="shared" si="3"/>
        <v>1265</v>
      </c>
      <c r="BI11" s="76">
        <f t="shared" si="4"/>
        <v>5</v>
      </c>
      <c r="BJ11" s="76">
        <f t="shared" si="5"/>
        <v>709</v>
      </c>
      <c r="BK11" s="76">
        <f t="shared" si="6"/>
        <v>2790</v>
      </c>
      <c r="BL11" s="76">
        <f t="shared" si="7"/>
        <v>10</v>
      </c>
      <c r="BM11" s="76">
        <f t="shared" si="8"/>
        <v>1693</v>
      </c>
      <c r="BN11" s="78">
        <f t="shared" si="0"/>
        <v>20</v>
      </c>
      <c r="BO11" s="78">
        <f t="shared" si="1"/>
        <v>6</v>
      </c>
      <c r="BP11" s="78">
        <f t="shared" si="2"/>
        <v>5</v>
      </c>
    </row>
    <row r="12" spans="1:68" ht="12.75">
      <c r="A12" s="61" t="s">
        <v>9</v>
      </c>
      <c r="B12" s="72">
        <v>4979</v>
      </c>
      <c r="C12" s="72">
        <v>3249</v>
      </c>
      <c r="D12" s="72">
        <v>6981</v>
      </c>
      <c r="E12" s="72">
        <v>3048</v>
      </c>
      <c r="F12" s="75">
        <v>702</v>
      </c>
      <c r="G12" s="75">
        <v>31</v>
      </c>
      <c r="H12" s="75">
        <v>403</v>
      </c>
      <c r="I12" s="75">
        <v>867</v>
      </c>
      <c r="J12" s="75">
        <v>21</v>
      </c>
      <c r="K12" s="75">
        <v>353</v>
      </c>
      <c r="L12" s="75">
        <v>104</v>
      </c>
      <c r="M12" s="75">
        <v>42</v>
      </c>
      <c r="N12" s="75">
        <v>31</v>
      </c>
      <c r="O12" s="72">
        <v>865</v>
      </c>
      <c r="P12" s="72">
        <v>33</v>
      </c>
      <c r="Q12" s="72">
        <v>609</v>
      </c>
      <c r="R12" s="72">
        <v>1028</v>
      </c>
      <c r="S12" s="72">
        <v>38</v>
      </c>
      <c r="T12" s="72">
        <v>503</v>
      </c>
      <c r="U12" s="61">
        <v>81</v>
      </c>
      <c r="V12" s="61">
        <v>49</v>
      </c>
      <c r="W12" s="61">
        <v>36</v>
      </c>
      <c r="X12" s="77">
        <v>938</v>
      </c>
      <c r="Y12" s="77">
        <v>1065</v>
      </c>
      <c r="Z12" s="77">
        <v>1582</v>
      </c>
      <c r="AA12" s="77">
        <v>942</v>
      </c>
      <c r="AB12" s="72">
        <v>2799</v>
      </c>
      <c r="AC12" s="72">
        <v>4694</v>
      </c>
      <c r="AD12" s="72">
        <v>5738</v>
      </c>
      <c r="AE12" s="72">
        <v>3724</v>
      </c>
      <c r="AF12" s="77">
        <v>1369</v>
      </c>
      <c r="AG12" s="77">
        <v>1091</v>
      </c>
      <c r="AH12" s="77">
        <v>1476</v>
      </c>
      <c r="AI12" s="77">
        <v>681</v>
      </c>
      <c r="AJ12" s="79">
        <v>2061</v>
      </c>
      <c r="AK12" s="79">
        <v>2257</v>
      </c>
      <c r="AL12" s="79">
        <v>2196</v>
      </c>
      <c r="AM12" s="79">
        <v>1248</v>
      </c>
      <c r="AN12" s="79">
        <v>1667</v>
      </c>
      <c r="AO12" s="79">
        <v>1597</v>
      </c>
      <c r="AP12" s="79">
        <v>1596</v>
      </c>
      <c r="AQ12" s="79">
        <v>823</v>
      </c>
      <c r="AR12" s="61">
        <v>3592</v>
      </c>
      <c r="AS12" s="61">
        <v>4196</v>
      </c>
      <c r="AT12" s="61">
        <v>4122</v>
      </c>
      <c r="AU12" s="61">
        <v>2429</v>
      </c>
      <c r="AV12" s="61">
        <v>1720</v>
      </c>
      <c r="AW12" s="61">
        <v>764</v>
      </c>
      <c r="AX12" s="61">
        <v>1830</v>
      </c>
      <c r="AY12" s="61">
        <v>1225</v>
      </c>
      <c r="AZ12" s="61">
        <v>1419</v>
      </c>
      <c r="BA12" s="61">
        <v>1622</v>
      </c>
      <c r="BB12" s="61">
        <v>3128</v>
      </c>
      <c r="BC12" s="61">
        <v>2221</v>
      </c>
      <c r="BD12" s="61">
        <v>852</v>
      </c>
      <c r="BE12" s="61">
        <v>1026</v>
      </c>
      <c r="BF12" s="61">
        <v>2010</v>
      </c>
      <c r="BG12" s="61">
        <v>1459</v>
      </c>
      <c r="BH12" s="76">
        <f t="shared" si="3"/>
        <v>22963</v>
      </c>
      <c r="BI12" s="76">
        <f t="shared" si="4"/>
        <v>64</v>
      </c>
      <c r="BJ12" s="76">
        <f t="shared" si="5"/>
        <v>22573</v>
      </c>
      <c r="BK12" s="76">
        <f t="shared" si="6"/>
        <v>32554</v>
      </c>
      <c r="BL12" s="76">
        <f t="shared" si="7"/>
        <v>59</v>
      </c>
      <c r="BM12" s="76">
        <f t="shared" si="8"/>
        <v>18656</v>
      </c>
      <c r="BN12" s="78">
        <f t="shared" si="0"/>
        <v>185</v>
      </c>
      <c r="BO12" s="78">
        <f t="shared" si="1"/>
        <v>91</v>
      </c>
      <c r="BP12" s="78">
        <f t="shared" si="2"/>
        <v>67</v>
      </c>
    </row>
    <row r="13" spans="1:68" ht="12.75">
      <c r="A13" s="61" t="s">
        <v>10</v>
      </c>
      <c r="B13" s="72">
        <v>769</v>
      </c>
      <c r="C13" s="72">
        <v>452</v>
      </c>
      <c r="D13" s="72">
        <v>2504</v>
      </c>
      <c r="E13" s="72">
        <v>992</v>
      </c>
      <c r="F13" s="75">
        <v>96</v>
      </c>
      <c r="G13" s="75">
        <v>8</v>
      </c>
      <c r="H13" s="75">
        <v>65</v>
      </c>
      <c r="I13" s="75">
        <v>266</v>
      </c>
      <c r="J13" s="75">
        <v>21</v>
      </c>
      <c r="K13" s="75">
        <v>116</v>
      </c>
      <c r="L13" s="75">
        <v>37</v>
      </c>
      <c r="M13" s="75">
        <v>11</v>
      </c>
      <c r="N13" s="75">
        <v>3</v>
      </c>
      <c r="O13" s="72">
        <v>146</v>
      </c>
      <c r="P13" s="72">
        <v>8</v>
      </c>
      <c r="Q13" s="72">
        <v>84</v>
      </c>
      <c r="R13" s="72">
        <v>321</v>
      </c>
      <c r="S13" s="72">
        <v>16</v>
      </c>
      <c r="T13" s="72">
        <v>149</v>
      </c>
      <c r="U13" s="61">
        <v>31</v>
      </c>
      <c r="V13" s="61">
        <v>7</v>
      </c>
      <c r="W13" s="61">
        <v>10</v>
      </c>
      <c r="X13" s="77">
        <v>205</v>
      </c>
      <c r="Y13" s="77">
        <v>206</v>
      </c>
      <c r="Z13" s="77">
        <v>589</v>
      </c>
      <c r="AA13" s="77">
        <v>359</v>
      </c>
      <c r="AB13" s="72">
        <v>537</v>
      </c>
      <c r="AC13" s="72">
        <v>702</v>
      </c>
      <c r="AD13" s="72">
        <v>1809</v>
      </c>
      <c r="AE13" s="72">
        <v>1081</v>
      </c>
      <c r="AF13" s="77">
        <v>217</v>
      </c>
      <c r="AG13" s="77">
        <v>162</v>
      </c>
      <c r="AH13" s="77">
        <v>470</v>
      </c>
      <c r="AI13" s="77">
        <v>223</v>
      </c>
      <c r="AJ13" s="79">
        <v>403</v>
      </c>
      <c r="AK13" s="79">
        <v>362</v>
      </c>
      <c r="AL13" s="79">
        <v>718</v>
      </c>
      <c r="AM13" s="79">
        <v>341</v>
      </c>
      <c r="AN13" s="79">
        <v>375</v>
      </c>
      <c r="AO13" s="79">
        <v>344</v>
      </c>
      <c r="AP13" s="79">
        <v>735</v>
      </c>
      <c r="AQ13" s="79">
        <v>344</v>
      </c>
      <c r="AR13" s="61">
        <v>672</v>
      </c>
      <c r="AS13" s="61">
        <v>643</v>
      </c>
      <c r="AT13" s="61">
        <v>1507</v>
      </c>
      <c r="AU13" s="61">
        <v>822</v>
      </c>
      <c r="AV13" s="61">
        <v>406</v>
      </c>
      <c r="AW13" s="61">
        <v>145</v>
      </c>
      <c r="AX13" s="61">
        <v>602</v>
      </c>
      <c r="AY13" s="61">
        <v>446</v>
      </c>
      <c r="AZ13" s="61">
        <v>379</v>
      </c>
      <c r="BA13" s="61">
        <v>306</v>
      </c>
      <c r="BB13" s="61">
        <v>915</v>
      </c>
      <c r="BC13" s="61">
        <v>571</v>
      </c>
      <c r="BD13" s="61">
        <v>195</v>
      </c>
      <c r="BE13" s="61">
        <v>177</v>
      </c>
      <c r="BF13" s="61">
        <v>574</v>
      </c>
      <c r="BG13" s="61">
        <v>414</v>
      </c>
      <c r="BH13" s="76">
        <f t="shared" si="3"/>
        <v>4400</v>
      </c>
      <c r="BI13" s="76">
        <f t="shared" si="4"/>
        <v>16</v>
      </c>
      <c r="BJ13" s="76">
        <f t="shared" si="5"/>
        <v>3648</v>
      </c>
      <c r="BK13" s="76">
        <f t="shared" si="6"/>
        <v>11010</v>
      </c>
      <c r="BL13" s="76">
        <f t="shared" si="7"/>
        <v>37</v>
      </c>
      <c r="BM13" s="76">
        <f t="shared" si="8"/>
        <v>5858</v>
      </c>
      <c r="BN13" s="78">
        <f t="shared" si="0"/>
        <v>68</v>
      </c>
      <c r="BO13" s="78">
        <f t="shared" si="1"/>
        <v>18</v>
      </c>
      <c r="BP13" s="78">
        <f t="shared" si="2"/>
        <v>13</v>
      </c>
    </row>
    <row r="14" spans="1:68" ht="12.75">
      <c r="A14" s="61" t="s">
        <v>11</v>
      </c>
      <c r="B14" s="72">
        <v>728</v>
      </c>
      <c r="C14" s="72">
        <v>386</v>
      </c>
      <c r="D14" s="72">
        <v>1733</v>
      </c>
      <c r="E14" s="72">
        <v>383</v>
      </c>
      <c r="F14" s="75">
        <v>87</v>
      </c>
      <c r="G14" s="75">
        <v>5</v>
      </c>
      <c r="H14" s="75">
        <v>59</v>
      </c>
      <c r="I14" s="75">
        <v>219</v>
      </c>
      <c r="J14" s="75">
        <v>4</v>
      </c>
      <c r="K14" s="75">
        <v>40</v>
      </c>
      <c r="L14" s="75">
        <v>5</v>
      </c>
      <c r="M14" s="75">
        <v>6</v>
      </c>
      <c r="N14" s="75">
        <v>6</v>
      </c>
      <c r="O14" s="72">
        <v>151</v>
      </c>
      <c r="P14" s="72">
        <v>5</v>
      </c>
      <c r="Q14" s="72">
        <v>78</v>
      </c>
      <c r="R14" s="72">
        <v>379</v>
      </c>
      <c r="S14" s="72">
        <v>8</v>
      </c>
      <c r="T14" s="72">
        <v>77</v>
      </c>
      <c r="U14" s="61">
        <v>17</v>
      </c>
      <c r="V14" s="61">
        <v>17</v>
      </c>
      <c r="W14" s="61">
        <v>7</v>
      </c>
      <c r="X14" s="77">
        <v>132</v>
      </c>
      <c r="Y14" s="77">
        <v>132</v>
      </c>
      <c r="Z14" s="77">
        <v>507</v>
      </c>
      <c r="AA14" s="77">
        <v>137</v>
      </c>
      <c r="AB14" s="72">
        <v>267</v>
      </c>
      <c r="AC14" s="72">
        <v>324</v>
      </c>
      <c r="AD14" s="72">
        <v>2523</v>
      </c>
      <c r="AE14" s="72">
        <v>665</v>
      </c>
      <c r="AF14" s="77">
        <v>120</v>
      </c>
      <c r="AG14" s="77">
        <v>92</v>
      </c>
      <c r="AH14" s="77">
        <v>550</v>
      </c>
      <c r="AI14" s="77">
        <v>104</v>
      </c>
      <c r="AJ14" s="79">
        <v>149</v>
      </c>
      <c r="AK14" s="79">
        <v>128</v>
      </c>
      <c r="AL14" s="79">
        <v>1051</v>
      </c>
      <c r="AM14" s="79">
        <v>224</v>
      </c>
      <c r="AN14" s="79">
        <v>175</v>
      </c>
      <c r="AO14" s="79">
        <v>144</v>
      </c>
      <c r="AP14" s="79">
        <v>1203</v>
      </c>
      <c r="AQ14" s="79">
        <v>195</v>
      </c>
      <c r="AR14" s="61">
        <v>235</v>
      </c>
      <c r="AS14" s="61">
        <v>248</v>
      </c>
      <c r="AT14" s="61">
        <v>2087</v>
      </c>
      <c r="AU14" s="61">
        <v>399</v>
      </c>
      <c r="AV14" s="61">
        <v>156</v>
      </c>
      <c r="AW14" s="61">
        <v>64</v>
      </c>
      <c r="AX14" s="61">
        <v>937</v>
      </c>
      <c r="AY14" s="61">
        <v>230</v>
      </c>
      <c r="AZ14" s="61">
        <v>145</v>
      </c>
      <c r="BA14" s="61">
        <v>128</v>
      </c>
      <c r="BB14" s="61">
        <v>1454</v>
      </c>
      <c r="BC14" s="61">
        <v>318</v>
      </c>
      <c r="BD14" s="61">
        <v>81</v>
      </c>
      <c r="BE14" s="61">
        <v>95</v>
      </c>
      <c r="BF14" s="61">
        <v>780</v>
      </c>
      <c r="BG14" s="61">
        <v>216</v>
      </c>
      <c r="BH14" s="76">
        <f t="shared" si="3"/>
        <v>2426</v>
      </c>
      <c r="BI14" s="76">
        <f t="shared" si="4"/>
        <v>10</v>
      </c>
      <c r="BJ14" s="76">
        <f t="shared" si="5"/>
        <v>1878</v>
      </c>
      <c r="BK14" s="76">
        <f t="shared" si="6"/>
        <v>13423</v>
      </c>
      <c r="BL14" s="76">
        <f t="shared" si="7"/>
        <v>12</v>
      </c>
      <c r="BM14" s="76">
        <f t="shared" si="8"/>
        <v>2988</v>
      </c>
      <c r="BN14" s="78">
        <f t="shared" si="0"/>
        <v>22</v>
      </c>
      <c r="BO14" s="78">
        <f t="shared" si="1"/>
        <v>23</v>
      </c>
      <c r="BP14" s="78">
        <f t="shared" si="2"/>
        <v>13</v>
      </c>
    </row>
    <row r="15" spans="1:68" ht="12.75">
      <c r="A15" s="61" t="s">
        <v>12</v>
      </c>
      <c r="B15" s="72">
        <v>22</v>
      </c>
      <c r="C15" s="72">
        <v>24</v>
      </c>
      <c r="D15" s="72">
        <v>49</v>
      </c>
      <c r="E15" s="72">
        <v>14</v>
      </c>
      <c r="F15" s="75">
        <v>9</v>
      </c>
      <c r="G15" s="75">
        <v>0</v>
      </c>
      <c r="H15" s="75">
        <v>4</v>
      </c>
      <c r="I15" s="75">
        <v>4</v>
      </c>
      <c r="J15" s="75">
        <v>1</v>
      </c>
      <c r="K15" s="75">
        <v>0</v>
      </c>
      <c r="L15" s="75">
        <v>0</v>
      </c>
      <c r="M15" s="75">
        <v>1</v>
      </c>
      <c r="N15" s="75">
        <v>0</v>
      </c>
      <c r="O15" s="72">
        <v>4</v>
      </c>
      <c r="P15" s="72">
        <v>0</v>
      </c>
      <c r="Q15" s="72">
        <v>2</v>
      </c>
      <c r="R15" s="72">
        <v>12</v>
      </c>
      <c r="S15" s="72">
        <v>0</v>
      </c>
      <c r="T15" s="72">
        <v>4</v>
      </c>
      <c r="U15" s="61">
        <v>0</v>
      </c>
      <c r="V15" s="61">
        <v>0</v>
      </c>
      <c r="W15" s="61">
        <v>0</v>
      </c>
      <c r="X15" s="77">
        <v>4</v>
      </c>
      <c r="Y15" s="77">
        <v>5</v>
      </c>
      <c r="Z15" s="77">
        <v>24</v>
      </c>
      <c r="AA15" s="77">
        <v>12</v>
      </c>
      <c r="AB15" s="72">
        <v>13</v>
      </c>
      <c r="AC15" s="72">
        <v>11</v>
      </c>
      <c r="AD15" s="72">
        <v>42</v>
      </c>
      <c r="AE15" s="72">
        <v>19</v>
      </c>
      <c r="AF15" s="77">
        <v>1</v>
      </c>
      <c r="AG15" s="77">
        <v>0</v>
      </c>
      <c r="AH15" s="77">
        <v>19</v>
      </c>
      <c r="AI15" s="77">
        <v>3</v>
      </c>
      <c r="AJ15" s="79">
        <v>7</v>
      </c>
      <c r="AK15" s="79">
        <v>6</v>
      </c>
      <c r="AL15" s="79">
        <v>22</v>
      </c>
      <c r="AM15" s="79">
        <v>6</v>
      </c>
      <c r="AN15" s="79">
        <v>7</v>
      </c>
      <c r="AO15" s="79">
        <v>9</v>
      </c>
      <c r="AP15" s="79">
        <v>67</v>
      </c>
      <c r="AQ15" s="79">
        <v>19</v>
      </c>
      <c r="AR15" s="61">
        <v>7</v>
      </c>
      <c r="AS15" s="61">
        <v>14</v>
      </c>
      <c r="AT15" s="61">
        <v>51</v>
      </c>
      <c r="AU15" s="61">
        <v>12</v>
      </c>
      <c r="AV15" s="61">
        <v>7</v>
      </c>
      <c r="AW15" s="61">
        <v>1</v>
      </c>
      <c r="AX15" s="61">
        <v>14</v>
      </c>
      <c r="AY15" s="61">
        <v>6</v>
      </c>
      <c r="AZ15" s="61">
        <v>16</v>
      </c>
      <c r="BA15" s="61">
        <v>34</v>
      </c>
      <c r="BB15" s="61">
        <v>67</v>
      </c>
      <c r="BC15" s="61">
        <v>55</v>
      </c>
      <c r="BD15" s="61">
        <v>2</v>
      </c>
      <c r="BE15" s="61">
        <v>3</v>
      </c>
      <c r="BF15" s="61">
        <v>29</v>
      </c>
      <c r="BG15" s="61">
        <v>12</v>
      </c>
      <c r="BH15" s="76">
        <f t="shared" si="3"/>
        <v>99</v>
      </c>
      <c r="BI15" s="76">
        <f t="shared" si="4"/>
        <v>0</v>
      </c>
      <c r="BJ15" s="76">
        <f t="shared" si="5"/>
        <v>113</v>
      </c>
      <c r="BK15" s="76">
        <f t="shared" si="6"/>
        <v>400</v>
      </c>
      <c r="BL15" s="76">
        <f t="shared" si="7"/>
        <v>1</v>
      </c>
      <c r="BM15" s="76">
        <f t="shared" si="8"/>
        <v>162</v>
      </c>
      <c r="BN15" s="78">
        <f t="shared" si="0"/>
        <v>0</v>
      </c>
      <c r="BO15" s="78">
        <f t="shared" si="1"/>
        <v>1</v>
      </c>
      <c r="BP15" s="78">
        <f t="shared" si="2"/>
        <v>0</v>
      </c>
    </row>
    <row r="16" spans="1:68" ht="12.75">
      <c r="A16" s="61" t="s">
        <v>13</v>
      </c>
      <c r="B16" s="72">
        <v>450</v>
      </c>
      <c r="C16" s="72">
        <v>201</v>
      </c>
      <c r="D16" s="72">
        <v>820</v>
      </c>
      <c r="E16" s="72">
        <v>336</v>
      </c>
      <c r="F16" s="75">
        <v>68</v>
      </c>
      <c r="G16" s="75">
        <v>4</v>
      </c>
      <c r="H16" s="75">
        <v>29</v>
      </c>
      <c r="I16" s="75">
        <v>97</v>
      </c>
      <c r="J16" s="75">
        <v>11</v>
      </c>
      <c r="K16" s="75">
        <v>23</v>
      </c>
      <c r="L16" s="75">
        <v>8</v>
      </c>
      <c r="M16" s="75">
        <v>5</v>
      </c>
      <c r="N16" s="75">
        <v>5</v>
      </c>
      <c r="O16" s="72">
        <v>70</v>
      </c>
      <c r="P16" s="72">
        <v>4</v>
      </c>
      <c r="Q16" s="72">
        <v>49</v>
      </c>
      <c r="R16" s="72">
        <v>143</v>
      </c>
      <c r="S16" s="72">
        <v>3</v>
      </c>
      <c r="T16" s="72">
        <v>40</v>
      </c>
      <c r="U16" s="61">
        <v>6</v>
      </c>
      <c r="V16" s="61">
        <v>10</v>
      </c>
      <c r="W16" s="61">
        <v>1</v>
      </c>
      <c r="X16" s="77">
        <v>92</v>
      </c>
      <c r="Y16" s="77">
        <v>82</v>
      </c>
      <c r="Z16" s="77">
        <v>269</v>
      </c>
      <c r="AA16" s="77">
        <v>131</v>
      </c>
      <c r="AB16" s="72">
        <v>179</v>
      </c>
      <c r="AC16" s="72">
        <v>267</v>
      </c>
      <c r="AD16" s="72">
        <v>1004</v>
      </c>
      <c r="AE16" s="72">
        <v>386</v>
      </c>
      <c r="AF16" s="77">
        <v>71</v>
      </c>
      <c r="AG16" s="77">
        <v>63</v>
      </c>
      <c r="AH16" s="77">
        <v>217</v>
      </c>
      <c r="AI16" s="77">
        <v>87</v>
      </c>
      <c r="AJ16" s="79">
        <v>92</v>
      </c>
      <c r="AK16" s="79">
        <v>110</v>
      </c>
      <c r="AL16" s="79">
        <v>385</v>
      </c>
      <c r="AM16" s="79">
        <v>141</v>
      </c>
      <c r="AN16" s="79">
        <v>84</v>
      </c>
      <c r="AO16" s="79">
        <v>85</v>
      </c>
      <c r="AP16" s="79">
        <v>394</v>
      </c>
      <c r="AQ16" s="79">
        <v>139</v>
      </c>
      <c r="AR16" s="61">
        <v>151</v>
      </c>
      <c r="AS16" s="61">
        <v>164</v>
      </c>
      <c r="AT16" s="61">
        <v>621</v>
      </c>
      <c r="AU16" s="61">
        <v>244</v>
      </c>
      <c r="AV16" s="61">
        <v>72</v>
      </c>
      <c r="AW16" s="61">
        <v>46</v>
      </c>
      <c r="AX16" s="61">
        <v>292</v>
      </c>
      <c r="AY16" s="61">
        <v>130</v>
      </c>
      <c r="AZ16" s="61">
        <v>71</v>
      </c>
      <c r="BA16" s="61">
        <v>79</v>
      </c>
      <c r="BB16" s="61">
        <v>456</v>
      </c>
      <c r="BC16" s="61">
        <v>237</v>
      </c>
      <c r="BD16" s="61">
        <v>52</v>
      </c>
      <c r="BE16" s="61">
        <v>48</v>
      </c>
      <c r="BF16" s="61">
        <v>242</v>
      </c>
      <c r="BG16" s="61">
        <v>129</v>
      </c>
      <c r="BH16" s="76">
        <f t="shared" si="3"/>
        <v>1452</v>
      </c>
      <c r="BI16" s="76">
        <f t="shared" si="4"/>
        <v>8</v>
      </c>
      <c r="BJ16" s="76">
        <f t="shared" si="5"/>
        <v>1223</v>
      </c>
      <c r="BK16" s="76">
        <f t="shared" si="6"/>
        <v>4940</v>
      </c>
      <c r="BL16" s="76">
        <f t="shared" si="7"/>
        <v>14</v>
      </c>
      <c r="BM16" s="76">
        <f t="shared" si="8"/>
        <v>2023</v>
      </c>
      <c r="BN16" s="78">
        <f t="shared" si="0"/>
        <v>14</v>
      </c>
      <c r="BO16" s="78">
        <f t="shared" si="1"/>
        <v>15</v>
      </c>
      <c r="BP16" s="78">
        <f t="shared" si="2"/>
        <v>6</v>
      </c>
    </row>
    <row r="17" spans="1:68" ht="12.75">
      <c r="A17" s="61" t="s">
        <v>14</v>
      </c>
      <c r="B17" s="72">
        <v>735</v>
      </c>
      <c r="C17" s="72">
        <v>681</v>
      </c>
      <c r="D17" s="72">
        <v>1101</v>
      </c>
      <c r="E17" s="72">
        <v>627</v>
      </c>
      <c r="F17" s="75">
        <v>98</v>
      </c>
      <c r="G17" s="75">
        <v>14</v>
      </c>
      <c r="H17" s="75">
        <v>49</v>
      </c>
      <c r="I17" s="75">
        <v>112</v>
      </c>
      <c r="J17" s="75">
        <v>10</v>
      </c>
      <c r="K17" s="75">
        <v>59</v>
      </c>
      <c r="L17" s="75">
        <v>23</v>
      </c>
      <c r="M17" s="75">
        <v>9</v>
      </c>
      <c r="N17" s="75">
        <v>6</v>
      </c>
      <c r="O17" s="72">
        <v>158</v>
      </c>
      <c r="P17" s="72">
        <v>2</v>
      </c>
      <c r="Q17" s="72">
        <v>116</v>
      </c>
      <c r="R17" s="72">
        <v>166</v>
      </c>
      <c r="S17" s="72">
        <v>7</v>
      </c>
      <c r="T17" s="72">
        <v>95</v>
      </c>
      <c r="U17" s="61">
        <v>20</v>
      </c>
      <c r="V17" s="61">
        <v>14</v>
      </c>
      <c r="W17" s="61">
        <v>13</v>
      </c>
      <c r="X17" s="77">
        <v>176</v>
      </c>
      <c r="Y17" s="77">
        <v>284</v>
      </c>
      <c r="Z17" s="77">
        <v>251</v>
      </c>
      <c r="AA17" s="77">
        <v>159</v>
      </c>
      <c r="AB17" s="72">
        <v>657</v>
      </c>
      <c r="AC17" s="72">
        <v>1356</v>
      </c>
      <c r="AD17" s="72">
        <v>910</v>
      </c>
      <c r="AE17" s="72">
        <v>721</v>
      </c>
      <c r="AF17" s="77">
        <v>460</v>
      </c>
      <c r="AG17" s="77">
        <v>357</v>
      </c>
      <c r="AH17" s="77">
        <v>236</v>
      </c>
      <c r="AI17" s="77">
        <v>144</v>
      </c>
      <c r="AJ17" s="79">
        <v>431</v>
      </c>
      <c r="AK17" s="79">
        <v>571</v>
      </c>
      <c r="AL17" s="79">
        <v>386</v>
      </c>
      <c r="AM17" s="79">
        <v>247</v>
      </c>
      <c r="AN17" s="79">
        <v>310</v>
      </c>
      <c r="AO17" s="79">
        <v>438</v>
      </c>
      <c r="AP17" s="79">
        <v>314</v>
      </c>
      <c r="AQ17" s="79">
        <v>167</v>
      </c>
      <c r="AR17" s="61">
        <v>566</v>
      </c>
      <c r="AS17" s="61">
        <v>851</v>
      </c>
      <c r="AT17" s="61">
        <v>712</v>
      </c>
      <c r="AU17" s="61">
        <v>385</v>
      </c>
      <c r="AV17" s="61">
        <v>310</v>
      </c>
      <c r="AW17" s="61">
        <v>197</v>
      </c>
      <c r="AX17" s="61">
        <v>304</v>
      </c>
      <c r="AY17" s="61">
        <v>197</v>
      </c>
      <c r="AZ17" s="61">
        <v>262</v>
      </c>
      <c r="BA17" s="61">
        <v>344</v>
      </c>
      <c r="BB17" s="61">
        <v>464</v>
      </c>
      <c r="BC17" s="61">
        <v>342</v>
      </c>
      <c r="BD17" s="61">
        <v>150</v>
      </c>
      <c r="BE17" s="61">
        <v>207</v>
      </c>
      <c r="BF17" s="61">
        <v>286</v>
      </c>
      <c r="BG17" s="61">
        <v>211</v>
      </c>
      <c r="BH17" s="76">
        <f t="shared" si="3"/>
        <v>4313</v>
      </c>
      <c r="BI17" s="76">
        <f t="shared" si="4"/>
        <v>16</v>
      </c>
      <c r="BJ17" s="76">
        <f t="shared" si="5"/>
        <v>5451</v>
      </c>
      <c r="BK17" s="76">
        <f t="shared" si="6"/>
        <v>5242</v>
      </c>
      <c r="BL17" s="76">
        <f t="shared" si="7"/>
        <v>17</v>
      </c>
      <c r="BM17" s="76">
        <f t="shared" si="8"/>
        <v>3354</v>
      </c>
      <c r="BN17" s="78">
        <f t="shared" si="0"/>
        <v>43</v>
      </c>
      <c r="BO17" s="78">
        <f t="shared" si="1"/>
        <v>23</v>
      </c>
      <c r="BP17" s="78">
        <f t="shared" si="2"/>
        <v>19</v>
      </c>
    </row>
    <row r="18" spans="1:68" ht="12.75">
      <c r="A18" s="61" t="s">
        <v>15</v>
      </c>
      <c r="B18" s="72">
        <v>3173</v>
      </c>
      <c r="C18" s="72">
        <v>2160</v>
      </c>
      <c r="D18" s="72">
        <v>4053</v>
      </c>
      <c r="E18" s="72">
        <v>2298</v>
      </c>
      <c r="F18" s="75">
        <v>420</v>
      </c>
      <c r="G18" s="75">
        <v>9</v>
      </c>
      <c r="H18" s="75">
        <v>266</v>
      </c>
      <c r="I18" s="75">
        <v>539</v>
      </c>
      <c r="J18" s="75">
        <v>11</v>
      </c>
      <c r="K18" s="75">
        <v>312</v>
      </c>
      <c r="L18" s="75">
        <v>69</v>
      </c>
      <c r="M18" s="75">
        <v>36</v>
      </c>
      <c r="N18" s="75">
        <v>20</v>
      </c>
      <c r="O18" s="72">
        <v>583</v>
      </c>
      <c r="P18" s="72">
        <v>17</v>
      </c>
      <c r="Q18" s="72">
        <v>432</v>
      </c>
      <c r="R18" s="72">
        <v>609</v>
      </c>
      <c r="S18" s="72">
        <v>19</v>
      </c>
      <c r="T18" s="72">
        <v>371</v>
      </c>
      <c r="U18" s="61">
        <v>84</v>
      </c>
      <c r="V18" s="61">
        <v>32</v>
      </c>
      <c r="W18" s="61">
        <v>23</v>
      </c>
      <c r="X18" s="77">
        <v>681</v>
      </c>
      <c r="Y18" s="77">
        <v>738</v>
      </c>
      <c r="Z18" s="77">
        <v>884</v>
      </c>
      <c r="AA18" s="77">
        <v>771</v>
      </c>
      <c r="AB18" s="72">
        <v>2333</v>
      </c>
      <c r="AC18" s="72">
        <v>3912</v>
      </c>
      <c r="AD18" s="72">
        <v>2790</v>
      </c>
      <c r="AE18" s="72">
        <v>2897</v>
      </c>
      <c r="AF18" s="77">
        <v>1146</v>
      </c>
      <c r="AG18" s="77">
        <v>1098</v>
      </c>
      <c r="AH18" s="77">
        <v>787</v>
      </c>
      <c r="AI18" s="77">
        <v>599</v>
      </c>
      <c r="AJ18" s="79">
        <v>1898</v>
      </c>
      <c r="AK18" s="79">
        <v>2018</v>
      </c>
      <c r="AL18" s="79">
        <v>915</v>
      </c>
      <c r="AM18" s="79">
        <v>917</v>
      </c>
      <c r="AN18" s="79">
        <v>1811</v>
      </c>
      <c r="AO18" s="79">
        <v>1677</v>
      </c>
      <c r="AP18" s="79">
        <v>742</v>
      </c>
      <c r="AQ18" s="79">
        <v>589</v>
      </c>
      <c r="AR18" s="61">
        <v>3712</v>
      </c>
      <c r="AS18" s="61">
        <v>3828</v>
      </c>
      <c r="AT18" s="61">
        <v>1396</v>
      </c>
      <c r="AU18" s="61">
        <v>1366</v>
      </c>
      <c r="AV18" s="61">
        <v>1485</v>
      </c>
      <c r="AW18" s="61">
        <v>695</v>
      </c>
      <c r="AX18" s="61">
        <v>756</v>
      </c>
      <c r="AY18" s="61">
        <v>863</v>
      </c>
      <c r="AZ18" s="61">
        <v>1295</v>
      </c>
      <c r="BA18" s="61">
        <v>1482</v>
      </c>
      <c r="BB18" s="61">
        <v>1490</v>
      </c>
      <c r="BC18" s="61">
        <v>1594</v>
      </c>
      <c r="BD18" s="61">
        <v>652</v>
      </c>
      <c r="BE18" s="61">
        <v>816</v>
      </c>
      <c r="BF18" s="61">
        <v>882</v>
      </c>
      <c r="BG18" s="61">
        <v>987</v>
      </c>
      <c r="BH18" s="76">
        <f t="shared" si="3"/>
        <v>19189</v>
      </c>
      <c r="BI18" s="76">
        <f t="shared" si="4"/>
        <v>26</v>
      </c>
      <c r="BJ18" s="76">
        <f t="shared" si="5"/>
        <v>19122</v>
      </c>
      <c r="BK18" s="76">
        <f t="shared" si="6"/>
        <v>15843</v>
      </c>
      <c r="BL18" s="76">
        <f t="shared" si="7"/>
        <v>30</v>
      </c>
      <c r="BM18" s="76">
        <f t="shared" si="8"/>
        <v>13564</v>
      </c>
      <c r="BN18" s="78">
        <f t="shared" si="0"/>
        <v>153</v>
      </c>
      <c r="BO18" s="78">
        <f t="shared" si="1"/>
        <v>68</v>
      </c>
      <c r="BP18" s="78">
        <f t="shared" si="2"/>
        <v>43</v>
      </c>
    </row>
    <row r="19" spans="1:68" ht="12.75">
      <c r="A19" s="61" t="s">
        <v>16</v>
      </c>
      <c r="B19" s="72">
        <v>180</v>
      </c>
      <c r="C19" s="72">
        <v>93</v>
      </c>
      <c r="D19" s="72">
        <v>459</v>
      </c>
      <c r="E19" s="72">
        <v>147</v>
      </c>
      <c r="F19" s="75">
        <v>19</v>
      </c>
      <c r="G19" s="75">
        <v>6</v>
      </c>
      <c r="H19" s="75">
        <v>7</v>
      </c>
      <c r="I19" s="75">
        <v>75</v>
      </c>
      <c r="J19" s="75">
        <v>8</v>
      </c>
      <c r="K19" s="75">
        <v>15</v>
      </c>
      <c r="L19" s="75">
        <v>6</v>
      </c>
      <c r="M19" s="75">
        <v>0</v>
      </c>
      <c r="N19" s="75">
        <v>3</v>
      </c>
      <c r="O19" s="72">
        <v>37</v>
      </c>
      <c r="P19" s="72">
        <v>2</v>
      </c>
      <c r="Q19" s="72">
        <v>15</v>
      </c>
      <c r="R19" s="72">
        <v>73</v>
      </c>
      <c r="S19" s="72">
        <v>0</v>
      </c>
      <c r="T19" s="72">
        <v>21</v>
      </c>
      <c r="U19" s="61">
        <v>7</v>
      </c>
      <c r="V19" s="61">
        <v>2</v>
      </c>
      <c r="W19" s="61">
        <v>0</v>
      </c>
      <c r="X19" s="77">
        <v>44</v>
      </c>
      <c r="Y19" s="77">
        <v>37</v>
      </c>
      <c r="Z19" s="77">
        <v>133</v>
      </c>
      <c r="AA19" s="77">
        <v>45</v>
      </c>
      <c r="AB19" s="72">
        <v>82</v>
      </c>
      <c r="AC19" s="72">
        <v>92</v>
      </c>
      <c r="AD19" s="72">
        <v>341</v>
      </c>
      <c r="AE19" s="72">
        <v>153</v>
      </c>
      <c r="AF19" s="77">
        <v>31</v>
      </c>
      <c r="AG19" s="77">
        <v>15</v>
      </c>
      <c r="AH19" s="77">
        <v>112</v>
      </c>
      <c r="AI19" s="77">
        <v>30</v>
      </c>
      <c r="AJ19" s="79">
        <v>48</v>
      </c>
      <c r="AK19" s="79">
        <v>41</v>
      </c>
      <c r="AL19" s="79">
        <v>171</v>
      </c>
      <c r="AM19" s="79">
        <v>60</v>
      </c>
      <c r="AN19" s="79">
        <v>41</v>
      </c>
      <c r="AO19" s="79">
        <v>38</v>
      </c>
      <c r="AP19" s="79">
        <v>217</v>
      </c>
      <c r="AQ19" s="79">
        <v>86</v>
      </c>
      <c r="AR19" s="61">
        <v>84</v>
      </c>
      <c r="AS19" s="61">
        <v>56</v>
      </c>
      <c r="AT19" s="61">
        <v>400</v>
      </c>
      <c r="AU19" s="61">
        <v>158</v>
      </c>
      <c r="AV19" s="61">
        <v>51</v>
      </c>
      <c r="AW19" s="61">
        <v>17</v>
      </c>
      <c r="AX19" s="61">
        <v>164</v>
      </c>
      <c r="AY19" s="61">
        <v>68</v>
      </c>
      <c r="AZ19" s="61">
        <v>53</v>
      </c>
      <c r="BA19" s="61">
        <v>40</v>
      </c>
      <c r="BB19" s="61">
        <v>198</v>
      </c>
      <c r="BC19" s="61">
        <v>90</v>
      </c>
      <c r="BD19" s="61">
        <v>29</v>
      </c>
      <c r="BE19" s="61">
        <v>20</v>
      </c>
      <c r="BF19" s="61">
        <v>95</v>
      </c>
      <c r="BG19" s="61">
        <v>72</v>
      </c>
      <c r="BH19" s="76">
        <f t="shared" si="3"/>
        <v>699</v>
      </c>
      <c r="BI19" s="76">
        <f t="shared" si="4"/>
        <v>8</v>
      </c>
      <c r="BJ19" s="76">
        <f t="shared" si="5"/>
        <v>471</v>
      </c>
      <c r="BK19" s="76">
        <f t="shared" si="6"/>
        <v>2438</v>
      </c>
      <c r="BL19" s="76">
        <f t="shared" si="7"/>
        <v>8</v>
      </c>
      <c r="BM19" s="76">
        <f t="shared" si="8"/>
        <v>945</v>
      </c>
      <c r="BN19" s="78">
        <f t="shared" si="0"/>
        <v>13</v>
      </c>
      <c r="BO19" s="78">
        <f t="shared" si="1"/>
        <v>2</v>
      </c>
      <c r="BP19" s="78">
        <f t="shared" si="2"/>
        <v>3</v>
      </c>
    </row>
    <row r="20" spans="1:68" ht="12.75">
      <c r="A20" s="61" t="s">
        <v>17</v>
      </c>
      <c r="B20" s="72">
        <v>377</v>
      </c>
      <c r="C20" s="72">
        <v>241</v>
      </c>
      <c r="D20" s="72">
        <v>819</v>
      </c>
      <c r="E20" s="72">
        <v>333</v>
      </c>
      <c r="F20" s="75">
        <v>55</v>
      </c>
      <c r="G20" s="75">
        <v>7</v>
      </c>
      <c r="H20" s="75">
        <v>38</v>
      </c>
      <c r="I20" s="75">
        <v>140</v>
      </c>
      <c r="J20" s="75">
        <v>17</v>
      </c>
      <c r="K20" s="75">
        <v>43</v>
      </c>
      <c r="L20" s="75">
        <v>19</v>
      </c>
      <c r="M20" s="75">
        <v>3</v>
      </c>
      <c r="N20" s="75">
        <v>4</v>
      </c>
      <c r="O20" s="72">
        <v>73</v>
      </c>
      <c r="P20" s="72">
        <v>3</v>
      </c>
      <c r="Q20" s="72">
        <v>57</v>
      </c>
      <c r="R20" s="72">
        <v>174</v>
      </c>
      <c r="S20" s="72">
        <v>4</v>
      </c>
      <c r="T20" s="72">
        <v>63</v>
      </c>
      <c r="U20" s="61">
        <v>1</v>
      </c>
      <c r="V20" s="61">
        <v>3</v>
      </c>
      <c r="W20" s="61">
        <v>7</v>
      </c>
      <c r="X20" s="77">
        <v>86</v>
      </c>
      <c r="Y20" s="77">
        <v>71</v>
      </c>
      <c r="Z20" s="77">
        <v>234</v>
      </c>
      <c r="AA20" s="77">
        <v>95</v>
      </c>
      <c r="AB20" s="72">
        <v>186</v>
      </c>
      <c r="AC20" s="72">
        <v>208</v>
      </c>
      <c r="AD20" s="72">
        <v>1017</v>
      </c>
      <c r="AE20" s="72">
        <v>389</v>
      </c>
      <c r="AF20" s="77">
        <v>67</v>
      </c>
      <c r="AG20" s="77">
        <v>61</v>
      </c>
      <c r="AH20" s="77">
        <v>268</v>
      </c>
      <c r="AI20" s="77">
        <v>98</v>
      </c>
      <c r="AJ20" s="79">
        <v>96</v>
      </c>
      <c r="AK20" s="79">
        <v>63</v>
      </c>
      <c r="AL20" s="79">
        <v>368</v>
      </c>
      <c r="AM20" s="79">
        <v>149</v>
      </c>
      <c r="AN20" s="79">
        <v>97</v>
      </c>
      <c r="AO20" s="79">
        <v>76</v>
      </c>
      <c r="AP20" s="79">
        <v>441</v>
      </c>
      <c r="AQ20" s="79">
        <v>148</v>
      </c>
      <c r="AR20" s="61">
        <v>131</v>
      </c>
      <c r="AS20" s="61">
        <v>125</v>
      </c>
      <c r="AT20" s="61">
        <v>864</v>
      </c>
      <c r="AU20" s="61">
        <v>304</v>
      </c>
      <c r="AV20" s="61">
        <v>99</v>
      </c>
      <c r="AW20" s="61">
        <v>49</v>
      </c>
      <c r="AX20" s="61">
        <v>370</v>
      </c>
      <c r="AY20" s="61">
        <v>158</v>
      </c>
      <c r="AZ20" s="61">
        <v>68</v>
      </c>
      <c r="BA20" s="61">
        <v>85</v>
      </c>
      <c r="BB20" s="61">
        <v>554</v>
      </c>
      <c r="BC20" s="61">
        <v>232</v>
      </c>
      <c r="BD20" s="61">
        <v>58</v>
      </c>
      <c r="BE20" s="61">
        <v>50</v>
      </c>
      <c r="BF20" s="61">
        <v>300</v>
      </c>
      <c r="BG20" s="61">
        <v>137</v>
      </c>
      <c r="BH20" s="76">
        <f t="shared" si="3"/>
        <v>1393</v>
      </c>
      <c r="BI20" s="76">
        <f t="shared" si="4"/>
        <v>10</v>
      </c>
      <c r="BJ20" s="76">
        <f t="shared" si="5"/>
        <v>1124</v>
      </c>
      <c r="BK20" s="76">
        <f t="shared" si="6"/>
        <v>5549</v>
      </c>
      <c r="BL20" s="76">
        <f t="shared" si="7"/>
        <v>21</v>
      </c>
      <c r="BM20" s="76">
        <f t="shared" si="8"/>
        <v>2149</v>
      </c>
      <c r="BN20" s="78">
        <f t="shared" si="0"/>
        <v>20</v>
      </c>
      <c r="BO20" s="78">
        <f t="shared" si="1"/>
        <v>6</v>
      </c>
      <c r="BP20" s="78">
        <f t="shared" si="2"/>
        <v>11</v>
      </c>
    </row>
    <row r="21" spans="1:68" ht="12.75">
      <c r="A21" s="61" t="s">
        <v>18</v>
      </c>
      <c r="B21" s="72">
        <v>207</v>
      </c>
      <c r="C21" s="72">
        <v>96</v>
      </c>
      <c r="D21" s="72">
        <v>350</v>
      </c>
      <c r="E21" s="72">
        <v>115</v>
      </c>
      <c r="F21" s="75">
        <v>24</v>
      </c>
      <c r="G21" s="75">
        <v>0</v>
      </c>
      <c r="H21" s="75">
        <v>13</v>
      </c>
      <c r="I21" s="75">
        <v>53</v>
      </c>
      <c r="J21" s="75">
        <v>0</v>
      </c>
      <c r="K21" s="75">
        <v>15</v>
      </c>
      <c r="L21" s="75">
        <v>6</v>
      </c>
      <c r="M21" s="75">
        <v>2</v>
      </c>
      <c r="N21" s="75">
        <v>3</v>
      </c>
      <c r="O21" s="72">
        <v>54</v>
      </c>
      <c r="P21" s="72">
        <v>2</v>
      </c>
      <c r="Q21" s="72">
        <v>19</v>
      </c>
      <c r="R21" s="72">
        <v>47</v>
      </c>
      <c r="S21" s="72">
        <v>1</v>
      </c>
      <c r="T21" s="72">
        <v>16</v>
      </c>
      <c r="U21" s="61">
        <v>3</v>
      </c>
      <c r="V21" s="61">
        <v>1</v>
      </c>
      <c r="W21" s="61">
        <v>3</v>
      </c>
      <c r="X21" s="77">
        <v>76</v>
      </c>
      <c r="Y21" s="77">
        <v>37</v>
      </c>
      <c r="Z21" s="77">
        <v>91</v>
      </c>
      <c r="AA21" s="77">
        <v>45</v>
      </c>
      <c r="AB21" s="72">
        <v>99</v>
      </c>
      <c r="AC21" s="72">
        <v>118</v>
      </c>
      <c r="AD21" s="72">
        <v>422</v>
      </c>
      <c r="AE21" s="72">
        <v>170</v>
      </c>
      <c r="AF21" s="77">
        <v>35</v>
      </c>
      <c r="AG21" s="77">
        <v>29</v>
      </c>
      <c r="AH21" s="77">
        <v>81</v>
      </c>
      <c r="AI21" s="77">
        <v>52</v>
      </c>
      <c r="AJ21" s="79">
        <v>50</v>
      </c>
      <c r="AK21" s="79">
        <v>40</v>
      </c>
      <c r="AL21" s="79">
        <v>158</v>
      </c>
      <c r="AM21" s="79">
        <v>62</v>
      </c>
      <c r="AN21" s="79">
        <v>47</v>
      </c>
      <c r="AO21" s="79">
        <v>35</v>
      </c>
      <c r="AP21" s="79">
        <v>190</v>
      </c>
      <c r="AQ21" s="79">
        <v>51</v>
      </c>
      <c r="AR21" s="61">
        <v>76</v>
      </c>
      <c r="AS21" s="61">
        <v>91</v>
      </c>
      <c r="AT21" s="61">
        <v>359</v>
      </c>
      <c r="AU21" s="61">
        <v>121</v>
      </c>
      <c r="AV21" s="61">
        <v>29</v>
      </c>
      <c r="AW21" s="61">
        <v>17</v>
      </c>
      <c r="AX21" s="61">
        <v>121</v>
      </c>
      <c r="AY21" s="61">
        <v>62</v>
      </c>
      <c r="AZ21" s="61">
        <v>51</v>
      </c>
      <c r="BA21" s="61">
        <v>42</v>
      </c>
      <c r="BB21" s="61">
        <v>226</v>
      </c>
      <c r="BC21" s="61">
        <v>107</v>
      </c>
      <c r="BD21" s="61">
        <v>20</v>
      </c>
      <c r="BE21" s="61">
        <v>26</v>
      </c>
      <c r="BF21" s="61">
        <v>132</v>
      </c>
      <c r="BG21" s="61">
        <v>85</v>
      </c>
      <c r="BH21" s="76">
        <f t="shared" si="3"/>
        <v>768</v>
      </c>
      <c r="BI21" s="76">
        <f t="shared" si="4"/>
        <v>2</v>
      </c>
      <c r="BJ21" s="76">
        <f t="shared" si="5"/>
        <v>563</v>
      </c>
      <c r="BK21" s="76">
        <f t="shared" si="6"/>
        <v>2230</v>
      </c>
      <c r="BL21" s="76">
        <f t="shared" si="7"/>
        <v>1</v>
      </c>
      <c r="BM21" s="76">
        <f t="shared" si="8"/>
        <v>901</v>
      </c>
      <c r="BN21" s="78">
        <f t="shared" si="0"/>
        <v>9</v>
      </c>
      <c r="BO21" s="78">
        <f t="shared" si="1"/>
        <v>3</v>
      </c>
      <c r="BP21" s="78">
        <f t="shared" si="2"/>
        <v>6</v>
      </c>
    </row>
    <row r="22" spans="1:68" ht="12.75">
      <c r="A22" s="61" t="s">
        <v>19</v>
      </c>
      <c r="B22" s="72">
        <v>283</v>
      </c>
      <c r="C22" s="72">
        <v>215</v>
      </c>
      <c r="D22" s="72">
        <v>539</v>
      </c>
      <c r="E22" s="72">
        <v>224</v>
      </c>
      <c r="F22" s="75">
        <v>24</v>
      </c>
      <c r="G22" s="75">
        <v>6</v>
      </c>
      <c r="H22" s="75">
        <v>26</v>
      </c>
      <c r="I22" s="75">
        <v>64</v>
      </c>
      <c r="J22" s="75">
        <v>6</v>
      </c>
      <c r="K22" s="75">
        <v>21</v>
      </c>
      <c r="L22" s="75">
        <v>10</v>
      </c>
      <c r="M22" s="75">
        <v>6</v>
      </c>
      <c r="N22" s="75">
        <v>3</v>
      </c>
      <c r="O22" s="72">
        <v>83</v>
      </c>
      <c r="P22" s="72">
        <v>4</v>
      </c>
      <c r="Q22" s="72">
        <v>43</v>
      </c>
      <c r="R22" s="72">
        <v>66</v>
      </c>
      <c r="S22" s="72">
        <v>5</v>
      </c>
      <c r="T22" s="72">
        <v>31</v>
      </c>
      <c r="U22" s="61">
        <v>10</v>
      </c>
      <c r="V22" s="61">
        <v>6</v>
      </c>
      <c r="W22" s="61">
        <v>3</v>
      </c>
      <c r="X22" s="77">
        <v>58</v>
      </c>
      <c r="Y22" s="77">
        <v>76</v>
      </c>
      <c r="Z22" s="77">
        <v>161</v>
      </c>
      <c r="AA22" s="77">
        <v>80</v>
      </c>
      <c r="AB22" s="72">
        <v>147</v>
      </c>
      <c r="AC22" s="72">
        <v>305</v>
      </c>
      <c r="AD22" s="72">
        <v>678</v>
      </c>
      <c r="AE22" s="72">
        <v>322</v>
      </c>
      <c r="AF22" s="77">
        <v>49</v>
      </c>
      <c r="AG22" s="77">
        <v>41</v>
      </c>
      <c r="AH22" s="77">
        <v>142</v>
      </c>
      <c r="AI22" s="77">
        <v>40</v>
      </c>
      <c r="AJ22" s="79">
        <v>111</v>
      </c>
      <c r="AK22" s="79">
        <v>111</v>
      </c>
      <c r="AL22" s="79">
        <v>268</v>
      </c>
      <c r="AM22" s="79">
        <v>101</v>
      </c>
      <c r="AN22" s="79">
        <v>73</v>
      </c>
      <c r="AO22" s="79">
        <v>81</v>
      </c>
      <c r="AP22" s="79">
        <v>239</v>
      </c>
      <c r="AQ22" s="79">
        <v>103</v>
      </c>
      <c r="AR22" s="61">
        <v>146</v>
      </c>
      <c r="AS22" s="61">
        <v>185</v>
      </c>
      <c r="AT22" s="61">
        <v>454</v>
      </c>
      <c r="AU22" s="61">
        <v>210</v>
      </c>
      <c r="AV22" s="61">
        <v>67</v>
      </c>
      <c r="AW22" s="61">
        <v>29</v>
      </c>
      <c r="AX22" s="61">
        <v>184</v>
      </c>
      <c r="AY22" s="61">
        <v>95</v>
      </c>
      <c r="AZ22" s="61">
        <v>91</v>
      </c>
      <c r="BA22" s="61">
        <v>105</v>
      </c>
      <c r="BB22" s="61">
        <v>362</v>
      </c>
      <c r="BC22" s="61">
        <v>207</v>
      </c>
      <c r="BD22" s="61">
        <v>40</v>
      </c>
      <c r="BE22" s="61">
        <v>61</v>
      </c>
      <c r="BF22" s="61">
        <v>153</v>
      </c>
      <c r="BG22" s="61">
        <v>124</v>
      </c>
      <c r="BH22" s="76">
        <f t="shared" si="3"/>
        <v>1172</v>
      </c>
      <c r="BI22" s="76">
        <f t="shared" si="4"/>
        <v>10</v>
      </c>
      <c r="BJ22" s="76">
        <f t="shared" si="5"/>
        <v>1278</v>
      </c>
      <c r="BK22" s="76">
        <f t="shared" si="6"/>
        <v>3310</v>
      </c>
      <c r="BL22" s="76">
        <f t="shared" si="7"/>
        <v>11</v>
      </c>
      <c r="BM22" s="76">
        <f t="shared" si="8"/>
        <v>1558</v>
      </c>
      <c r="BN22" s="78">
        <f t="shared" si="0"/>
        <v>20</v>
      </c>
      <c r="BO22" s="78">
        <f t="shared" si="1"/>
        <v>12</v>
      </c>
      <c r="BP22" s="78">
        <f t="shared" si="2"/>
        <v>6</v>
      </c>
    </row>
    <row r="23" spans="1:68" ht="12.75">
      <c r="A23" s="61" t="s">
        <v>20</v>
      </c>
      <c r="B23" s="72">
        <v>401</v>
      </c>
      <c r="C23" s="72">
        <v>186</v>
      </c>
      <c r="D23" s="72">
        <v>1062</v>
      </c>
      <c r="E23" s="72">
        <v>284</v>
      </c>
      <c r="F23" s="75">
        <v>65</v>
      </c>
      <c r="G23" s="75">
        <v>7</v>
      </c>
      <c r="H23" s="75">
        <v>27</v>
      </c>
      <c r="I23" s="75">
        <v>114</v>
      </c>
      <c r="J23" s="75">
        <v>11</v>
      </c>
      <c r="K23" s="75">
        <v>37</v>
      </c>
      <c r="L23" s="75">
        <v>18</v>
      </c>
      <c r="M23" s="75">
        <v>6</v>
      </c>
      <c r="N23" s="75">
        <v>5</v>
      </c>
      <c r="O23" s="72">
        <v>84</v>
      </c>
      <c r="P23" s="72">
        <v>6</v>
      </c>
      <c r="Q23" s="72">
        <v>43</v>
      </c>
      <c r="R23" s="72">
        <v>162</v>
      </c>
      <c r="S23" s="72">
        <v>4</v>
      </c>
      <c r="T23" s="72">
        <v>51</v>
      </c>
      <c r="U23" s="61">
        <v>13</v>
      </c>
      <c r="V23" s="61">
        <v>6</v>
      </c>
      <c r="W23" s="61">
        <v>4</v>
      </c>
      <c r="X23" s="77">
        <v>97</v>
      </c>
      <c r="Y23" s="77">
        <v>88</v>
      </c>
      <c r="Z23" s="77">
        <v>273</v>
      </c>
      <c r="AA23" s="77">
        <v>138</v>
      </c>
      <c r="AB23" s="72">
        <v>237</v>
      </c>
      <c r="AC23" s="72">
        <v>269</v>
      </c>
      <c r="AD23" s="72">
        <v>841</v>
      </c>
      <c r="AE23" s="72">
        <v>368</v>
      </c>
      <c r="AF23" s="77">
        <v>82</v>
      </c>
      <c r="AG23" s="77">
        <v>50</v>
      </c>
      <c r="AH23" s="77">
        <v>202</v>
      </c>
      <c r="AI23" s="77">
        <v>70</v>
      </c>
      <c r="AJ23" s="79">
        <v>145</v>
      </c>
      <c r="AK23" s="79">
        <v>130</v>
      </c>
      <c r="AL23" s="79">
        <v>324</v>
      </c>
      <c r="AM23" s="79">
        <v>147</v>
      </c>
      <c r="AN23" s="79">
        <v>127</v>
      </c>
      <c r="AO23" s="79">
        <v>116</v>
      </c>
      <c r="AP23" s="79">
        <v>332</v>
      </c>
      <c r="AQ23" s="79">
        <v>137</v>
      </c>
      <c r="AR23" s="61">
        <v>223</v>
      </c>
      <c r="AS23" s="61">
        <v>153</v>
      </c>
      <c r="AT23" s="61">
        <v>672</v>
      </c>
      <c r="AU23" s="61">
        <v>300</v>
      </c>
      <c r="AV23" s="61">
        <v>98</v>
      </c>
      <c r="AW23" s="61">
        <v>54</v>
      </c>
      <c r="AX23" s="61">
        <v>230</v>
      </c>
      <c r="AY23" s="61">
        <v>95</v>
      </c>
      <c r="AZ23" s="61">
        <v>106</v>
      </c>
      <c r="BA23" s="61">
        <v>103</v>
      </c>
      <c r="BB23" s="61">
        <v>454</v>
      </c>
      <c r="BC23" s="61">
        <v>242</v>
      </c>
      <c r="BD23" s="61">
        <v>64</v>
      </c>
      <c r="BE23" s="61">
        <v>94</v>
      </c>
      <c r="BF23" s="61">
        <v>300</v>
      </c>
      <c r="BG23" s="61">
        <v>170</v>
      </c>
      <c r="BH23" s="76">
        <f t="shared" si="3"/>
        <v>1729</v>
      </c>
      <c r="BI23" s="76">
        <f t="shared" si="4"/>
        <v>13</v>
      </c>
      <c r="BJ23" s="76">
        <f t="shared" si="5"/>
        <v>1313</v>
      </c>
      <c r="BK23" s="76">
        <f t="shared" si="6"/>
        <v>4966</v>
      </c>
      <c r="BL23" s="76">
        <f t="shared" si="7"/>
        <v>15</v>
      </c>
      <c r="BM23" s="76">
        <f t="shared" si="8"/>
        <v>2039</v>
      </c>
      <c r="BN23" s="78">
        <f t="shared" si="0"/>
        <v>31</v>
      </c>
      <c r="BO23" s="78">
        <f t="shared" si="1"/>
        <v>12</v>
      </c>
      <c r="BP23" s="78">
        <f t="shared" si="2"/>
        <v>9</v>
      </c>
    </row>
    <row r="24" spans="1:68" ht="12.75">
      <c r="A24" s="61" t="s">
        <v>21</v>
      </c>
      <c r="B24" s="72">
        <v>1383</v>
      </c>
      <c r="C24" s="72">
        <v>798</v>
      </c>
      <c r="D24" s="72">
        <v>2762</v>
      </c>
      <c r="E24" s="72">
        <v>1289</v>
      </c>
      <c r="F24" s="75">
        <v>226</v>
      </c>
      <c r="G24" s="75">
        <v>11</v>
      </c>
      <c r="H24" s="75">
        <v>113</v>
      </c>
      <c r="I24" s="75">
        <v>302</v>
      </c>
      <c r="J24" s="75">
        <v>12</v>
      </c>
      <c r="K24" s="75">
        <v>145</v>
      </c>
      <c r="L24" s="75">
        <v>47</v>
      </c>
      <c r="M24" s="75">
        <v>21</v>
      </c>
      <c r="N24" s="75">
        <v>16</v>
      </c>
      <c r="O24" s="72">
        <v>358</v>
      </c>
      <c r="P24" s="72">
        <v>18</v>
      </c>
      <c r="Q24" s="72">
        <v>214</v>
      </c>
      <c r="R24" s="72">
        <v>299</v>
      </c>
      <c r="S24" s="72">
        <v>19</v>
      </c>
      <c r="T24" s="72">
        <v>189</v>
      </c>
      <c r="U24" s="61">
        <v>32</v>
      </c>
      <c r="V24" s="61">
        <v>23</v>
      </c>
      <c r="W24" s="61">
        <v>18</v>
      </c>
      <c r="X24" s="77">
        <v>316</v>
      </c>
      <c r="Y24" s="77">
        <v>325</v>
      </c>
      <c r="Z24" s="77">
        <v>508</v>
      </c>
      <c r="AA24" s="77">
        <v>373</v>
      </c>
      <c r="AB24" s="72">
        <v>1101</v>
      </c>
      <c r="AC24" s="72">
        <v>1570</v>
      </c>
      <c r="AD24" s="72">
        <v>1876</v>
      </c>
      <c r="AE24" s="72">
        <v>1541</v>
      </c>
      <c r="AF24" s="77">
        <v>414</v>
      </c>
      <c r="AG24" s="77">
        <v>325</v>
      </c>
      <c r="AH24" s="77">
        <v>477</v>
      </c>
      <c r="AI24" s="77">
        <v>288</v>
      </c>
      <c r="AJ24" s="79">
        <v>725</v>
      </c>
      <c r="AK24" s="79">
        <v>671</v>
      </c>
      <c r="AL24" s="79">
        <v>737</v>
      </c>
      <c r="AM24" s="79">
        <v>540</v>
      </c>
      <c r="AN24" s="79">
        <v>633</v>
      </c>
      <c r="AO24" s="79">
        <v>573</v>
      </c>
      <c r="AP24" s="79">
        <v>580</v>
      </c>
      <c r="AQ24" s="79">
        <v>439</v>
      </c>
      <c r="AR24" s="61">
        <v>1279</v>
      </c>
      <c r="AS24" s="61">
        <v>1216</v>
      </c>
      <c r="AT24" s="61">
        <v>1061</v>
      </c>
      <c r="AU24" s="61">
        <v>863</v>
      </c>
      <c r="AV24" s="61">
        <v>662</v>
      </c>
      <c r="AW24" s="61">
        <v>252</v>
      </c>
      <c r="AX24" s="61">
        <v>512</v>
      </c>
      <c r="AY24" s="61">
        <v>489</v>
      </c>
      <c r="AZ24" s="61">
        <v>642</v>
      </c>
      <c r="BA24" s="61">
        <v>623</v>
      </c>
      <c r="BB24" s="61">
        <v>851</v>
      </c>
      <c r="BC24" s="61">
        <v>856</v>
      </c>
      <c r="BD24" s="61">
        <v>348</v>
      </c>
      <c r="BE24" s="61">
        <v>372</v>
      </c>
      <c r="BF24" s="61">
        <v>555</v>
      </c>
      <c r="BG24" s="61">
        <v>514</v>
      </c>
      <c r="BH24" s="76">
        <f t="shared" si="3"/>
        <v>8087</v>
      </c>
      <c r="BI24" s="76">
        <f t="shared" si="4"/>
        <v>29</v>
      </c>
      <c r="BJ24" s="76">
        <f t="shared" si="5"/>
        <v>7052</v>
      </c>
      <c r="BK24" s="76">
        <f t="shared" si="6"/>
        <v>10520</v>
      </c>
      <c r="BL24" s="76">
        <f t="shared" si="7"/>
        <v>31</v>
      </c>
      <c r="BM24" s="76">
        <f t="shared" si="8"/>
        <v>7526</v>
      </c>
      <c r="BN24" s="78">
        <f t="shared" si="0"/>
        <v>79</v>
      </c>
      <c r="BO24" s="78">
        <f t="shared" si="1"/>
        <v>44</v>
      </c>
      <c r="BP24" s="78">
        <f t="shared" si="2"/>
        <v>34</v>
      </c>
    </row>
    <row r="25" spans="1:68" ht="12.75">
      <c r="A25" s="61" t="s">
        <v>22</v>
      </c>
      <c r="B25" s="72">
        <v>1920</v>
      </c>
      <c r="C25" s="72">
        <v>1294</v>
      </c>
      <c r="D25" s="72">
        <v>2602</v>
      </c>
      <c r="E25" s="72">
        <v>1028</v>
      </c>
      <c r="F25" s="75">
        <v>402</v>
      </c>
      <c r="G25" s="75">
        <v>39</v>
      </c>
      <c r="H25" s="75">
        <v>231</v>
      </c>
      <c r="I25" s="75">
        <v>334</v>
      </c>
      <c r="J25" s="75">
        <v>59</v>
      </c>
      <c r="K25" s="75">
        <v>140</v>
      </c>
      <c r="L25" s="75">
        <v>41</v>
      </c>
      <c r="M25" s="75">
        <v>17</v>
      </c>
      <c r="N25" s="75">
        <v>14</v>
      </c>
      <c r="O25" s="72">
        <v>375</v>
      </c>
      <c r="P25" s="72">
        <v>14</v>
      </c>
      <c r="Q25" s="72">
        <v>228</v>
      </c>
      <c r="R25" s="72">
        <v>323</v>
      </c>
      <c r="S25" s="72">
        <v>13</v>
      </c>
      <c r="T25" s="72">
        <v>135</v>
      </c>
      <c r="U25" s="61">
        <v>33</v>
      </c>
      <c r="V25" s="61">
        <v>19</v>
      </c>
      <c r="W25" s="61">
        <v>10</v>
      </c>
      <c r="X25" s="77">
        <v>374</v>
      </c>
      <c r="Y25" s="77">
        <v>315</v>
      </c>
      <c r="Z25" s="77">
        <v>539</v>
      </c>
      <c r="AA25" s="77">
        <v>251</v>
      </c>
      <c r="AB25" s="72">
        <v>1175</v>
      </c>
      <c r="AC25" s="72">
        <v>1784</v>
      </c>
      <c r="AD25" s="72">
        <v>1935</v>
      </c>
      <c r="AE25" s="72">
        <v>1165</v>
      </c>
      <c r="AF25" s="77">
        <v>574</v>
      </c>
      <c r="AG25" s="77">
        <v>498</v>
      </c>
      <c r="AH25" s="77">
        <v>656</v>
      </c>
      <c r="AI25" s="77">
        <v>316</v>
      </c>
      <c r="AJ25" s="79">
        <v>756</v>
      </c>
      <c r="AK25" s="79">
        <v>776</v>
      </c>
      <c r="AL25" s="79">
        <v>752</v>
      </c>
      <c r="AM25" s="79">
        <v>432</v>
      </c>
      <c r="AN25" s="79">
        <v>690</v>
      </c>
      <c r="AO25" s="79">
        <v>652</v>
      </c>
      <c r="AP25" s="79">
        <v>576</v>
      </c>
      <c r="AQ25" s="79">
        <v>306</v>
      </c>
      <c r="AR25" s="61">
        <v>1293</v>
      </c>
      <c r="AS25" s="61">
        <v>1441</v>
      </c>
      <c r="AT25" s="61">
        <v>1186</v>
      </c>
      <c r="AU25" s="61">
        <v>724</v>
      </c>
      <c r="AV25" s="61">
        <v>764</v>
      </c>
      <c r="AW25" s="61">
        <v>514</v>
      </c>
      <c r="AX25" s="61">
        <v>623</v>
      </c>
      <c r="AY25" s="61">
        <v>416</v>
      </c>
      <c r="AZ25" s="61">
        <v>711</v>
      </c>
      <c r="BA25" s="61">
        <v>986</v>
      </c>
      <c r="BB25" s="61">
        <v>959</v>
      </c>
      <c r="BC25" s="61">
        <v>698</v>
      </c>
      <c r="BD25" s="61">
        <v>422</v>
      </c>
      <c r="BE25" s="61">
        <v>632</v>
      </c>
      <c r="BF25" s="61">
        <v>754</v>
      </c>
      <c r="BG25" s="61">
        <v>480</v>
      </c>
      <c r="BH25" s="76">
        <f t="shared" si="3"/>
        <v>9456</v>
      </c>
      <c r="BI25" s="76">
        <f t="shared" si="4"/>
        <v>53</v>
      </c>
      <c r="BJ25" s="76">
        <f t="shared" si="5"/>
        <v>9351</v>
      </c>
      <c r="BK25" s="76">
        <f t="shared" si="6"/>
        <v>11239</v>
      </c>
      <c r="BL25" s="76">
        <f t="shared" si="7"/>
        <v>72</v>
      </c>
      <c r="BM25" s="76">
        <f t="shared" si="8"/>
        <v>6091</v>
      </c>
      <c r="BN25" s="78">
        <f t="shared" si="0"/>
        <v>74</v>
      </c>
      <c r="BO25" s="78">
        <f t="shared" si="1"/>
        <v>36</v>
      </c>
      <c r="BP25" s="78">
        <f t="shared" si="2"/>
        <v>24</v>
      </c>
    </row>
    <row r="26" spans="1:68" ht="12.75">
      <c r="A26" s="61" t="s">
        <v>23</v>
      </c>
      <c r="B26" s="72">
        <v>4879</v>
      </c>
      <c r="C26" s="72">
        <v>2219</v>
      </c>
      <c r="D26" s="72">
        <v>5969</v>
      </c>
      <c r="E26" s="72">
        <v>1911</v>
      </c>
      <c r="F26" s="75">
        <v>796</v>
      </c>
      <c r="G26" s="75">
        <v>18</v>
      </c>
      <c r="H26" s="75">
        <v>363</v>
      </c>
      <c r="I26" s="75">
        <v>987</v>
      </c>
      <c r="J26" s="75">
        <v>25</v>
      </c>
      <c r="K26" s="75">
        <v>299</v>
      </c>
      <c r="L26" s="75">
        <v>52</v>
      </c>
      <c r="M26" s="75">
        <v>32</v>
      </c>
      <c r="N26" s="75">
        <v>14</v>
      </c>
      <c r="O26" s="72">
        <v>933</v>
      </c>
      <c r="P26" s="72">
        <v>17</v>
      </c>
      <c r="Q26" s="72">
        <v>524</v>
      </c>
      <c r="R26" s="72">
        <v>993</v>
      </c>
      <c r="S26" s="72">
        <v>17</v>
      </c>
      <c r="T26" s="72">
        <v>345</v>
      </c>
      <c r="U26" s="61">
        <v>49</v>
      </c>
      <c r="V26" s="61">
        <v>31</v>
      </c>
      <c r="W26" s="61">
        <v>25</v>
      </c>
      <c r="X26" s="77">
        <v>980</v>
      </c>
      <c r="Y26" s="77">
        <v>793</v>
      </c>
      <c r="Z26" s="77">
        <v>1267</v>
      </c>
      <c r="AA26" s="77">
        <v>503</v>
      </c>
      <c r="AB26" s="72">
        <v>3528</v>
      </c>
      <c r="AC26" s="72">
        <v>3975</v>
      </c>
      <c r="AD26" s="72">
        <v>3118</v>
      </c>
      <c r="AE26" s="72">
        <v>2059</v>
      </c>
      <c r="AF26" s="77">
        <v>1256</v>
      </c>
      <c r="AG26" s="77">
        <v>824</v>
      </c>
      <c r="AH26" s="77">
        <v>998</v>
      </c>
      <c r="AI26" s="77">
        <v>385</v>
      </c>
      <c r="AJ26" s="79">
        <v>2192</v>
      </c>
      <c r="AK26" s="79">
        <v>1693</v>
      </c>
      <c r="AL26" s="79">
        <v>1073</v>
      </c>
      <c r="AM26" s="79">
        <v>621</v>
      </c>
      <c r="AN26" s="79">
        <v>2070</v>
      </c>
      <c r="AO26" s="79">
        <v>1436</v>
      </c>
      <c r="AP26" s="79">
        <v>989</v>
      </c>
      <c r="AQ26" s="79">
        <v>481</v>
      </c>
      <c r="AR26" s="61">
        <v>3689</v>
      </c>
      <c r="AS26" s="61">
        <v>3000</v>
      </c>
      <c r="AT26" s="61">
        <v>1744</v>
      </c>
      <c r="AU26" s="61">
        <v>982</v>
      </c>
      <c r="AV26" s="61">
        <v>1684</v>
      </c>
      <c r="AW26" s="61">
        <v>665</v>
      </c>
      <c r="AX26" s="61">
        <v>881</v>
      </c>
      <c r="AY26" s="61">
        <v>509</v>
      </c>
      <c r="AZ26" s="61">
        <v>1437</v>
      </c>
      <c r="BA26" s="61">
        <v>1213</v>
      </c>
      <c r="BB26" s="61">
        <v>1531</v>
      </c>
      <c r="BC26" s="61">
        <v>991</v>
      </c>
      <c r="BD26" s="61">
        <v>885</v>
      </c>
      <c r="BE26" s="61">
        <v>760</v>
      </c>
      <c r="BF26" s="61">
        <v>1102</v>
      </c>
      <c r="BG26" s="61">
        <v>646</v>
      </c>
      <c r="BH26" s="76">
        <f t="shared" si="3"/>
        <v>24329</v>
      </c>
      <c r="BI26" s="76">
        <f t="shared" si="4"/>
        <v>35</v>
      </c>
      <c r="BJ26" s="76">
        <f t="shared" si="5"/>
        <v>17465</v>
      </c>
      <c r="BK26" s="76">
        <f t="shared" si="6"/>
        <v>20652</v>
      </c>
      <c r="BL26" s="76">
        <f t="shared" si="7"/>
        <v>42</v>
      </c>
      <c r="BM26" s="76">
        <f t="shared" si="8"/>
        <v>9732</v>
      </c>
      <c r="BN26" s="78">
        <f t="shared" si="0"/>
        <v>101</v>
      </c>
      <c r="BO26" s="78">
        <f t="shared" si="1"/>
        <v>63</v>
      </c>
      <c r="BP26" s="78">
        <f t="shared" si="2"/>
        <v>39</v>
      </c>
    </row>
    <row r="27" spans="1:68" ht="12.75">
      <c r="A27" s="61" t="s">
        <v>24</v>
      </c>
      <c r="B27" s="72">
        <v>168</v>
      </c>
      <c r="C27" s="72">
        <v>107</v>
      </c>
      <c r="D27" s="72">
        <v>408</v>
      </c>
      <c r="E27" s="72">
        <v>135</v>
      </c>
      <c r="F27" s="75">
        <v>29</v>
      </c>
      <c r="G27" s="75">
        <v>3</v>
      </c>
      <c r="H27" s="75">
        <v>10</v>
      </c>
      <c r="I27" s="75">
        <v>58</v>
      </c>
      <c r="J27" s="75">
        <v>6</v>
      </c>
      <c r="K27" s="75">
        <v>13</v>
      </c>
      <c r="L27" s="75">
        <v>2</v>
      </c>
      <c r="M27" s="75">
        <v>0</v>
      </c>
      <c r="N27" s="75">
        <v>3</v>
      </c>
      <c r="O27" s="72">
        <v>27</v>
      </c>
      <c r="P27" s="72">
        <v>1</v>
      </c>
      <c r="Q27" s="72">
        <v>15</v>
      </c>
      <c r="R27" s="72">
        <v>59</v>
      </c>
      <c r="S27" s="72">
        <v>0</v>
      </c>
      <c r="T27" s="72">
        <v>16</v>
      </c>
      <c r="U27" s="61">
        <v>3</v>
      </c>
      <c r="V27" s="61">
        <v>4</v>
      </c>
      <c r="W27" s="61">
        <v>0</v>
      </c>
      <c r="X27" s="77">
        <v>34</v>
      </c>
      <c r="Y27" s="77">
        <v>19</v>
      </c>
      <c r="Z27" s="77">
        <v>112</v>
      </c>
      <c r="AA27" s="77">
        <v>36</v>
      </c>
      <c r="AB27" s="72">
        <v>44</v>
      </c>
      <c r="AC27" s="72">
        <v>75</v>
      </c>
      <c r="AD27" s="72">
        <v>414</v>
      </c>
      <c r="AE27" s="72">
        <v>125</v>
      </c>
      <c r="AF27" s="77">
        <v>30</v>
      </c>
      <c r="AG27" s="77">
        <v>15</v>
      </c>
      <c r="AH27" s="77">
        <v>121</v>
      </c>
      <c r="AI27" s="77">
        <v>29</v>
      </c>
      <c r="AJ27" s="79">
        <v>26</v>
      </c>
      <c r="AK27" s="79">
        <v>32</v>
      </c>
      <c r="AL27" s="79">
        <v>230</v>
      </c>
      <c r="AM27" s="79">
        <v>54</v>
      </c>
      <c r="AN27" s="79">
        <v>32</v>
      </c>
      <c r="AO27" s="79">
        <v>33</v>
      </c>
      <c r="AP27" s="79">
        <v>279</v>
      </c>
      <c r="AQ27" s="79">
        <v>57</v>
      </c>
      <c r="AR27" s="61">
        <v>50</v>
      </c>
      <c r="AS27" s="61">
        <v>55</v>
      </c>
      <c r="AT27" s="61">
        <v>496</v>
      </c>
      <c r="AU27" s="61">
        <v>111</v>
      </c>
      <c r="AV27" s="61">
        <v>27</v>
      </c>
      <c r="AW27" s="61">
        <v>11</v>
      </c>
      <c r="AX27" s="61">
        <v>182</v>
      </c>
      <c r="AY27" s="61">
        <v>64</v>
      </c>
      <c r="AZ27" s="61">
        <v>21</v>
      </c>
      <c r="BA27" s="61">
        <v>23</v>
      </c>
      <c r="BB27" s="61">
        <v>268</v>
      </c>
      <c r="BC27" s="61">
        <v>78</v>
      </c>
      <c r="BD27" s="61">
        <v>21</v>
      </c>
      <c r="BE27" s="61">
        <v>14</v>
      </c>
      <c r="BF27" s="61">
        <v>168</v>
      </c>
      <c r="BG27" s="61">
        <v>47</v>
      </c>
      <c r="BH27" s="76">
        <f t="shared" si="3"/>
        <v>509</v>
      </c>
      <c r="BI27" s="76">
        <f t="shared" si="4"/>
        <v>4</v>
      </c>
      <c r="BJ27" s="76">
        <f t="shared" si="5"/>
        <v>409</v>
      </c>
      <c r="BK27" s="76">
        <f t="shared" si="6"/>
        <v>2795</v>
      </c>
      <c r="BL27" s="76">
        <f t="shared" si="7"/>
        <v>6</v>
      </c>
      <c r="BM27" s="76">
        <f t="shared" si="8"/>
        <v>765</v>
      </c>
      <c r="BN27" s="78">
        <f t="shared" si="0"/>
        <v>5</v>
      </c>
      <c r="BO27" s="78">
        <f t="shared" si="1"/>
        <v>4</v>
      </c>
      <c r="BP27" s="78">
        <f t="shared" si="2"/>
        <v>3</v>
      </c>
    </row>
    <row r="28" spans="1:68" ht="12.75">
      <c r="A28" s="61" t="s">
        <v>25</v>
      </c>
      <c r="B28" s="72">
        <v>2012</v>
      </c>
      <c r="C28" s="72">
        <v>1235</v>
      </c>
      <c r="D28" s="72">
        <v>3028</v>
      </c>
      <c r="E28" s="72">
        <v>986</v>
      </c>
      <c r="F28" s="75">
        <v>640</v>
      </c>
      <c r="G28" s="75">
        <v>11</v>
      </c>
      <c r="H28" s="75">
        <v>251</v>
      </c>
      <c r="I28" s="75">
        <v>441</v>
      </c>
      <c r="J28" s="75">
        <v>12</v>
      </c>
      <c r="K28" s="75">
        <v>110</v>
      </c>
      <c r="L28" s="75">
        <v>19</v>
      </c>
      <c r="M28" s="75">
        <v>18</v>
      </c>
      <c r="N28" s="75">
        <v>12</v>
      </c>
      <c r="O28" s="72">
        <v>433</v>
      </c>
      <c r="P28" s="72">
        <v>14</v>
      </c>
      <c r="Q28" s="72">
        <v>268</v>
      </c>
      <c r="R28" s="72">
        <v>597</v>
      </c>
      <c r="S28" s="72">
        <v>9</v>
      </c>
      <c r="T28" s="72">
        <v>180</v>
      </c>
      <c r="U28" s="61">
        <v>46</v>
      </c>
      <c r="V28" s="61">
        <v>26</v>
      </c>
      <c r="W28" s="61">
        <v>16</v>
      </c>
      <c r="X28" s="77">
        <v>355</v>
      </c>
      <c r="Y28" s="77">
        <v>360</v>
      </c>
      <c r="Z28" s="77">
        <v>729</v>
      </c>
      <c r="AA28" s="77">
        <v>278</v>
      </c>
      <c r="AB28" s="72">
        <v>1066</v>
      </c>
      <c r="AC28" s="72">
        <v>1622</v>
      </c>
      <c r="AD28" s="72">
        <v>2861</v>
      </c>
      <c r="AE28" s="72">
        <v>1129</v>
      </c>
      <c r="AF28" s="77">
        <v>543</v>
      </c>
      <c r="AG28" s="77">
        <v>353</v>
      </c>
      <c r="AH28" s="77">
        <v>811</v>
      </c>
      <c r="AI28" s="77">
        <v>237</v>
      </c>
      <c r="AJ28" s="79">
        <v>632</v>
      </c>
      <c r="AK28" s="79">
        <v>666</v>
      </c>
      <c r="AL28" s="79">
        <v>1025</v>
      </c>
      <c r="AM28" s="79">
        <v>384</v>
      </c>
      <c r="AN28" s="79">
        <v>521</v>
      </c>
      <c r="AO28" s="79">
        <v>516</v>
      </c>
      <c r="AP28" s="79">
        <v>872</v>
      </c>
      <c r="AQ28" s="79">
        <v>304</v>
      </c>
      <c r="AR28" s="61">
        <v>1115</v>
      </c>
      <c r="AS28" s="61">
        <v>1140</v>
      </c>
      <c r="AT28" s="61">
        <v>2048</v>
      </c>
      <c r="AU28" s="61">
        <v>822</v>
      </c>
      <c r="AV28" s="61">
        <v>645</v>
      </c>
      <c r="AW28" s="61">
        <v>286</v>
      </c>
      <c r="AX28" s="61">
        <v>850</v>
      </c>
      <c r="AY28" s="61">
        <v>355</v>
      </c>
      <c r="AZ28" s="61">
        <v>539</v>
      </c>
      <c r="BA28" s="61">
        <v>499</v>
      </c>
      <c r="BB28" s="61">
        <v>1517</v>
      </c>
      <c r="BC28" s="61">
        <v>631</v>
      </c>
      <c r="BD28" s="61">
        <v>242</v>
      </c>
      <c r="BE28" s="61">
        <v>307</v>
      </c>
      <c r="BF28" s="61">
        <v>785</v>
      </c>
      <c r="BG28" s="61">
        <v>384</v>
      </c>
      <c r="BH28" s="76">
        <f t="shared" si="3"/>
        <v>8743</v>
      </c>
      <c r="BI28" s="76">
        <f t="shared" si="4"/>
        <v>25</v>
      </c>
      <c r="BJ28" s="76">
        <f t="shared" si="5"/>
        <v>7503</v>
      </c>
      <c r="BK28" s="76">
        <f t="shared" si="6"/>
        <v>15564</v>
      </c>
      <c r="BL28" s="76">
        <f t="shared" si="7"/>
        <v>21</v>
      </c>
      <c r="BM28" s="76">
        <f t="shared" si="8"/>
        <v>5800</v>
      </c>
      <c r="BN28" s="78">
        <f t="shared" si="0"/>
        <v>65</v>
      </c>
      <c r="BO28" s="78">
        <f t="shared" si="1"/>
        <v>44</v>
      </c>
      <c r="BP28" s="78">
        <f t="shared" si="2"/>
        <v>28</v>
      </c>
    </row>
    <row r="29" spans="1:68" ht="12.75">
      <c r="A29" s="61" t="s">
        <v>26</v>
      </c>
      <c r="B29" s="72">
        <v>802</v>
      </c>
      <c r="C29" s="72">
        <v>463</v>
      </c>
      <c r="D29" s="72">
        <v>1703</v>
      </c>
      <c r="E29" s="72">
        <v>328</v>
      </c>
      <c r="F29" s="75">
        <v>165</v>
      </c>
      <c r="G29" s="75">
        <v>12</v>
      </c>
      <c r="H29" s="75">
        <v>116</v>
      </c>
      <c r="I29" s="75">
        <v>263</v>
      </c>
      <c r="J29" s="75">
        <v>15</v>
      </c>
      <c r="K29" s="75">
        <v>59</v>
      </c>
      <c r="L29" s="75">
        <v>12</v>
      </c>
      <c r="M29" s="75">
        <v>12</v>
      </c>
      <c r="N29" s="75">
        <v>8</v>
      </c>
      <c r="O29" s="72">
        <v>201</v>
      </c>
      <c r="P29" s="72">
        <v>6</v>
      </c>
      <c r="Q29" s="72">
        <v>79</v>
      </c>
      <c r="R29" s="72">
        <v>316</v>
      </c>
      <c r="S29" s="72">
        <v>8</v>
      </c>
      <c r="T29" s="72">
        <v>74</v>
      </c>
      <c r="U29" s="61">
        <v>17</v>
      </c>
      <c r="V29" s="61">
        <v>12</v>
      </c>
      <c r="W29" s="61">
        <v>11</v>
      </c>
      <c r="X29" s="77">
        <v>206</v>
      </c>
      <c r="Y29" s="77">
        <v>157</v>
      </c>
      <c r="Z29" s="77">
        <v>734</v>
      </c>
      <c r="AA29" s="77">
        <v>185</v>
      </c>
      <c r="AB29" s="72">
        <v>266</v>
      </c>
      <c r="AC29" s="72">
        <v>322</v>
      </c>
      <c r="AD29" s="72">
        <v>2471</v>
      </c>
      <c r="AE29" s="72">
        <v>503</v>
      </c>
      <c r="AF29" s="77">
        <v>177</v>
      </c>
      <c r="AG29" s="77">
        <v>90</v>
      </c>
      <c r="AH29" s="77">
        <v>590</v>
      </c>
      <c r="AI29" s="77">
        <v>90</v>
      </c>
      <c r="AJ29" s="79">
        <v>191</v>
      </c>
      <c r="AK29" s="79">
        <v>157</v>
      </c>
      <c r="AL29" s="79">
        <v>990</v>
      </c>
      <c r="AM29" s="79">
        <v>196</v>
      </c>
      <c r="AN29" s="79">
        <v>222</v>
      </c>
      <c r="AO29" s="79">
        <v>159</v>
      </c>
      <c r="AP29" s="79">
        <v>993</v>
      </c>
      <c r="AQ29" s="79">
        <v>155</v>
      </c>
      <c r="AR29" s="61">
        <v>206</v>
      </c>
      <c r="AS29" s="61">
        <v>263</v>
      </c>
      <c r="AT29" s="61">
        <v>2252</v>
      </c>
      <c r="AU29" s="61">
        <v>465</v>
      </c>
      <c r="AV29" s="61">
        <v>162</v>
      </c>
      <c r="AW29" s="61">
        <v>64</v>
      </c>
      <c r="AX29" s="61">
        <v>835</v>
      </c>
      <c r="AY29" s="61">
        <v>180</v>
      </c>
      <c r="AZ29" s="61">
        <v>160</v>
      </c>
      <c r="BA29" s="61">
        <v>123</v>
      </c>
      <c r="BB29" s="61">
        <v>1345</v>
      </c>
      <c r="BC29" s="61">
        <v>272</v>
      </c>
      <c r="BD29" s="61">
        <v>113</v>
      </c>
      <c r="BE29" s="61">
        <v>78</v>
      </c>
      <c r="BF29" s="61">
        <v>844</v>
      </c>
      <c r="BG29" s="61">
        <v>240</v>
      </c>
      <c r="BH29" s="76">
        <f t="shared" si="3"/>
        <v>2871</v>
      </c>
      <c r="BI29" s="76">
        <f t="shared" si="4"/>
        <v>18</v>
      </c>
      <c r="BJ29" s="76">
        <f t="shared" si="5"/>
        <v>2071</v>
      </c>
      <c r="BK29" s="76">
        <f t="shared" si="6"/>
        <v>13336</v>
      </c>
      <c r="BL29" s="76">
        <f t="shared" si="7"/>
        <v>23</v>
      </c>
      <c r="BM29" s="76">
        <f t="shared" si="8"/>
        <v>2747</v>
      </c>
      <c r="BN29" s="78">
        <f t="shared" si="0"/>
        <v>29</v>
      </c>
      <c r="BO29" s="78">
        <f t="shared" si="1"/>
        <v>24</v>
      </c>
      <c r="BP29" s="78">
        <f t="shared" si="2"/>
        <v>19</v>
      </c>
    </row>
    <row r="30" spans="1:68" ht="12.75">
      <c r="A30" s="61" t="s">
        <v>27</v>
      </c>
      <c r="B30" s="72">
        <v>23</v>
      </c>
      <c r="C30" s="72">
        <v>10</v>
      </c>
      <c r="D30" s="72">
        <v>83</v>
      </c>
      <c r="E30" s="72">
        <v>13</v>
      </c>
      <c r="F30" s="75">
        <v>2</v>
      </c>
      <c r="G30" s="75">
        <v>0</v>
      </c>
      <c r="H30" s="75">
        <v>3</v>
      </c>
      <c r="I30" s="75">
        <v>10</v>
      </c>
      <c r="J30" s="75">
        <v>1</v>
      </c>
      <c r="K30" s="75">
        <v>15</v>
      </c>
      <c r="L30" s="75">
        <v>1</v>
      </c>
      <c r="M30" s="75">
        <v>1</v>
      </c>
      <c r="N30" s="75">
        <v>0</v>
      </c>
      <c r="O30" s="72">
        <v>3</v>
      </c>
      <c r="P30" s="72">
        <v>0</v>
      </c>
      <c r="Q30" s="72">
        <v>1</v>
      </c>
      <c r="R30" s="72">
        <v>12</v>
      </c>
      <c r="S30" s="72">
        <v>0</v>
      </c>
      <c r="T30" s="72">
        <v>5</v>
      </c>
      <c r="U30" s="61">
        <v>2</v>
      </c>
      <c r="V30" s="61">
        <v>0</v>
      </c>
      <c r="W30" s="61">
        <v>0</v>
      </c>
      <c r="X30" s="77">
        <v>7</v>
      </c>
      <c r="Y30" s="77">
        <v>5</v>
      </c>
      <c r="Z30" s="77">
        <v>9</v>
      </c>
      <c r="AA30" s="77">
        <v>5</v>
      </c>
      <c r="AB30" s="72">
        <v>8</v>
      </c>
      <c r="AC30" s="72">
        <v>9</v>
      </c>
      <c r="AD30" s="72">
        <v>57</v>
      </c>
      <c r="AE30" s="72">
        <v>24</v>
      </c>
      <c r="AF30" s="77">
        <v>10</v>
      </c>
      <c r="AG30" s="77">
        <v>2</v>
      </c>
      <c r="AH30" s="77">
        <v>18</v>
      </c>
      <c r="AI30" s="77">
        <v>2</v>
      </c>
      <c r="AJ30" s="79">
        <v>5</v>
      </c>
      <c r="AK30" s="79">
        <v>2</v>
      </c>
      <c r="AL30" s="79">
        <v>30</v>
      </c>
      <c r="AM30" s="79">
        <v>7</v>
      </c>
      <c r="AN30" s="79">
        <v>7</v>
      </c>
      <c r="AO30" s="79">
        <v>2</v>
      </c>
      <c r="AP30" s="79">
        <v>31</v>
      </c>
      <c r="AQ30" s="79">
        <v>11</v>
      </c>
      <c r="AR30" s="61">
        <v>8</v>
      </c>
      <c r="AS30" s="61">
        <v>11</v>
      </c>
      <c r="AT30" s="61">
        <v>48</v>
      </c>
      <c r="AU30" s="61">
        <v>11</v>
      </c>
      <c r="AV30" s="61">
        <v>8</v>
      </c>
      <c r="AW30" s="61">
        <v>6</v>
      </c>
      <c r="AX30" s="61">
        <v>47</v>
      </c>
      <c r="AY30" s="61">
        <v>9</v>
      </c>
      <c r="AZ30" s="61">
        <v>2</v>
      </c>
      <c r="BA30" s="61">
        <v>5</v>
      </c>
      <c r="BB30" s="61">
        <v>29</v>
      </c>
      <c r="BC30" s="61">
        <v>12</v>
      </c>
      <c r="BD30" s="61">
        <v>2</v>
      </c>
      <c r="BE30" s="61">
        <v>3</v>
      </c>
      <c r="BF30" s="61">
        <v>28</v>
      </c>
      <c r="BG30" s="61">
        <v>12</v>
      </c>
      <c r="BH30" s="76">
        <f t="shared" si="3"/>
        <v>85</v>
      </c>
      <c r="BI30" s="76">
        <f t="shared" si="4"/>
        <v>0</v>
      </c>
      <c r="BJ30" s="76">
        <f t="shared" si="5"/>
        <v>59</v>
      </c>
      <c r="BK30" s="76">
        <f t="shared" si="6"/>
        <v>402</v>
      </c>
      <c r="BL30" s="76">
        <f t="shared" si="7"/>
        <v>1</v>
      </c>
      <c r="BM30" s="76">
        <f t="shared" si="8"/>
        <v>126</v>
      </c>
      <c r="BN30" s="78">
        <f t="shared" si="0"/>
        <v>3</v>
      </c>
      <c r="BO30" s="78">
        <f t="shared" si="1"/>
        <v>1</v>
      </c>
      <c r="BP30" s="78">
        <f t="shared" si="2"/>
        <v>0</v>
      </c>
    </row>
    <row r="31" spans="1:68" ht="12.75">
      <c r="A31" s="61" t="s">
        <v>28</v>
      </c>
      <c r="B31" s="72">
        <v>507</v>
      </c>
      <c r="C31" s="72">
        <v>345</v>
      </c>
      <c r="D31" s="72">
        <v>1127</v>
      </c>
      <c r="E31" s="72">
        <v>625</v>
      </c>
      <c r="F31" s="75">
        <v>82</v>
      </c>
      <c r="G31" s="75">
        <v>6</v>
      </c>
      <c r="H31" s="75">
        <v>81</v>
      </c>
      <c r="I31" s="75">
        <v>196</v>
      </c>
      <c r="J31" s="75">
        <v>10</v>
      </c>
      <c r="K31" s="75">
        <v>123</v>
      </c>
      <c r="L31" s="75">
        <v>15</v>
      </c>
      <c r="M31" s="75">
        <v>14</v>
      </c>
      <c r="N31" s="75">
        <v>10</v>
      </c>
      <c r="O31" s="72">
        <v>107</v>
      </c>
      <c r="P31" s="72">
        <v>3</v>
      </c>
      <c r="Q31" s="72">
        <v>78</v>
      </c>
      <c r="R31" s="72">
        <v>230</v>
      </c>
      <c r="S31" s="72">
        <v>5</v>
      </c>
      <c r="T31" s="72">
        <v>161</v>
      </c>
      <c r="U31" s="61">
        <v>16</v>
      </c>
      <c r="V31" s="61">
        <v>14</v>
      </c>
      <c r="W31" s="61">
        <v>9</v>
      </c>
      <c r="X31" s="77">
        <v>114</v>
      </c>
      <c r="Y31" s="77">
        <v>153</v>
      </c>
      <c r="Z31" s="77">
        <v>342</v>
      </c>
      <c r="AA31" s="77">
        <v>304</v>
      </c>
      <c r="AB31" s="72">
        <v>339</v>
      </c>
      <c r="AC31" s="72">
        <v>563</v>
      </c>
      <c r="AD31" s="72">
        <v>1005</v>
      </c>
      <c r="AE31" s="72">
        <v>881</v>
      </c>
      <c r="AF31" s="77">
        <v>135</v>
      </c>
      <c r="AG31" s="77">
        <v>121</v>
      </c>
      <c r="AH31" s="77">
        <v>307</v>
      </c>
      <c r="AI31" s="77">
        <v>188</v>
      </c>
      <c r="AJ31" s="79">
        <v>241</v>
      </c>
      <c r="AK31" s="79">
        <v>233</v>
      </c>
      <c r="AL31" s="79">
        <v>481</v>
      </c>
      <c r="AM31" s="79">
        <v>393</v>
      </c>
      <c r="AN31" s="79">
        <v>218</v>
      </c>
      <c r="AO31" s="79">
        <v>228</v>
      </c>
      <c r="AP31" s="79">
        <v>426</v>
      </c>
      <c r="AQ31" s="79">
        <v>297</v>
      </c>
      <c r="AR31" s="61">
        <v>394</v>
      </c>
      <c r="AS31" s="61">
        <v>447</v>
      </c>
      <c r="AT31" s="61">
        <v>826</v>
      </c>
      <c r="AU31" s="61">
        <v>656</v>
      </c>
      <c r="AV31" s="61">
        <v>265</v>
      </c>
      <c r="AW31" s="61">
        <v>79</v>
      </c>
      <c r="AX31" s="61">
        <v>351</v>
      </c>
      <c r="AY31" s="61">
        <v>316</v>
      </c>
      <c r="AZ31" s="61">
        <v>198</v>
      </c>
      <c r="BA31" s="61">
        <v>223</v>
      </c>
      <c r="BB31" s="61">
        <v>517</v>
      </c>
      <c r="BC31" s="61">
        <v>521</v>
      </c>
      <c r="BD31" s="61">
        <v>127</v>
      </c>
      <c r="BE31" s="61">
        <v>125</v>
      </c>
      <c r="BF31" s="61">
        <v>271</v>
      </c>
      <c r="BG31" s="61">
        <v>276</v>
      </c>
      <c r="BH31" s="76">
        <f t="shared" si="3"/>
        <v>2727</v>
      </c>
      <c r="BI31" s="76">
        <f t="shared" si="4"/>
        <v>9</v>
      </c>
      <c r="BJ31" s="76">
        <f t="shared" si="5"/>
        <v>2676</v>
      </c>
      <c r="BK31" s="76">
        <f t="shared" si="6"/>
        <v>6079</v>
      </c>
      <c r="BL31" s="76">
        <f t="shared" si="7"/>
        <v>15</v>
      </c>
      <c r="BM31" s="76">
        <f t="shared" si="8"/>
        <v>4741</v>
      </c>
      <c r="BN31" s="78">
        <f t="shared" si="0"/>
        <v>31</v>
      </c>
      <c r="BO31" s="78">
        <f t="shared" si="1"/>
        <v>28</v>
      </c>
      <c r="BP31" s="78">
        <f t="shared" si="2"/>
        <v>19</v>
      </c>
    </row>
    <row r="32" spans="1:68" ht="12.75">
      <c r="A32" s="61" t="s">
        <v>29</v>
      </c>
      <c r="B32" s="72">
        <v>41</v>
      </c>
      <c r="C32" s="72">
        <v>11</v>
      </c>
      <c r="D32" s="72">
        <v>144</v>
      </c>
      <c r="E32" s="72">
        <v>47</v>
      </c>
      <c r="F32" s="75">
        <v>4</v>
      </c>
      <c r="G32" s="75">
        <v>2</v>
      </c>
      <c r="H32" s="75">
        <v>2</v>
      </c>
      <c r="I32" s="75">
        <v>17</v>
      </c>
      <c r="J32" s="75">
        <v>2</v>
      </c>
      <c r="K32" s="75">
        <v>8</v>
      </c>
      <c r="L32" s="75">
        <v>4</v>
      </c>
      <c r="M32" s="75">
        <v>1</v>
      </c>
      <c r="N32" s="75">
        <v>0</v>
      </c>
      <c r="O32" s="72">
        <v>9</v>
      </c>
      <c r="P32" s="72">
        <v>1</v>
      </c>
      <c r="Q32" s="72">
        <v>6</v>
      </c>
      <c r="R32" s="72">
        <v>27</v>
      </c>
      <c r="S32" s="72">
        <v>2</v>
      </c>
      <c r="T32" s="72">
        <v>10</v>
      </c>
      <c r="U32" s="61">
        <v>3</v>
      </c>
      <c r="V32" s="61">
        <v>1</v>
      </c>
      <c r="W32" s="61">
        <v>1</v>
      </c>
      <c r="X32" s="77">
        <v>28</v>
      </c>
      <c r="Y32" s="77">
        <v>11</v>
      </c>
      <c r="Z32" s="77">
        <v>46</v>
      </c>
      <c r="AA32" s="77">
        <v>22</v>
      </c>
      <c r="AB32" s="72">
        <v>20</v>
      </c>
      <c r="AC32" s="72">
        <v>27</v>
      </c>
      <c r="AD32" s="72">
        <v>131</v>
      </c>
      <c r="AE32" s="72">
        <v>64</v>
      </c>
      <c r="AF32" s="77">
        <v>4</v>
      </c>
      <c r="AG32" s="77">
        <v>4</v>
      </c>
      <c r="AH32" s="77">
        <v>50</v>
      </c>
      <c r="AI32" s="77">
        <v>25</v>
      </c>
      <c r="AJ32" s="79">
        <v>13</v>
      </c>
      <c r="AK32" s="79">
        <v>6</v>
      </c>
      <c r="AL32" s="79">
        <v>54</v>
      </c>
      <c r="AM32" s="79">
        <v>26</v>
      </c>
      <c r="AN32" s="79">
        <v>13</v>
      </c>
      <c r="AO32" s="79">
        <v>5</v>
      </c>
      <c r="AP32" s="79">
        <v>94</v>
      </c>
      <c r="AQ32" s="79">
        <v>18</v>
      </c>
      <c r="AR32" s="61">
        <v>13</v>
      </c>
      <c r="AS32" s="61">
        <v>12</v>
      </c>
      <c r="AT32" s="61">
        <v>139</v>
      </c>
      <c r="AU32" s="61">
        <v>47</v>
      </c>
      <c r="AV32" s="61">
        <v>9</v>
      </c>
      <c r="AW32" s="61">
        <v>3</v>
      </c>
      <c r="AX32" s="61">
        <v>46</v>
      </c>
      <c r="AY32" s="61">
        <v>19</v>
      </c>
      <c r="AZ32" s="61">
        <v>9</v>
      </c>
      <c r="BA32" s="61">
        <v>12</v>
      </c>
      <c r="BB32" s="61">
        <v>75</v>
      </c>
      <c r="BC32" s="61">
        <v>57</v>
      </c>
      <c r="BD32" s="61">
        <v>9</v>
      </c>
      <c r="BE32" s="61">
        <v>4</v>
      </c>
      <c r="BF32" s="61">
        <v>61</v>
      </c>
      <c r="BG32" s="61">
        <v>26</v>
      </c>
      <c r="BH32" s="76">
        <f t="shared" si="3"/>
        <v>172</v>
      </c>
      <c r="BI32" s="76">
        <f t="shared" si="4"/>
        <v>3</v>
      </c>
      <c r="BJ32" s="76">
        <f t="shared" si="5"/>
        <v>103</v>
      </c>
      <c r="BK32" s="76">
        <f t="shared" si="6"/>
        <v>884</v>
      </c>
      <c r="BL32" s="76">
        <f t="shared" si="7"/>
        <v>4</v>
      </c>
      <c r="BM32" s="76">
        <f t="shared" si="8"/>
        <v>369</v>
      </c>
      <c r="BN32" s="78">
        <f t="shared" si="0"/>
        <v>7</v>
      </c>
      <c r="BO32" s="78">
        <f t="shared" si="1"/>
        <v>2</v>
      </c>
      <c r="BP32" s="78">
        <f t="shared" si="2"/>
        <v>1</v>
      </c>
    </row>
    <row r="33" spans="1:68" ht="12.75">
      <c r="A33" s="61" t="s">
        <v>30</v>
      </c>
      <c r="B33" s="72">
        <v>214</v>
      </c>
      <c r="C33" s="72">
        <v>133</v>
      </c>
      <c r="D33" s="72">
        <v>471</v>
      </c>
      <c r="E33" s="72">
        <v>90</v>
      </c>
      <c r="F33" s="75">
        <v>27</v>
      </c>
      <c r="G33" s="75">
        <v>3</v>
      </c>
      <c r="H33" s="75">
        <v>26</v>
      </c>
      <c r="I33" s="75">
        <v>60</v>
      </c>
      <c r="J33" s="75">
        <v>1</v>
      </c>
      <c r="K33" s="75">
        <v>13</v>
      </c>
      <c r="L33" s="75">
        <v>2</v>
      </c>
      <c r="M33" s="75">
        <v>2</v>
      </c>
      <c r="N33" s="75">
        <v>0</v>
      </c>
      <c r="O33" s="72">
        <v>22</v>
      </c>
      <c r="P33" s="72">
        <v>1</v>
      </c>
      <c r="Q33" s="72">
        <v>15</v>
      </c>
      <c r="R33" s="72">
        <v>80</v>
      </c>
      <c r="S33" s="72">
        <v>1</v>
      </c>
      <c r="T33" s="72">
        <v>15</v>
      </c>
      <c r="U33" s="61">
        <v>4</v>
      </c>
      <c r="V33" s="61">
        <v>1</v>
      </c>
      <c r="W33" s="61">
        <v>1</v>
      </c>
      <c r="X33" s="77">
        <v>33</v>
      </c>
      <c r="Y33" s="77">
        <v>42</v>
      </c>
      <c r="Z33" s="77">
        <v>133</v>
      </c>
      <c r="AA33" s="77">
        <v>37</v>
      </c>
      <c r="AB33" s="72">
        <v>50</v>
      </c>
      <c r="AC33" s="72">
        <v>64</v>
      </c>
      <c r="AD33" s="72">
        <v>641</v>
      </c>
      <c r="AE33" s="72">
        <v>126</v>
      </c>
      <c r="AF33" s="77">
        <v>27</v>
      </c>
      <c r="AG33" s="77">
        <v>25</v>
      </c>
      <c r="AH33" s="77">
        <v>129</v>
      </c>
      <c r="AI33" s="77">
        <v>31</v>
      </c>
      <c r="AJ33" s="79">
        <v>39</v>
      </c>
      <c r="AK33" s="79">
        <v>29</v>
      </c>
      <c r="AL33" s="79">
        <v>278</v>
      </c>
      <c r="AM33" s="79">
        <v>55</v>
      </c>
      <c r="AN33" s="79">
        <v>38</v>
      </c>
      <c r="AO33" s="79">
        <v>30</v>
      </c>
      <c r="AP33" s="79">
        <v>293</v>
      </c>
      <c r="AQ33" s="79">
        <v>55</v>
      </c>
      <c r="AR33" s="61">
        <v>48</v>
      </c>
      <c r="AS33" s="61">
        <v>48</v>
      </c>
      <c r="AT33" s="61">
        <v>527</v>
      </c>
      <c r="AU33" s="61">
        <v>94</v>
      </c>
      <c r="AV33" s="61">
        <v>37</v>
      </c>
      <c r="AW33" s="61">
        <v>21</v>
      </c>
      <c r="AX33" s="61">
        <v>252</v>
      </c>
      <c r="AY33" s="61">
        <v>89</v>
      </c>
      <c r="AZ33" s="61">
        <v>36</v>
      </c>
      <c r="BA33" s="61">
        <v>34</v>
      </c>
      <c r="BB33" s="61">
        <v>352</v>
      </c>
      <c r="BC33" s="61">
        <v>79</v>
      </c>
      <c r="BD33" s="61">
        <v>21</v>
      </c>
      <c r="BE33" s="61">
        <v>18</v>
      </c>
      <c r="BF33" s="61">
        <v>172</v>
      </c>
      <c r="BG33" s="61">
        <v>65</v>
      </c>
      <c r="BH33" s="76">
        <f t="shared" si="3"/>
        <v>592</v>
      </c>
      <c r="BI33" s="76">
        <f t="shared" si="4"/>
        <v>4</v>
      </c>
      <c r="BJ33" s="76">
        <f t="shared" si="5"/>
        <v>485</v>
      </c>
      <c r="BK33" s="76">
        <f t="shared" si="6"/>
        <v>3388</v>
      </c>
      <c r="BL33" s="76">
        <f t="shared" si="7"/>
        <v>2</v>
      </c>
      <c r="BM33" s="76">
        <f t="shared" si="8"/>
        <v>749</v>
      </c>
      <c r="BN33" s="78">
        <f t="shared" si="0"/>
        <v>6</v>
      </c>
      <c r="BO33" s="78">
        <f t="shared" si="1"/>
        <v>3</v>
      </c>
      <c r="BP33" s="78">
        <f t="shared" si="2"/>
        <v>1</v>
      </c>
    </row>
    <row r="34" spans="1:68" ht="12.75">
      <c r="A34" s="61" t="s">
        <v>31</v>
      </c>
      <c r="B34" s="72">
        <v>179</v>
      </c>
      <c r="C34" s="72">
        <v>90</v>
      </c>
      <c r="D34" s="72">
        <v>487</v>
      </c>
      <c r="E34" s="72">
        <v>173</v>
      </c>
      <c r="F34" s="75">
        <v>21</v>
      </c>
      <c r="G34" s="75">
        <v>0</v>
      </c>
      <c r="H34" s="75">
        <v>11</v>
      </c>
      <c r="I34" s="75">
        <v>59</v>
      </c>
      <c r="J34" s="75">
        <v>9</v>
      </c>
      <c r="K34" s="75">
        <v>29</v>
      </c>
      <c r="L34" s="75">
        <v>1</v>
      </c>
      <c r="M34" s="75">
        <v>2</v>
      </c>
      <c r="N34" s="75">
        <v>1</v>
      </c>
      <c r="O34" s="72">
        <v>38</v>
      </c>
      <c r="P34" s="72">
        <v>1</v>
      </c>
      <c r="Q34" s="72">
        <v>21</v>
      </c>
      <c r="R34" s="72">
        <v>91</v>
      </c>
      <c r="S34" s="72">
        <v>1</v>
      </c>
      <c r="T34" s="72">
        <v>37</v>
      </c>
      <c r="U34" s="61">
        <v>3</v>
      </c>
      <c r="V34" s="61">
        <v>0</v>
      </c>
      <c r="W34" s="61">
        <v>1</v>
      </c>
      <c r="X34" s="77">
        <v>36</v>
      </c>
      <c r="Y34" s="77">
        <v>24</v>
      </c>
      <c r="Z34" s="77">
        <v>90</v>
      </c>
      <c r="AA34" s="77">
        <v>50</v>
      </c>
      <c r="AB34" s="72">
        <v>107</v>
      </c>
      <c r="AC34" s="72">
        <v>113</v>
      </c>
      <c r="AD34" s="72">
        <v>392</v>
      </c>
      <c r="AE34" s="72">
        <v>178</v>
      </c>
      <c r="AF34" s="77">
        <v>21</v>
      </c>
      <c r="AG34" s="77">
        <v>10</v>
      </c>
      <c r="AH34" s="77">
        <v>88</v>
      </c>
      <c r="AI34" s="77">
        <v>20</v>
      </c>
      <c r="AJ34" s="79">
        <v>62</v>
      </c>
      <c r="AK34" s="79">
        <v>32</v>
      </c>
      <c r="AL34" s="79">
        <v>199</v>
      </c>
      <c r="AM34" s="79">
        <v>72</v>
      </c>
      <c r="AN34" s="79">
        <v>51</v>
      </c>
      <c r="AO34" s="79">
        <v>34</v>
      </c>
      <c r="AP34" s="79">
        <v>205</v>
      </c>
      <c r="AQ34" s="79">
        <v>45</v>
      </c>
      <c r="AR34" s="61">
        <v>88</v>
      </c>
      <c r="AS34" s="61">
        <v>63</v>
      </c>
      <c r="AT34" s="61">
        <v>365</v>
      </c>
      <c r="AU34" s="61">
        <v>133</v>
      </c>
      <c r="AV34" s="61">
        <v>40</v>
      </c>
      <c r="AW34" s="61">
        <v>15</v>
      </c>
      <c r="AX34" s="61">
        <v>136</v>
      </c>
      <c r="AY34" s="61">
        <v>79</v>
      </c>
      <c r="AZ34" s="61">
        <v>32</v>
      </c>
      <c r="BA34" s="61">
        <v>34</v>
      </c>
      <c r="BB34" s="61">
        <v>174</v>
      </c>
      <c r="BC34" s="61">
        <v>100</v>
      </c>
      <c r="BD34" s="61">
        <v>14</v>
      </c>
      <c r="BE34" s="61">
        <v>3</v>
      </c>
      <c r="BF34" s="61">
        <v>66</v>
      </c>
      <c r="BG34" s="61">
        <v>41</v>
      </c>
      <c r="BH34" s="76">
        <f t="shared" si="3"/>
        <v>689</v>
      </c>
      <c r="BI34" s="76">
        <f t="shared" si="4"/>
        <v>1</v>
      </c>
      <c r="BJ34" s="76">
        <f t="shared" si="5"/>
        <v>450</v>
      </c>
      <c r="BK34" s="76">
        <f t="shared" si="6"/>
        <v>2352</v>
      </c>
      <c r="BL34" s="76">
        <f t="shared" si="7"/>
        <v>10</v>
      </c>
      <c r="BM34" s="76">
        <f t="shared" si="8"/>
        <v>957</v>
      </c>
      <c r="BN34" s="78">
        <f t="shared" si="0"/>
        <v>4</v>
      </c>
      <c r="BO34" s="78">
        <f t="shared" si="1"/>
        <v>2</v>
      </c>
      <c r="BP34" s="78">
        <f t="shared" si="2"/>
        <v>2</v>
      </c>
    </row>
    <row r="35" spans="1:68" ht="12.75">
      <c r="A35" s="61" t="s">
        <v>32</v>
      </c>
      <c r="B35" s="72">
        <v>254</v>
      </c>
      <c r="C35" s="72">
        <v>230</v>
      </c>
      <c r="D35" s="72">
        <v>763</v>
      </c>
      <c r="E35" s="72">
        <v>341</v>
      </c>
      <c r="F35" s="75">
        <v>44</v>
      </c>
      <c r="G35" s="75">
        <v>5</v>
      </c>
      <c r="H35" s="75">
        <v>44</v>
      </c>
      <c r="I35" s="75">
        <v>111</v>
      </c>
      <c r="J35" s="75">
        <v>16</v>
      </c>
      <c r="K35" s="75">
        <v>47</v>
      </c>
      <c r="L35" s="75">
        <v>8</v>
      </c>
      <c r="M35" s="75">
        <v>1</v>
      </c>
      <c r="N35" s="75">
        <v>4</v>
      </c>
      <c r="O35" s="72">
        <v>57</v>
      </c>
      <c r="P35" s="72">
        <v>5</v>
      </c>
      <c r="Q35" s="72">
        <v>39</v>
      </c>
      <c r="R35" s="72">
        <v>85</v>
      </c>
      <c r="S35" s="72">
        <v>4</v>
      </c>
      <c r="T35" s="72">
        <v>58</v>
      </c>
      <c r="U35" s="61">
        <v>6</v>
      </c>
      <c r="V35" s="61">
        <v>1</v>
      </c>
      <c r="W35" s="61">
        <v>4</v>
      </c>
      <c r="X35" s="77">
        <v>51</v>
      </c>
      <c r="Y35" s="77">
        <v>70</v>
      </c>
      <c r="Z35" s="77">
        <v>118</v>
      </c>
      <c r="AA35" s="77">
        <v>76</v>
      </c>
      <c r="AB35" s="72">
        <v>150</v>
      </c>
      <c r="AC35" s="72">
        <v>278</v>
      </c>
      <c r="AD35" s="72">
        <v>802</v>
      </c>
      <c r="AE35" s="72">
        <v>409</v>
      </c>
      <c r="AF35" s="77">
        <v>66</v>
      </c>
      <c r="AG35" s="77">
        <v>58</v>
      </c>
      <c r="AH35" s="77">
        <v>201</v>
      </c>
      <c r="AI35" s="77">
        <v>138</v>
      </c>
      <c r="AJ35" s="79">
        <v>116</v>
      </c>
      <c r="AK35" s="79">
        <v>113</v>
      </c>
      <c r="AL35" s="79">
        <v>308</v>
      </c>
      <c r="AM35" s="79">
        <v>158</v>
      </c>
      <c r="AN35" s="79">
        <v>108</v>
      </c>
      <c r="AO35" s="79">
        <v>109</v>
      </c>
      <c r="AP35" s="79">
        <v>340</v>
      </c>
      <c r="AQ35" s="79">
        <v>130</v>
      </c>
      <c r="AR35" s="61">
        <v>148</v>
      </c>
      <c r="AS35" s="61">
        <v>165</v>
      </c>
      <c r="AT35" s="61">
        <v>678</v>
      </c>
      <c r="AU35" s="61">
        <v>267</v>
      </c>
      <c r="AV35" s="61">
        <v>90</v>
      </c>
      <c r="AW35" s="61">
        <v>40</v>
      </c>
      <c r="AX35" s="61">
        <v>273</v>
      </c>
      <c r="AY35" s="61">
        <v>158</v>
      </c>
      <c r="AZ35" s="61">
        <v>126</v>
      </c>
      <c r="BA35" s="61">
        <v>86</v>
      </c>
      <c r="BB35" s="61">
        <v>414</v>
      </c>
      <c r="BC35" s="61">
        <v>200</v>
      </c>
      <c r="BD35" s="61">
        <v>57</v>
      </c>
      <c r="BE35" s="61">
        <v>52</v>
      </c>
      <c r="BF35" s="61">
        <v>226</v>
      </c>
      <c r="BG35" s="61">
        <v>151</v>
      </c>
      <c r="BH35" s="76">
        <f t="shared" si="3"/>
        <v>1267</v>
      </c>
      <c r="BI35" s="76">
        <f t="shared" si="4"/>
        <v>10</v>
      </c>
      <c r="BJ35" s="76">
        <f t="shared" si="5"/>
        <v>1284</v>
      </c>
      <c r="BK35" s="76">
        <f t="shared" si="6"/>
        <v>4319</v>
      </c>
      <c r="BL35" s="76">
        <f t="shared" si="7"/>
        <v>20</v>
      </c>
      <c r="BM35" s="76">
        <f t="shared" si="8"/>
        <v>2133</v>
      </c>
      <c r="BN35" s="78">
        <f t="shared" si="0"/>
        <v>14</v>
      </c>
      <c r="BO35" s="78">
        <f t="shared" si="1"/>
        <v>2</v>
      </c>
      <c r="BP35" s="78">
        <f t="shared" si="2"/>
        <v>8</v>
      </c>
    </row>
    <row r="36" spans="1:68" ht="12.75">
      <c r="A36" s="61" t="s">
        <v>33</v>
      </c>
      <c r="B36" s="72">
        <v>162</v>
      </c>
      <c r="C36" s="72">
        <v>105</v>
      </c>
      <c r="D36" s="72">
        <v>507</v>
      </c>
      <c r="E36" s="72">
        <v>184</v>
      </c>
      <c r="F36" s="75">
        <v>28</v>
      </c>
      <c r="G36" s="75">
        <v>1</v>
      </c>
      <c r="H36" s="75">
        <v>8</v>
      </c>
      <c r="I36" s="75">
        <v>77</v>
      </c>
      <c r="J36" s="75">
        <v>5</v>
      </c>
      <c r="K36" s="75">
        <v>12</v>
      </c>
      <c r="L36" s="75">
        <v>5</v>
      </c>
      <c r="M36" s="75">
        <v>3</v>
      </c>
      <c r="N36" s="75">
        <v>0</v>
      </c>
      <c r="O36" s="72">
        <v>38</v>
      </c>
      <c r="P36" s="72">
        <v>3</v>
      </c>
      <c r="Q36" s="72">
        <v>25</v>
      </c>
      <c r="R36" s="72">
        <v>99</v>
      </c>
      <c r="S36" s="72">
        <v>4</v>
      </c>
      <c r="T36" s="72">
        <v>41</v>
      </c>
      <c r="U36" s="61">
        <v>4</v>
      </c>
      <c r="V36" s="61">
        <v>4</v>
      </c>
      <c r="W36" s="61">
        <v>1</v>
      </c>
      <c r="X36" s="77">
        <v>38</v>
      </c>
      <c r="Y36" s="77">
        <v>21</v>
      </c>
      <c r="Z36" s="77">
        <v>136</v>
      </c>
      <c r="AA36" s="77">
        <v>36</v>
      </c>
      <c r="AB36" s="72">
        <v>105</v>
      </c>
      <c r="AC36" s="72">
        <v>102</v>
      </c>
      <c r="AD36" s="72">
        <v>478</v>
      </c>
      <c r="AE36" s="72">
        <v>190</v>
      </c>
      <c r="AF36" s="77">
        <v>41</v>
      </c>
      <c r="AG36" s="77">
        <v>21</v>
      </c>
      <c r="AH36" s="77">
        <v>165</v>
      </c>
      <c r="AI36" s="77">
        <v>69</v>
      </c>
      <c r="AJ36" s="79">
        <v>50</v>
      </c>
      <c r="AK36" s="79">
        <v>31</v>
      </c>
      <c r="AL36" s="79">
        <v>213</v>
      </c>
      <c r="AM36" s="79">
        <v>72</v>
      </c>
      <c r="AN36" s="79">
        <v>48</v>
      </c>
      <c r="AO36" s="79">
        <v>40</v>
      </c>
      <c r="AP36" s="79">
        <v>223</v>
      </c>
      <c r="AQ36" s="79">
        <v>80</v>
      </c>
      <c r="AR36" s="61">
        <v>65</v>
      </c>
      <c r="AS36" s="61">
        <v>48</v>
      </c>
      <c r="AT36" s="61">
        <v>547</v>
      </c>
      <c r="AU36" s="61">
        <v>218</v>
      </c>
      <c r="AV36" s="61">
        <v>42</v>
      </c>
      <c r="AW36" s="61">
        <v>16</v>
      </c>
      <c r="AX36" s="61">
        <v>170</v>
      </c>
      <c r="AY36" s="61">
        <v>89</v>
      </c>
      <c r="AZ36" s="61">
        <v>57</v>
      </c>
      <c r="BA36" s="61">
        <v>41</v>
      </c>
      <c r="BB36" s="61">
        <v>269</v>
      </c>
      <c r="BC36" s="61">
        <v>157</v>
      </c>
      <c r="BD36" s="61">
        <v>24</v>
      </c>
      <c r="BE36" s="61">
        <v>16</v>
      </c>
      <c r="BF36" s="61">
        <v>133</v>
      </c>
      <c r="BG36" s="61">
        <v>65</v>
      </c>
      <c r="BH36" s="76">
        <f t="shared" si="3"/>
        <v>698</v>
      </c>
      <c r="BI36" s="76">
        <f t="shared" si="4"/>
        <v>4</v>
      </c>
      <c r="BJ36" s="76">
        <f t="shared" si="5"/>
        <v>474</v>
      </c>
      <c r="BK36" s="76">
        <f t="shared" si="6"/>
        <v>3017</v>
      </c>
      <c r="BL36" s="76">
        <f t="shared" si="7"/>
        <v>9</v>
      </c>
      <c r="BM36" s="76">
        <f t="shared" si="8"/>
        <v>1213</v>
      </c>
      <c r="BN36" s="78">
        <f aca="true" t="shared" si="9" ref="BN36:BN67">SUM(L36,U36)</f>
        <v>9</v>
      </c>
      <c r="BO36" s="78">
        <f aca="true" t="shared" si="10" ref="BO36:BO67">SUM(M36,V36)</f>
        <v>7</v>
      </c>
      <c r="BP36" s="78">
        <f aca="true" t="shared" si="11" ref="BP36:BP67">SUM(N36,W36)</f>
        <v>1</v>
      </c>
    </row>
    <row r="37" spans="1:68" ht="12.75">
      <c r="A37" s="61" t="s">
        <v>34</v>
      </c>
      <c r="B37" s="72">
        <v>74</v>
      </c>
      <c r="C37" s="72">
        <v>42</v>
      </c>
      <c r="D37" s="72">
        <v>203</v>
      </c>
      <c r="E37" s="72">
        <v>84</v>
      </c>
      <c r="F37" s="75">
        <v>9</v>
      </c>
      <c r="G37" s="75">
        <v>0</v>
      </c>
      <c r="H37" s="75">
        <v>7</v>
      </c>
      <c r="I37" s="75">
        <v>35</v>
      </c>
      <c r="J37" s="75">
        <v>2</v>
      </c>
      <c r="K37" s="75">
        <v>12</v>
      </c>
      <c r="L37" s="75">
        <v>1</v>
      </c>
      <c r="M37" s="75">
        <v>0</v>
      </c>
      <c r="N37" s="75">
        <v>0</v>
      </c>
      <c r="O37" s="72">
        <v>19</v>
      </c>
      <c r="P37" s="72">
        <v>1</v>
      </c>
      <c r="Q37" s="72">
        <v>5</v>
      </c>
      <c r="R37" s="72">
        <v>39</v>
      </c>
      <c r="S37" s="72">
        <v>1</v>
      </c>
      <c r="T37" s="72">
        <v>15</v>
      </c>
      <c r="U37" s="61">
        <v>2</v>
      </c>
      <c r="V37" s="61">
        <v>1</v>
      </c>
      <c r="W37" s="61">
        <v>0</v>
      </c>
      <c r="X37" s="77">
        <v>19</v>
      </c>
      <c r="Y37" s="77">
        <v>6</v>
      </c>
      <c r="Z37" s="77">
        <v>46</v>
      </c>
      <c r="AA37" s="77">
        <v>23</v>
      </c>
      <c r="AB37" s="72">
        <v>43</v>
      </c>
      <c r="AC37" s="72">
        <v>34</v>
      </c>
      <c r="AD37" s="72">
        <v>195</v>
      </c>
      <c r="AE37" s="72">
        <v>71</v>
      </c>
      <c r="AF37" s="77">
        <v>19</v>
      </c>
      <c r="AG37" s="77">
        <v>9</v>
      </c>
      <c r="AH37" s="77">
        <v>67</v>
      </c>
      <c r="AI37" s="77">
        <v>29</v>
      </c>
      <c r="AJ37" s="79">
        <v>42</v>
      </c>
      <c r="AK37" s="79">
        <v>16</v>
      </c>
      <c r="AL37" s="79">
        <v>141</v>
      </c>
      <c r="AM37" s="79">
        <v>65</v>
      </c>
      <c r="AN37" s="79">
        <v>23</v>
      </c>
      <c r="AO37" s="79">
        <v>15</v>
      </c>
      <c r="AP37" s="79">
        <v>108</v>
      </c>
      <c r="AQ37" s="79">
        <v>45</v>
      </c>
      <c r="AR37" s="61">
        <v>49</v>
      </c>
      <c r="AS37" s="61">
        <v>24</v>
      </c>
      <c r="AT37" s="61">
        <v>178</v>
      </c>
      <c r="AU37" s="61">
        <v>67</v>
      </c>
      <c r="AV37" s="61">
        <v>30</v>
      </c>
      <c r="AW37" s="61">
        <v>2</v>
      </c>
      <c r="AX37" s="61">
        <v>98</v>
      </c>
      <c r="AY37" s="61">
        <v>46</v>
      </c>
      <c r="AZ37" s="61">
        <v>29</v>
      </c>
      <c r="BA37" s="61">
        <v>29</v>
      </c>
      <c r="BB37" s="61">
        <v>142</v>
      </c>
      <c r="BC37" s="61">
        <v>52</v>
      </c>
      <c r="BD37" s="61">
        <v>6</v>
      </c>
      <c r="BE37" s="61">
        <v>7</v>
      </c>
      <c r="BF37" s="61">
        <v>52</v>
      </c>
      <c r="BG37" s="61">
        <v>38</v>
      </c>
      <c r="BH37" s="76">
        <f t="shared" si="3"/>
        <v>362</v>
      </c>
      <c r="BI37" s="76">
        <f t="shared" si="4"/>
        <v>1</v>
      </c>
      <c r="BJ37" s="76">
        <f t="shared" si="5"/>
        <v>196</v>
      </c>
      <c r="BK37" s="76">
        <f t="shared" si="6"/>
        <v>1304</v>
      </c>
      <c r="BL37" s="76">
        <f t="shared" si="7"/>
        <v>3</v>
      </c>
      <c r="BM37" s="76">
        <f t="shared" si="8"/>
        <v>547</v>
      </c>
      <c r="BN37" s="78">
        <f t="shared" si="9"/>
        <v>3</v>
      </c>
      <c r="BO37" s="78">
        <f t="shared" si="10"/>
        <v>1</v>
      </c>
      <c r="BP37" s="78">
        <f t="shared" si="11"/>
        <v>0</v>
      </c>
    </row>
    <row r="38" spans="1:68" ht="12.75">
      <c r="A38" s="61" t="s">
        <v>35</v>
      </c>
      <c r="B38" s="72">
        <v>2427</v>
      </c>
      <c r="C38" s="72">
        <v>808</v>
      </c>
      <c r="D38" s="72">
        <v>2228</v>
      </c>
      <c r="E38" s="72">
        <v>418</v>
      </c>
      <c r="F38" s="75">
        <v>399</v>
      </c>
      <c r="G38" s="75">
        <v>6</v>
      </c>
      <c r="H38" s="75">
        <v>164</v>
      </c>
      <c r="I38" s="75">
        <v>432</v>
      </c>
      <c r="J38" s="75">
        <v>5</v>
      </c>
      <c r="K38" s="75">
        <v>101</v>
      </c>
      <c r="L38" s="75">
        <v>17</v>
      </c>
      <c r="M38" s="75">
        <v>11</v>
      </c>
      <c r="N38" s="75">
        <v>8</v>
      </c>
      <c r="O38" s="72">
        <v>354</v>
      </c>
      <c r="P38" s="72">
        <v>3</v>
      </c>
      <c r="Q38" s="72">
        <v>159</v>
      </c>
      <c r="R38" s="72">
        <v>317</v>
      </c>
      <c r="S38" s="72">
        <v>5</v>
      </c>
      <c r="T38" s="72">
        <v>84</v>
      </c>
      <c r="U38" s="61">
        <v>25</v>
      </c>
      <c r="V38" s="61">
        <v>13</v>
      </c>
      <c r="W38" s="61">
        <v>5</v>
      </c>
      <c r="X38" s="77">
        <v>541</v>
      </c>
      <c r="Y38" s="77">
        <v>299</v>
      </c>
      <c r="Z38" s="77">
        <v>778</v>
      </c>
      <c r="AA38" s="77">
        <v>199</v>
      </c>
      <c r="AB38" s="72">
        <v>821</v>
      </c>
      <c r="AC38" s="72">
        <v>1038</v>
      </c>
      <c r="AD38" s="72">
        <v>3879</v>
      </c>
      <c r="AE38" s="72">
        <v>706</v>
      </c>
      <c r="AF38" s="77">
        <v>563</v>
      </c>
      <c r="AG38" s="77">
        <v>246</v>
      </c>
      <c r="AH38" s="77">
        <v>1098</v>
      </c>
      <c r="AI38" s="77">
        <v>165</v>
      </c>
      <c r="AJ38" s="79">
        <v>603</v>
      </c>
      <c r="AK38" s="79">
        <v>389</v>
      </c>
      <c r="AL38" s="79">
        <v>917</v>
      </c>
      <c r="AM38" s="79">
        <v>230</v>
      </c>
      <c r="AN38" s="79">
        <v>532</v>
      </c>
      <c r="AO38" s="79">
        <v>381</v>
      </c>
      <c r="AP38" s="79">
        <v>992</v>
      </c>
      <c r="AQ38" s="79">
        <v>189</v>
      </c>
      <c r="AR38" s="61">
        <v>871</v>
      </c>
      <c r="AS38" s="61">
        <v>840</v>
      </c>
      <c r="AT38" s="61">
        <v>2293</v>
      </c>
      <c r="AU38" s="61">
        <v>530</v>
      </c>
      <c r="AV38" s="61">
        <v>461</v>
      </c>
      <c r="AW38" s="61">
        <v>173</v>
      </c>
      <c r="AX38" s="61">
        <v>764</v>
      </c>
      <c r="AY38" s="61">
        <v>184</v>
      </c>
      <c r="AZ38" s="61">
        <v>397</v>
      </c>
      <c r="BA38" s="61">
        <v>317</v>
      </c>
      <c r="BB38" s="61">
        <v>1520</v>
      </c>
      <c r="BC38" s="61">
        <v>389</v>
      </c>
      <c r="BD38" s="61">
        <v>319</v>
      </c>
      <c r="BE38" s="61">
        <v>234</v>
      </c>
      <c r="BF38" s="61">
        <v>829</v>
      </c>
      <c r="BG38" s="61">
        <v>252</v>
      </c>
      <c r="BH38" s="76">
        <f t="shared" si="3"/>
        <v>8288</v>
      </c>
      <c r="BI38" s="76">
        <f t="shared" si="4"/>
        <v>9</v>
      </c>
      <c r="BJ38" s="76">
        <f t="shared" si="5"/>
        <v>5048</v>
      </c>
      <c r="BK38" s="76">
        <f t="shared" si="6"/>
        <v>16047</v>
      </c>
      <c r="BL38" s="76">
        <f t="shared" si="7"/>
        <v>10</v>
      </c>
      <c r="BM38" s="76">
        <f t="shared" si="8"/>
        <v>3447</v>
      </c>
      <c r="BN38" s="78">
        <f t="shared" si="9"/>
        <v>42</v>
      </c>
      <c r="BO38" s="78">
        <f t="shared" si="10"/>
        <v>24</v>
      </c>
      <c r="BP38" s="78">
        <f t="shared" si="11"/>
        <v>13</v>
      </c>
    </row>
    <row r="39" spans="1:68" ht="12.75">
      <c r="A39" s="61" t="s">
        <v>36</v>
      </c>
      <c r="B39" s="72">
        <v>2797</v>
      </c>
      <c r="C39" s="72">
        <v>1810</v>
      </c>
      <c r="D39" s="72">
        <v>3658</v>
      </c>
      <c r="E39" s="72">
        <v>2151</v>
      </c>
      <c r="F39" s="75">
        <v>466</v>
      </c>
      <c r="G39" s="75">
        <v>41</v>
      </c>
      <c r="H39" s="75">
        <v>281</v>
      </c>
      <c r="I39" s="75">
        <v>509</v>
      </c>
      <c r="J39" s="75">
        <v>27</v>
      </c>
      <c r="K39" s="75">
        <v>263</v>
      </c>
      <c r="L39" s="75">
        <v>100</v>
      </c>
      <c r="M39" s="75">
        <v>48</v>
      </c>
      <c r="N39" s="75">
        <v>26</v>
      </c>
      <c r="O39" s="72">
        <v>680</v>
      </c>
      <c r="P39" s="72">
        <v>28</v>
      </c>
      <c r="Q39" s="72">
        <v>456</v>
      </c>
      <c r="R39" s="72">
        <v>619</v>
      </c>
      <c r="S39" s="72">
        <v>28</v>
      </c>
      <c r="T39" s="72">
        <v>379</v>
      </c>
      <c r="U39" s="61">
        <v>76</v>
      </c>
      <c r="V39" s="61">
        <v>40</v>
      </c>
      <c r="W39" s="61">
        <v>22</v>
      </c>
      <c r="X39" s="77">
        <v>625</v>
      </c>
      <c r="Y39" s="77">
        <v>628</v>
      </c>
      <c r="Z39" s="77">
        <v>811</v>
      </c>
      <c r="AA39" s="77">
        <v>614</v>
      </c>
      <c r="AB39" s="72">
        <v>2013</v>
      </c>
      <c r="AC39" s="72">
        <v>3089</v>
      </c>
      <c r="AD39" s="72">
        <v>3055</v>
      </c>
      <c r="AE39" s="72">
        <v>2781</v>
      </c>
      <c r="AF39" s="77">
        <v>804</v>
      </c>
      <c r="AG39" s="77">
        <v>730</v>
      </c>
      <c r="AH39" s="77">
        <v>627</v>
      </c>
      <c r="AI39" s="77">
        <v>441</v>
      </c>
      <c r="AJ39" s="79">
        <v>1313</v>
      </c>
      <c r="AK39" s="79">
        <v>1475</v>
      </c>
      <c r="AL39" s="79">
        <v>1044</v>
      </c>
      <c r="AM39" s="79">
        <v>925</v>
      </c>
      <c r="AN39" s="79">
        <v>1075</v>
      </c>
      <c r="AO39" s="79">
        <v>1023</v>
      </c>
      <c r="AP39" s="79">
        <v>832</v>
      </c>
      <c r="AQ39" s="79">
        <v>610</v>
      </c>
      <c r="AR39" s="61">
        <v>2220</v>
      </c>
      <c r="AS39" s="61">
        <v>2215</v>
      </c>
      <c r="AT39" s="61">
        <v>1781</v>
      </c>
      <c r="AU39" s="61">
        <v>1665</v>
      </c>
      <c r="AV39" s="61">
        <v>1216</v>
      </c>
      <c r="AW39" s="61">
        <v>570</v>
      </c>
      <c r="AX39" s="61">
        <v>938</v>
      </c>
      <c r="AY39" s="61">
        <v>952</v>
      </c>
      <c r="AZ39" s="61">
        <v>1051</v>
      </c>
      <c r="BA39" s="61">
        <v>1186</v>
      </c>
      <c r="BB39" s="61">
        <v>1565</v>
      </c>
      <c r="BC39" s="61">
        <v>1653</v>
      </c>
      <c r="BD39" s="61">
        <v>683</v>
      </c>
      <c r="BE39" s="61">
        <v>738</v>
      </c>
      <c r="BF39" s="61">
        <v>1036</v>
      </c>
      <c r="BG39" s="61">
        <v>1060</v>
      </c>
      <c r="BH39" s="76">
        <f t="shared" si="3"/>
        <v>14943</v>
      </c>
      <c r="BI39" s="76">
        <f t="shared" si="4"/>
        <v>69</v>
      </c>
      <c r="BJ39" s="76">
        <f t="shared" si="5"/>
        <v>14201</v>
      </c>
      <c r="BK39" s="76">
        <f t="shared" si="6"/>
        <v>16475</v>
      </c>
      <c r="BL39" s="76">
        <f t="shared" si="7"/>
        <v>55</v>
      </c>
      <c r="BM39" s="76">
        <f t="shared" si="8"/>
        <v>13494</v>
      </c>
      <c r="BN39" s="78">
        <f t="shared" si="9"/>
        <v>176</v>
      </c>
      <c r="BO39" s="78">
        <f t="shared" si="10"/>
        <v>88</v>
      </c>
      <c r="BP39" s="78">
        <f t="shared" si="11"/>
        <v>48</v>
      </c>
    </row>
    <row r="40" spans="1:68" ht="12.75">
      <c r="A40" s="61" t="s">
        <v>37</v>
      </c>
      <c r="B40" s="72">
        <v>417</v>
      </c>
      <c r="C40" s="72">
        <v>227</v>
      </c>
      <c r="D40" s="72">
        <v>967</v>
      </c>
      <c r="E40" s="72">
        <v>262</v>
      </c>
      <c r="F40" s="75">
        <v>63</v>
      </c>
      <c r="G40" s="75">
        <v>5</v>
      </c>
      <c r="H40" s="75">
        <v>32</v>
      </c>
      <c r="I40" s="75">
        <v>139</v>
      </c>
      <c r="J40" s="75">
        <v>13</v>
      </c>
      <c r="K40" s="75">
        <v>29</v>
      </c>
      <c r="L40" s="75">
        <v>20</v>
      </c>
      <c r="M40" s="75">
        <v>7</v>
      </c>
      <c r="N40" s="75">
        <v>3</v>
      </c>
      <c r="O40" s="72">
        <v>64</v>
      </c>
      <c r="P40" s="72">
        <v>1</v>
      </c>
      <c r="Q40" s="72">
        <v>40</v>
      </c>
      <c r="R40" s="72">
        <v>146</v>
      </c>
      <c r="S40" s="72">
        <v>3</v>
      </c>
      <c r="T40" s="72">
        <v>30</v>
      </c>
      <c r="U40" s="61">
        <v>8</v>
      </c>
      <c r="V40" s="61">
        <v>3</v>
      </c>
      <c r="W40" s="61">
        <v>4</v>
      </c>
      <c r="X40" s="77">
        <v>68</v>
      </c>
      <c r="Y40" s="77">
        <v>73</v>
      </c>
      <c r="Z40" s="77">
        <v>248</v>
      </c>
      <c r="AA40" s="77">
        <v>106</v>
      </c>
      <c r="AB40" s="72">
        <v>196</v>
      </c>
      <c r="AC40" s="72">
        <v>241</v>
      </c>
      <c r="AD40" s="72">
        <v>1080</v>
      </c>
      <c r="AE40" s="72">
        <v>344</v>
      </c>
      <c r="AF40" s="77">
        <v>75</v>
      </c>
      <c r="AG40" s="77">
        <v>68</v>
      </c>
      <c r="AH40" s="77">
        <v>262</v>
      </c>
      <c r="AI40" s="77">
        <v>81</v>
      </c>
      <c r="AJ40" s="79">
        <v>112</v>
      </c>
      <c r="AK40" s="79">
        <v>98</v>
      </c>
      <c r="AL40" s="79">
        <v>400</v>
      </c>
      <c r="AM40" s="79">
        <v>161</v>
      </c>
      <c r="AN40" s="79">
        <v>107</v>
      </c>
      <c r="AO40" s="79">
        <v>132</v>
      </c>
      <c r="AP40" s="79">
        <v>396</v>
      </c>
      <c r="AQ40" s="79">
        <v>138</v>
      </c>
      <c r="AR40" s="61">
        <v>167</v>
      </c>
      <c r="AS40" s="61">
        <v>185</v>
      </c>
      <c r="AT40" s="61">
        <v>755</v>
      </c>
      <c r="AU40" s="61">
        <v>233</v>
      </c>
      <c r="AV40" s="61">
        <v>88</v>
      </c>
      <c r="AW40" s="61">
        <v>39</v>
      </c>
      <c r="AX40" s="61">
        <v>374</v>
      </c>
      <c r="AY40" s="61">
        <v>125</v>
      </c>
      <c r="AZ40" s="61">
        <v>101</v>
      </c>
      <c r="BA40" s="61">
        <v>112</v>
      </c>
      <c r="BB40" s="61">
        <v>715</v>
      </c>
      <c r="BC40" s="61">
        <v>252</v>
      </c>
      <c r="BD40" s="61">
        <v>61</v>
      </c>
      <c r="BE40" s="61">
        <v>60</v>
      </c>
      <c r="BF40" s="61">
        <v>333</v>
      </c>
      <c r="BG40" s="61">
        <v>123</v>
      </c>
      <c r="BH40" s="76">
        <f t="shared" si="3"/>
        <v>1519</v>
      </c>
      <c r="BI40" s="76">
        <f t="shared" si="4"/>
        <v>6</v>
      </c>
      <c r="BJ40" s="76">
        <f t="shared" si="5"/>
        <v>1307</v>
      </c>
      <c r="BK40" s="76">
        <f t="shared" si="6"/>
        <v>5815</v>
      </c>
      <c r="BL40" s="76">
        <f t="shared" si="7"/>
        <v>16</v>
      </c>
      <c r="BM40" s="76">
        <f t="shared" si="8"/>
        <v>1884</v>
      </c>
      <c r="BN40" s="78">
        <f t="shared" si="9"/>
        <v>28</v>
      </c>
      <c r="BO40" s="78">
        <f t="shared" si="10"/>
        <v>10</v>
      </c>
      <c r="BP40" s="78">
        <f t="shared" si="11"/>
        <v>7</v>
      </c>
    </row>
    <row r="41" spans="1:68" ht="12.75">
      <c r="A41" s="61" t="s">
        <v>38</v>
      </c>
      <c r="B41" s="72">
        <v>675</v>
      </c>
      <c r="C41" s="72">
        <v>500</v>
      </c>
      <c r="D41" s="72">
        <v>1490</v>
      </c>
      <c r="E41" s="72">
        <v>683</v>
      </c>
      <c r="F41" s="75">
        <v>132</v>
      </c>
      <c r="G41" s="75">
        <v>6</v>
      </c>
      <c r="H41" s="75">
        <v>61</v>
      </c>
      <c r="I41" s="75">
        <v>191</v>
      </c>
      <c r="J41" s="75">
        <v>7</v>
      </c>
      <c r="K41" s="75">
        <v>95</v>
      </c>
      <c r="L41" s="75">
        <v>16</v>
      </c>
      <c r="M41" s="75">
        <v>5</v>
      </c>
      <c r="N41" s="75">
        <v>10</v>
      </c>
      <c r="O41" s="72">
        <v>173</v>
      </c>
      <c r="P41" s="72">
        <v>7</v>
      </c>
      <c r="Q41" s="72">
        <v>81</v>
      </c>
      <c r="R41" s="72">
        <v>223</v>
      </c>
      <c r="S41" s="72">
        <v>7</v>
      </c>
      <c r="T41" s="72">
        <v>100</v>
      </c>
      <c r="U41" s="61">
        <v>19</v>
      </c>
      <c r="V41" s="61">
        <v>13</v>
      </c>
      <c r="W41" s="61">
        <v>11</v>
      </c>
      <c r="X41" s="77">
        <v>157</v>
      </c>
      <c r="Y41" s="77">
        <v>173</v>
      </c>
      <c r="Z41" s="77">
        <v>323</v>
      </c>
      <c r="AA41" s="77">
        <v>210</v>
      </c>
      <c r="AB41" s="72">
        <v>515</v>
      </c>
      <c r="AC41" s="72">
        <v>600</v>
      </c>
      <c r="AD41" s="72">
        <v>1104</v>
      </c>
      <c r="AE41" s="72">
        <v>753</v>
      </c>
      <c r="AF41" s="77">
        <v>190</v>
      </c>
      <c r="AG41" s="77">
        <v>130</v>
      </c>
      <c r="AH41" s="77">
        <v>278</v>
      </c>
      <c r="AI41" s="77">
        <v>138</v>
      </c>
      <c r="AJ41" s="79">
        <v>277</v>
      </c>
      <c r="AK41" s="79">
        <v>223</v>
      </c>
      <c r="AL41" s="79">
        <v>417</v>
      </c>
      <c r="AM41" s="79">
        <v>291</v>
      </c>
      <c r="AN41" s="79">
        <v>250</v>
      </c>
      <c r="AO41" s="79">
        <v>227</v>
      </c>
      <c r="AP41" s="79">
        <v>369</v>
      </c>
      <c r="AQ41" s="79">
        <v>197</v>
      </c>
      <c r="AR41" s="61">
        <v>543</v>
      </c>
      <c r="AS41" s="61">
        <v>474</v>
      </c>
      <c r="AT41" s="61">
        <v>780</v>
      </c>
      <c r="AU41" s="61">
        <v>533</v>
      </c>
      <c r="AV41" s="61">
        <v>263</v>
      </c>
      <c r="AW41" s="61">
        <v>129</v>
      </c>
      <c r="AX41" s="61">
        <v>311</v>
      </c>
      <c r="AY41" s="61">
        <v>264</v>
      </c>
      <c r="AZ41" s="61">
        <v>222</v>
      </c>
      <c r="BA41" s="61">
        <v>201</v>
      </c>
      <c r="BB41" s="61">
        <v>453</v>
      </c>
      <c r="BC41" s="61">
        <v>422</v>
      </c>
      <c r="BD41" s="61">
        <v>85</v>
      </c>
      <c r="BE41" s="61">
        <v>70</v>
      </c>
      <c r="BF41" s="61">
        <v>217</v>
      </c>
      <c r="BG41" s="61">
        <v>177</v>
      </c>
      <c r="BH41" s="76">
        <f t="shared" si="3"/>
        <v>3482</v>
      </c>
      <c r="BI41" s="76">
        <f t="shared" si="4"/>
        <v>13</v>
      </c>
      <c r="BJ41" s="76">
        <f t="shared" si="5"/>
        <v>2869</v>
      </c>
      <c r="BK41" s="76">
        <f t="shared" si="6"/>
        <v>6156</v>
      </c>
      <c r="BL41" s="76">
        <f t="shared" si="7"/>
        <v>14</v>
      </c>
      <c r="BM41" s="76">
        <f t="shared" si="8"/>
        <v>3863</v>
      </c>
      <c r="BN41" s="78">
        <f t="shared" si="9"/>
        <v>35</v>
      </c>
      <c r="BO41" s="78">
        <f t="shared" si="10"/>
        <v>18</v>
      </c>
      <c r="BP41" s="78">
        <f t="shared" si="11"/>
        <v>21</v>
      </c>
    </row>
    <row r="42" spans="1:68" ht="12.75">
      <c r="A42" s="61" t="s">
        <v>39</v>
      </c>
      <c r="B42" s="72">
        <v>2347</v>
      </c>
      <c r="C42" s="72">
        <v>2413</v>
      </c>
      <c r="D42" s="72">
        <v>3503</v>
      </c>
      <c r="E42" s="72">
        <v>1577</v>
      </c>
      <c r="F42" s="75">
        <v>355</v>
      </c>
      <c r="G42" s="75">
        <v>23</v>
      </c>
      <c r="H42" s="75">
        <v>318</v>
      </c>
      <c r="I42" s="75">
        <v>547</v>
      </c>
      <c r="J42" s="75">
        <v>21</v>
      </c>
      <c r="K42" s="75">
        <v>236</v>
      </c>
      <c r="L42" s="75">
        <v>37</v>
      </c>
      <c r="M42" s="75">
        <v>37</v>
      </c>
      <c r="N42" s="75">
        <v>15</v>
      </c>
      <c r="O42" s="72">
        <v>451</v>
      </c>
      <c r="P42" s="72">
        <v>12</v>
      </c>
      <c r="Q42" s="72">
        <v>399</v>
      </c>
      <c r="R42" s="72">
        <v>619</v>
      </c>
      <c r="S42" s="72">
        <v>19</v>
      </c>
      <c r="T42" s="72">
        <v>265</v>
      </c>
      <c r="U42" s="61">
        <v>51</v>
      </c>
      <c r="V42" s="61">
        <v>45</v>
      </c>
      <c r="W42" s="61">
        <v>20</v>
      </c>
      <c r="X42" s="77">
        <v>379</v>
      </c>
      <c r="Y42" s="77">
        <v>557</v>
      </c>
      <c r="Z42" s="77">
        <v>860</v>
      </c>
      <c r="AA42" s="77">
        <v>419</v>
      </c>
      <c r="AB42" s="72">
        <v>1426</v>
      </c>
      <c r="AC42" s="72">
        <v>2813</v>
      </c>
      <c r="AD42" s="72">
        <v>2990</v>
      </c>
      <c r="AE42" s="72">
        <v>1789</v>
      </c>
      <c r="AF42" s="77">
        <v>594</v>
      </c>
      <c r="AG42" s="77">
        <v>755</v>
      </c>
      <c r="AH42" s="77">
        <v>931</v>
      </c>
      <c r="AI42" s="77">
        <v>422</v>
      </c>
      <c r="AJ42" s="79">
        <v>850</v>
      </c>
      <c r="AK42" s="79">
        <v>1256</v>
      </c>
      <c r="AL42" s="79">
        <v>1098</v>
      </c>
      <c r="AM42" s="79">
        <v>644</v>
      </c>
      <c r="AN42" s="79">
        <v>775</v>
      </c>
      <c r="AO42" s="79">
        <v>992</v>
      </c>
      <c r="AP42" s="79">
        <v>914</v>
      </c>
      <c r="AQ42" s="79">
        <v>444</v>
      </c>
      <c r="AR42" s="61">
        <v>1459</v>
      </c>
      <c r="AS42" s="61">
        <v>1977</v>
      </c>
      <c r="AT42" s="61">
        <v>2080</v>
      </c>
      <c r="AU42" s="61">
        <v>1215</v>
      </c>
      <c r="AV42" s="61">
        <v>671</v>
      </c>
      <c r="AW42" s="61">
        <v>518</v>
      </c>
      <c r="AX42" s="61">
        <v>772</v>
      </c>
      <c r="AY42" s="61">
        <v>496</v>
      </c>
      <c r="AZ42" s="61">
        <v>750</v>
      </c>
      <c r="BA42" s="61">
        <v>979</v>
      </c>
      <c r="BB42" s="61">
        <v>1661</v>
      </c>
      <c r="BC42" s="61">
        <v>1083</v>
      </c>
      <c r="BD42" s="61">
        <v>429</v>
      </c>
      <c r="BE42" s="61">
        <v>700</v>
      </c>
      <c r="BF42" s="61">
        <v>1105</v>
      </c>
      <c r="BG42" s="61">
        <v>740</v>
      </c>
      <c r="BH42" s="76">
        <f t="shared" si="3"/>
        <v>10486</v>
      </c>
      <c r="BI42" s="76">
        <f t="shared" si="4"/>
        <v>35</v>
      </c>
      <c r="BJ42" s="76">
        <f t="shared" si="5"/>
        <v>13677</v>
      </c>
      <c r="BK42" s="76">
        <f t="shared" si="6"/>
        <v>17080</v>
      </c>
      <c r="BL42" s="76">
        <f t="shared" si="7"/>
        <v>40</v>
      </c>
      <c r="BM42" s="76">
        <f t="shared" si="8"/>
        <v>9330</v>
      </c>
      <c r="BN42" s="78">
        <f t="shared" si="9"/>
        <v>88</v>
      </c>
      <c r="BO42" s="78">
        <f t="shared" si="10"/>
        <v>82</v>
      </c>
      <c r="BP42" s="78">
        <f t="shared" si="11"/>
        <v>35</v>
      </c>
    </row>
    <row r="43" spans="1:68" ht="12.75">
      <c r="A43" s="61" t="s">
        <v>40</v>
      </c>
      <c r="B43" s="72">
        <v>2043</v>
      </c>
      <c r="C43" s="72">
        <v>1073</v>
      </c>
      <c r="D43" s="72">
        <v>3896</v>
      </c>
      <c r="E43" s="72">
        <v>966</v>
      </c>
      <c r="F43" s="75">
        <v>384</v>
      </c>
      <c r="G43" s="75">
        <v>17</v>
      </c>
      <c r="H43" s="75">
        <v>185</v>
      </c>
      <c r="I43" s="75">
        <v>474</v>
      </c>
      <c r="J43" s="75">
        <v>8</v>
      </c>
      <c r="K43" s="75">
        <v>113</v>
      </c>
      <c r="L43" s="75">
        <v>38</v>
      </c>
      <c r="M43" s="75">
        <v>19</v>
      </c>
      <c r="N43" s="75">
        <v>16</v>
      </c>
      <c r="O43" s="72">
        <v>409</v>
      </c>
      <c r="P43" s="72">
        <v>17</v>
      </c>
      <c r="Q43" s="72">
        <v>210</v>
      </c>
      <c r="R43" s="72">
        <v>504</v>
      </c>
      <c r="S43" s="72">
        <v>7</v>
      </c>
      <c r="T43" s="72">
        <v>117</v>
      </c>
      <c r="U43" s="61">
        <v>30</v>
      </c>
      <c r="V43" s="61">
        <v>19</v>
      </c>
      <c r="W43" s="61">
        <v>16</v>
      </c>
      <c r="X43" s="77">
        <v>395</v>
      </c>
      <c r="Y43" s="77">
        <v>372</v>
      </c>
      <c r="Z43" s="77">
        <v>1099</v>
      </c>
      <c r="AA43" s="77">
        <v>265</v>
      </c>
      <c r="AB43" s="72">
        <v>1031</v>
      </c>
      <c r="AC43" s="72">
        <v>1271</v>
      </c>
      <c r="AD43" s="72">
        <v>5815</v>
      </c>
      <c r="AE43" s="72">
        <v>1391</v>
      </c>
      <c r="AF43" s="77">
        <v>350</v>
      </c>
      <c r="AG43" s="77">
        <v>287</v>
      </c>
      <c r="AH43" s="77">
        <v>1044</v>
      </c>
      <c r="AI43" s="77">
        <v>267</v>
      </c>
      <c r="AJ43" s="79">
        <v>464</v>
      </c>
      <c r="AK43" s="79">
        <v>425</v>
      </c>
      <c r="AL43" s="79">
        <v>1375</v>
      </c>
      <c r="AM43" s="79">
        <v>367</v>
      </c>
      <c r="AN43" s="79">
        <v>708</v>
      </c>
      <c r="AO43" s="79">
        <v>575</v>
      </c>
      <c r="AP43" s="79">
        <v>2041</v>
      </c>
      <c r="AQ43" s="79">
        <v>443</v>
      </c>
      <c r="AR43" s="61">
        <v>894</v>
      </c>
      <c r="AS43" s="61">
        <v>939</v>
      </c>
      <c r="AT43" s="61">
        <v>3541</v>
      </c>
      <c r="AU43" s="61">
        <v>831</v>
      </c>
      <c r="AV43" s="61">
        <v>486</v>
      </c>
      <c r="AW43" s="61">
        <v>243</v>
      </c>
      <c r="AX43" s="61">
        <v>1321</v>
      </c>
      <c r="AY43" s="61">
        <v>377</v>
      </c>
      <c r="AZ43" s="61">
        <v>394</v>
      </c>
      <c r="BA43" s="61">
        <v>370</v>
      </c>
      <c r="BB43" s="61">
        <v>2449</v>
      </c>
      <c r="BC43" s="61">
        <v>658</v>
      </c>
      <c r="BD43" s="61">
        <v>367</v>
      </c>
      <c r="BE43" s="61">
        <v>287</v>
      </c>
      <c r="BF43" s="61">
        <v>1226</v>
      </c>
      <c r="BG43" s="61">
        <v>409</v>
      </c>
      <c r="BH43" s="76">
        <f t="shared" si="3"/>
        <v>7925</v>
      </c>
      <c r="BI43" s="76">
        <f t="shared" si="4"/>
        <v>34</v>
      </c>
      <c r="BJ43" s="76">
        <f t="shared" si="5"/>
        <v>6237</v>
      </c>
      <c r="BK43" s="76">
        <f t="shared" si="6"/>
        <v>24785</v>
      </c>
      <c r="BL43" s="76">
        <f t="shared" si="7"/>
        <v>15</v>
      </c>
      <c r="BM43" s="76">
        <f t="shared" si="8"/>
        <v>6204</v>
      </c>
      <c r="BN43" s="78">
        <f t="shared" si="9"/>
        <v>68</v>
      </c>
      <c r="BO43" s="78">
        <f t="shared" si="10"/>
        <v>38</v>
      </c>
      <c r="BP43" s="78">
        <f t="shared" si="11"/>
        <v>32</v>
      </c>
    </row>
    <row r="44" spans="1:68" ht="12.75">
      <c r="A44" s="61" t="s">
        <v>41</v>
      </c>
      <c r="B44" s="72">
        <v>604</v>
      </c>
      <c r="C44" s="72">
        <v>365</v>
      </c>
      <c r="D44" s="72">
        <v>1295</v>
      </c>
      <c r="E44" s="72">
        <v>547</v>
      </c>
      <c r="F44" s="75">
        <v>58</v>
      </c>
      <c r="G44" s="75">
        <v>11</v>
      </c>
      <c r="H44" s="75">
        <v>38</v>
      </c>
      <c r="I44" s="75">
        <v>150</v>
      </c>
      <c r="J44" s="75">
        <v>27</v>
      </c>
      <c r="K44" s="75">
        <v>52</v>
      </c>
      <c r="L44" s="75">
        <v>20</v>
      </c>
      <c r="M44" s="75">
        <v>18</v>
      </c>
      <c r="N44" s="75">
        <v>8</v>
      </c>
      <c r="O44" s="72">
        <v>97</v>
      </c>
      <c r="P44" s="72">
        <v>6</v>
      </c>
      <c r="Q44" s="72">
        <v>72</v>
      </c>
      <c r="R44" s="72">
        <v>189</v>
      </c>
      <c r="S44" s="72">
        <v>1</v>
      </c>
      <c r="T44" s="72">
        <v>74</v>
      </c>
      <c r="U44" s="61">
        <v>15</v>
      </c>
      <c r="V44" s="61">
        <v>8</v>
      </c>
      <c r="W44" s="61">
        <v>13</v>
      </c>
      <c r="X44" s="77">
        <v>101</v>
      </c>
      <c r="Y44" s="77">
        <v>124</v>
      </c>
      <c r="Z44" s="77">
        <v>333</v>
      </c>
      <c r="AA44" s="77">
        <v>195</v>
      </c>
      <c r="AB44" s="72">
        <v>335</v>
      </c>
      <c r="AC44" s="72">
        <v>498</v>
      </c>
      <c r="AD44" s="72">
        <v>1199</v>
      </c>
      <c r="AE44" s="72">
        <v>670</v>
      </c>
      <c r="AF44" s="77">
        <v>119</v>
      </c>
      <c r="AG44" s="77">
        <v>103</v>
      </c>
      <c r="AH44" s="77">
        <v>310</v>
      </c>
      <c r="AI44" s="77">
        <v>126</v>
      </c>
      <c r="AJ44" s="79">
        <v>178</v>
      </c>
      <c r="AK44" s="79">
        <v>167</v>
      </c>
      <c r="AL44" s="79">
        <v>476</v>
      </c>
      <c r="AM44" s="79">
        <v>228</v>
      </c>
      <c r="AN44" s="79">
        <v>174</v>
      </c>
      <c r="AO44" s="79">
        <v>196</v>
      </c>
      <c r="AP44" s="79">
        <v>618</v>
      </c>
      <c r="AQ44" s="79">
        <v>327</v>
      </c>
      <c r="AR44" s="61">
        <v>312</v>
      </c>
      <c r="AS44" s="61">
        <v>291</v>
      </c>
      <c r="AT44" s="61">
        <v>882</v>
      </c>
      <c r="AU44" s="61">
        <v>476</v>
      </c>
      <c r="AV44" s="61">
        <v>140</v>
      </c>
      <c r="AW44" s="61">
        <v>60</v>
      </c>
      <c r="AX44" s="61">
        <v>316</v>
      </c>
      <c r="AY44" s="61">
        <v>172</v>
      </c>
      <c r="AZ44" s="61">
        <v>141</v>
      </c>
      <c r="BA44" s="61">
        <v>139</v>
      </c>
      <c r="BB44" s="61">
        <v>507</v>
      </c>
      <c r="BC44" s="61">
        <v>354</v>
      </c>
      <c r="BD44" s="61">
        <v>82</v>
      </c>
      <c r="BE44" s="61">
        <v>81</v>
      </c>
      <c r="BF44" s="61">
        <v>272</v>
      </c>
      <c r="BG44" s="61">
        <v>196</v>
      </c>
      <c r="BH44" s="76">
        <f t="shared" si="3"/>
        <v>2341</v>
      </c>
      <c r="BI44" s="76">
        <f t="shared" si="4"/>
        <v>17</v>
      </c>
      <c r="BJ44" s="76">
        <f t="shared" si="5"/>
        <v>2134</v>
      </c>
      <c r="BK44" s="76">
        <f t="shared" si="6"/>
        <v>6547</v>
      </c>
      <c r="BL44" s="76">
        <f t="shared" si="7"/>
        <v>28</v>
      </c>
      <c r="BM44" s="76">
        <f t="shared" si="8"/>
        <v>3417</v>
      </c>
      <c r="BN44" s="78">
        <f t="shared" si="9"/>
        <v>35</v>
      </c>
      <c r="BO44" s="78">
        <f t="shared" si="10"/>
        <v>26</v>
      </c>
      <c r="BP44" s="78">
        <f t="shared" si="11"/>
        <v>21</v>
      </c>
    </row>
    <row r="45" spans="1:68" ht="12.75">
      <c r="A45" s="61" t="s">
        <v>42</v>
      </c>
      <c r="B45" s="72">
        <v>244</v>
      </c>
      <c r="C45" s="72">
        <v>100</v>
      </c>
      <c r="D45" s="72">
        <v>394</v>
      </c>
      <c r="E45" s="72">
        <v>158</v>
      </c>
      <c r="F45" s="75">
        <v>37</v>
      </c>
      <c r="G45" s="75">
        <v>4</v>
      </c>
      <c r="H45" s="75">
        <v>13</v>
      </c>
      <c r="I45" s="75">
        <v>77</v>
      </c>
      <c r="J45" s="75">
        <v>2</v>
      </c>
      <c r="K45" s="75">
        <v>22</v>
      </c>
      <c r="L45" s="75">
        <v>7</v>
      </c>
      <c r="M45" s="75">
        <v>2</v>
      </c>
      <c r="N45" s="75">
        <v>1</v>
      </c>
      <c r="O45" s="72">
        <v>41</v>
      </c>
      <c r="P45" s="72">
        <v>3</v>
      </c>
      <c r="Q45" s="72">
        <v>16</v>
      </c>
      <c r="R45" s="72">
        <v>67</v>
      </c>
      <c r="S45" s="72">
        <v>2</v>
      </c>
      <c r="T45" s="72">
        <v>34</v>
      </c>
      <c r="U45" s="61">
        <v>4</v>
      </c>
      <c r="V45" s="61">
        <v>4</v>
      </c>
      <c r="W45" s="61">
        <v>0</v>
      </c>
      <c r="X45" s="77">
        <v>45</v>
      </c>
      <c r="Y45" s="77">
        <v>37</v>
      </c>
      <c r="Z45" s="77">
        <v>205</v>
      </c>
      <c r="AA45" s="77">
        <v>75</v>
      </c>
      <c r="AB45" s="72">
        <v>108</v>
      </c>
      <c r="AC45" s="72">
        <v>119</v>
      </c>
      <c r="AD45" s="72">
        <v>278</v>
      </c>
      <c r="AE45" s="72">
        <v>160</v>
      </c>
      <c r="AF45" s="77">
        <v>57</v>
      </c>
      <c r="AG45" s="77">
        <v>38</v>
      </c>
      <c r="AH45" s="77">
        <v>101</v>
      </c>
      <c r="AI45" s="77">
        <v>49</v>
      </c>
      <c r="AJ45" s="79">
        <v>64</v>
      </c>
      <c r="AK45" s="79">
        <v>41</v>
      </c>
      <c r="AL45" s="79">
        <v>149</v>
      </c>
      <c r="AM45" s="79">
        <v>75</v>
      </c>
      <c r="AN45" s="79">
        <v>44</v>
      </c>
      <c r="AO45" s="79">
        <v>46</v>
      </c>
      <c r="AP45" s="79">
        <v>173</v>
      </c>
      <c r="AQ45" s="79">
        <v>83</v>
      </c>
      <c r="AR45" s="61">
        <v>109</v>
      </c>
      <c r="AS45" s="61">
        <v>74</v>
      </c>
      <c r="AT45" s="61">
        <v>293</v>
      </c>
      <c r="AU45" s="61">
        <v>179</v>
      </c>
      <c r="AV45" s="61">
        <v>57</v>
      </c>
      <c r="AW45" s="61">
        <v>11</v>
      </c>
      <c r="AX45" s="61">
        <v>100</v>
      </c>
      <c r="AY45" s="61">
        <v>61</v>
      </c>
      <c r="AZ45" s="61">
        <v>40</v>
      </c>
      <c r="BA45" s="61">
        <v>35</v>
      </c>
      <c r="BB45" s="61">
        <v>161</v>
      </c>
      <c r="BC45" s="61">
        <v>103</v>
      </c>
      <c r="BD45" s="61">
        <v>32</v>
      </c>
      <c r="BE45" s="61">
        <v>21</v>
      </c>
      <c r="BF45" s="61">
        <v>91</v>
      </c>
      <c r="BG45" s="61">
        <v>74</v>
      </c>
      <c r="BH45" s="76">
        <f t="shared" si="3"/>
        <v>878</v>
      </c>
      <c r="BI45" s="76">
        <f t="shared" si="4"/>
        <v>7</v>
      </c>
      <c r="BJ45" s="76">
        <f t="shared" si="5"/>
        <v>551</v>
      </c>
      <c r="BK45" s="76">
        <f t="shared" si="6"/>
        <v>2089</v>
      </c>
      <c r="BL45" s="76">
        <f t="shared" si="7"/>
        <v>4</v>
      </c>
      <c r="BM45" s="76">
        <f t="shared" si="8"/>
        <v>1073</v>
      </c>
      <c r="BN45" s="78">
        <f t="shared" si="9"/>
        <v>11</v>
      </c>
      <c r="BO45" s="78">
        <f t="shared" si="10"/>
        <v>6</v>
      </c>
      <c r="BP45" s="78">
        <f t="shared" si="11"/>
        <v>1</v>
      </c>
    </row>
    <row r="46" spans="1:68" ht="12.75">
      <c r="A46" s="61" t="s">
        <v>43</v>
      </c>
      <c r="B46" s="72">
        <v>599</v>
      </c>
      <c r="C46" s="72">
        <v>452</v>
      </c>
      <c r="D46" s="72">
        <v>1163</v>
      </c>
      <c r="E46" s="72">
        <v>514</v>
      </c>
      <c r="F46" s="75">
        <v>113</v>
      </c>
      <c r="G46" s="75">
        <v>3</v>
      </c>
      <c r="H46" s="75">
        <v>87</v>
      </c>
      <c r="I46" s="75">
        <v>165</v>
      </c>
      <c r="J46" s="75">
        <v>4</v>
      </c>
      <c r="K46" s="75">
        <v>77</v>
      </c>
      <c r="L46" s="75">
        <v>18</v>
      </c>
      <c r="M46" s="75">
        <v>9</v>
      </c>
      <c r="N46" s="75">
        <v>6</v>
      </c>
      <c r="O46" s="72">
        <v>108</v>
      </c>
      <c r="P46" s="72">
        <v>6</v>
      </c>
      <c r="Q46" s="72">
        <v>86</v>
      </c>
      <c r="R46" s="72">
        <v>242</v>
      </c>
      <c r="S46" s="72">
        <v>7</v>
      </c>
      <c r="T46" s="72">
        <v>91</v>
      </c>
      <c r="U46" s="61">
        <v>15</v>
      </c>
      <c r="V46" s="61">
        <v>7</v>
      </c>
      <c r="W46" s="61">
        <v>10</v>
      </c>
      <c r="X46" s="77">
        <v>99</v>
      </c>
      <c r="Y46" s="77">
        <v>105</v>
      </c>
      <c r="Z46" s="77">
        <v>270</v>
      </c>
      <c r="AA46" s="77">
        <v>124</v>
      </c>
      <c r="AB46" s="72">
        <v>229</v>
      </c>
      <c r="AC46" s="72">
        <v>397</v>
      </c>
      <c r="AD46" s="72">
        <v>1119</v>
      </c>
      <c r="AE46" s="72">
        <v>510</v>
      </c>
      <c r="AF46" s="77">
        <v>105</v>
      </c>
      <c r="AG46" s="77">
        <v>102</v>
      </c>
      <c r="AH46" s="77">
        <v>324</v>
      </c>
      <c r="AI46" s="77">
        <v>125</v>
      </c>
      <c r="AJ46" s="79">
        <v>158</v>
      </c>
      <c r="AK46" s="79">
        <v>145</v>
      </c>
      <c r="AL46" s="79">
        <v>464</v>
      </c>
      <c r="AM46" s="79">
        <v>180</v>
      </c>
      <c r="AN46" s="79">
        <v>181</v>
      </c>
      <c r="AO46" s="79">
        <v>153</v>
      </c>
      <c r="AP46" s="79">
        <v>584</v>
      </c>
      <c r="AQ46" s="79">
        <v>225</v>
      </c>
      <c r="AR46" s="61">
        <v>260</v>
      </c>
      <c r="AS46" s="61">
        <v>324</v>
      </c>
      <c r="AT46" s="61">
        <v>1062</v>
      </c>
      <c r="AU46" s="61">
        <v>454</v>
      </c>
      <c r="AV46" s="61">
        <v>147</v>
      </c>
      <c r="AW46" s="61">
        <v>101</v>
      </c>
      <c r="AX46" s="61">
        <v>440</v>
      </c>
      <c r="AY46" s="61">
        <v>204</v>
      </c>
      <c r="AZ46" s="61">
        <v>167</v>
      </c>
      <c r="BA46" s="61">
        <v>204</v>
      </c>
      <c r="BB46" s="61">
        <v>802</v>
      </c>
      <c r="BC46" s="61">
        <v>394</v>
      </c>
      <c r="BD46" s="61">
        <v>88</v>
      </c>
      <c r="BE46" s="61">
        <v>57</v>
      </c>
      <c r="BF46" s="61">
        <v>410</v>
      </c>
      <c r="BG46" s="61">
        <v>228</v>
      </c>
      <c r="BH46" s="76">
        <f t="shared" si="3"/>
        <v>2254</v>
      </c>
      <c r="BI46" s="76">
        <f t="shared" si="4"/>
        <v>9</v>
      </c>
      <c r="BJ46" s="76">
        <f t="shared" si="5"/>
        <v>2213</v>
      </c>
      <c r="BK46" s="76">
        <f t="shared" si="6"/>
        <v>7045</v>
      </c>
      <c r="BL46" s="76">
        <f t="shared" si="7"/>
        <v>11</v>
      </c>
      <c r="BM46" s="76">
        <f t="shared" si="8"/>
        <v>3126</v>
      </c>
      <c r="BN46" s="78">
        <f t="shared" si="9"/>
        <v>33</v>
      </c>
      <c r="BO46" s="78">
        <f t="shared" si="10"/>
        <v>16</v>
      </c>
      <c r="BP46" s="78">
        <f t="shared" si="11"/>
        <v>16</v>
      </c>
    </row>
    <row r="47" spans="1:68" ht="12.75">
      <c r="A47" s="61" t="s">
        <v>44</v>
      </c>
      <c r="B47" s="72">
        <v>248</v>
      </c>
      <c r="C47" s="72">
        <v>104</v>
      </c>
      <c r="D47" s="72">
        <v>572</v>
      </c>
      <c r="E47" s="72">
        <v>171</v>
      </c>
      <c r="F47" s="75">
        <v>39</v>
      </c>
      <c r="G47" s="75">
        <v>0</v>
      </c>
      <c r="H47" s="75">
        <v>14</v>
      </c>
      <c r="I47" s="75">
        <v>91</v>
      </c>
      <c r="J47" s="75">
        <v>0</v>
      </c>
      <c r="K47" s="75">
        <v>28</v>
      </c>
      <c r="L47" s="75">
        <v>2</v>
      </c>
      <c r="M47" s="75">
        <v>3</v>
      </c>
      <c r="N47" s="75">
        <v>2</v>
      </c>
      <c r="O47" s="72">
        <v>48</v>
      </c>
      <c r="P47" s="72">
        <v>2</v>
      </c>
      <c r="Q47" s="72">
        <v>17</v>
      </c>
      <c r="R47" s="72">
        <v>83</v>
      </c>
      <c r="S47" s="72">
        <v>0</v>
      </c>
      <c r="T47" s="72">
        <v>32</v>
      </c>
      <c r="U47" s="61">
        <v>7</v>
      </c>
      <c r="V47" s="61">
        <v>1</v>
      </c>
      <c r="W47" s="61">
        <v>0</v>
      </c>
      <c r="X47" s="77">
        <v>64</v>
      </c>
      <c r="Y47" s="77">
        <v>35</v>
      </c>
      <c r="Z47" s="77">
        <v>184</v>
      </c>
      <c r="AA47" s="77">
        <v>97</v>
      </c>
      <c r="AB47" s="72">
        <v>110</v>
      </c>
      <c r="AC47" s="72">
        <v>98</v>
      </c>
      <c r="AD47" s="72">
        <v>348</v>
      </c>
      <c r="AE47" s="72">
        <v>179</v>
      </c>
      <c r="AF47" s="77">
        <v>30</v>
      </c>
      <c r="AG47" s="77">
        <v>22</v>
      </c>
      <c r="AH47" s="77">
        <v>92</v>
      </c>
      <c r="AI47" s="77">
        <v>29</v>
      </c>
      <c r="AJ47" s="79">
        <v>61</v>
      </c>
      <c r="AK47" s="79">
        <v>23</v>
      </c>
      <c r="AL47" s="79">
        <v>147</v>
      </c>
      <c r="AM47" s="79">
        <v>53</v>
      </c>
      <c r="AN47" s="79">
        <v>51</v>
      </c>
      <c r="AO47" s="79">
        <v>29</v>
      </c>
      <c r="AP47" s="79">
        <v>189</v>
      </c>
      <c r="AQ47" s="79">
        <v>55</v>
      </c>
      <c r="AR47" s="61">
        <v>90</v>
      </c>
      <c r="AS47" s="61">
        <v>66</v>
      </c>
      <c r="AT47" s="61">
        <v>397</v>
      </c>
      <c r="AU47" s="61">
        <v>145</v>
      </c>
      <c r="AV47" s="61">
        <v>31</v>
      </c>
      <c r="AW47" s="61">
        <v>13</v>
      </c>
      <c r="AX47" s="61">
        <v>109</v>
      </c>
      <c r="AY47" s="61">
        <v>47</v>
      </c>
      <c r="AZ47" s="61">
        <v>39</v>
      </c>
      <c r="BA47" s="61">
        <v>33</v>
      </c>
      <c r="BB47" s="61">
        <v>213</v>
      </c>
      <c r="BC47" s="61">
        <v>95</v>
      </c>
      <c r="BD47" s="61">
        <v>26</v>
      </c>
      <c r="BE47" s="61">
        <v>19</v>
      </c>
      <c r="BF47" s="61">
        <v>110</v>
      </c>
      <c r="BG47" s="61">
        <v>72</v>
      </c>
      <c r="BH47" s="76">
        <f t="shared" si="3"/>
        <v>837</v>
      </c>
      <c r="BI47" s="76">
        <f t="shared" si="4"/>
        <v>2</v>
      </c>
      <c r="BJ47" s="76">
        <f t="shared" si="5"/>
        <v>473</v>
      </c>
      <c r="BK47" s="76">
        <f t="shared" si="6"/>
        <v>2535</v>
      </c>
      <c r="BL47" s="76">
        <f t="shared" si="7"/>
        <v>0</v>
      </c>
      <c r="BM47" s="76">
        <f t="shared" si="8"/>
        <v>1003</v>
      </c>
      <c r="BN47" s="78">
        <f t="shared" si="9"/>
        <v>9</v>
      </c>
      <c r="BO47" s="78">
        <f t="shared" si="10"/>
        <v>4</v>
      </c>
      <c r="BP47" s="78">
        <f t="shared" si="11"/>
        <v>2</v>
      </c>
    </row>
    <row r="48" spans="1:68" ht="12.75">
      <c r="A48" s="61" t="s">
        <v>45</v>
      </c>
      <c r="B48" s="72">
        <v>921</v>
      </c>
      <c r="C48" s="72">
        <v>831</v>
      </c>
      <c r="D48" s="72">
        <v>1362</v>
      </c>
      <c r="E48" s="72">
        <v>929</v>
      </c>
      <c r="F48" s="75">
        <v>135</v>
      </c>
      <c r="G48" s="75">
        <v>12</v>
      </c>
      <c r="H48" s="75">
        <v>140</v>
      </c>
      <c r="I48" s="75">
        <v>165</v>
      </c>
      <c r="J48" s="75">
        <v>8</v>
      </c>
      <c r="K48" s="75">
        <v>115</v>
      </c>
      <c r="L48" s="75">
        <v>18</v>
      </c>
      <c r="M48" s="75">
        <v>13</v>
      </c>
      <c r="N48" s="75">
        <v>10</v>
      </c>
      <c r="O48" s="72">
        <v>178</v>
      </c>
      <c r="P48" s="72">
        <v>9</v>
      </c>
      <c r="Q48" s="72">
        <v>166</v>
      </c>
      <c r="R48" s="72">
        <v>250</v>
      </c>
      <c r="S48" s="72">
        <v>9</v>
      </c>
      <c r="T48" s="72">
        <v>143</v>
      </c>
      <c r="U48" s="61">
        <v>16</v>
      </c>
      <c r="V48" s="61">
        <v>10</v>
      </c>
      <c r="W48" s="61">
        <v>12</v>
      </c>
      <c r="X48" s="77">
        <v>165</v>
      </c>
      <c r="Y48" s="77">
        <v>260</v>
      </c>
      <c r="Z48" s="77">
        <v>317</v>
      </c>
      <c r="AA48" s="77">
        <v>231</v>
      </c>
      <c r="AB48" s="72">
        <v>514</v>
      </c>
      <c r="AC48" s="72">
        <v>1160</v>
      </c>
      <c r="AD48" s="72">
        <v>1324</v>
      </c>
      <c r="AE48" s="72">
        <v>996</v>
      </c>
      <c r="AF48" s="77">
        <v>220</v>
      </c>
      <c r="AG48" s="77">
        <v>327</v>
      </c>
      <c r="AH48" s="77">
        <v>400</v>
      </c>
      <c r="AI48" s="77">
        <v>251</v>
      </c>
      <c r="AJ48" s="79">
        <v>256</v>
      </c>
      <c r="AK48" s="79">
        <v>416</v>
      </c>
      <c r="AL48" s="79">
        <v>469</v>
      </c>
      <c r="AM48" s="79">
        <v>359</v>
      </c>
      <c r="AN48" s="79">
        <v>252</v>
      </c>
      <c r="AO48" s="79">
        <v>367</v>
      </c>
      <c r="AP48" s="79">
        <v>494</v>
      </c>
      <c r="AQ48" s="79">
        <v>305</v>
      </c>
      <c r="AR48" s="61">
        <v>472</v>
      </c>
      <c r="AS48" s="61">
        <v>835</v>
      </c>
      <c r="AT48" s="61">
        <v>896</v>
      </c>
      <c r="AU48" s="61">
        <v>628</v>
      </c>
      <c r="AV48" s="61">
        <v>203</v>
      </c>
      <c r="AW48" s="61">
        <v>157</v>
      </c>
      <c r="AX48" s="61">
        <v>332</v>
      </c>
      <c r="AY48" s="61">
        <v>328</v>
      </c>
      <c r="AZ48" s="61">
        <v>204</v>
      </c>
      <c r="BA48" s="61">
        <v>340</v>
      </c>
      <c r="BB48" s="61">
        <v>690</v>
      </c>
      <c r="BC48" s="61">
        <v>566</v>
      </c>
      <c r="BD48" s="61">
        <v>162</v>
      </c>
      <c r="BE48" s="61">
        <v>221</v>
      </c>
      <c r="BF48" s="61">
        <v>440</v>
      </c>
      <c r="BG48" s="61">
        <v>366</v>
      </c>
      <c r="BH48" s="76">
        <f t="shared" si="3"/>
        <v>3682</v>
      </c>
      <c r="BI48" s="76">
        <f t="shared" si="4"/>
        <v>21</v>
      </c>
      <c r="BJ48" s="76">
        <f t="shared" si="5"/>
        <v>5220</v>
      </c>
      <c r="BK48" s="76">
        <f t="shared" si="6"/>
        <v>7139</v>
      </c>
      <c r="BL48" s="76">
        <f t="shared" si="7"/>
        <v>17</v>
      </c>
      <c r="BM48" s="76">
        <f t="shared" si="8"/>
        <v>5217</v>
      </c>
      <c r="BN48" s="78">
        <f t="shared" si="9"/>
        <v>34</v>
      </c>
      <c r="BO48" s="78">
        <f t="shared" si="10"/>
        <v>23</v>
      </c>
      <c r="BP48" s="78">
        <f t="shared" si="11"/>
        <v>22</v>
      </c>
    </row>
    <row r="49" spans="1:68" ht="12.75">
      <c r="A49" s="61" t="s">
        <v>46</v>
      </c>
      <c r="B49" s="72">
        <v>6473</v>
      </c>
      <c r="C49" s="72">
        <v>4271</v>
      </c>
      <c r="D49" s="72">
        <v>7177</v>
      </c>
      <c r="E49" s="72">
        <v>3264</v>
      </c>
      <c r="F49" s="75">
        <v>869</v>
      </c>
      <c r="G49" s="75">
        <v>91</v>
      </c>
      <c r="H49" s="75">
        <v>490</v>
      </c>
      <c r="I49" s="75">
        <v>763</v>
      </c>
      <c r="J49" s="75">
        <v>73</v>
      </c>
      <c r="K49" s="75">
        <v>298</v>
      </c>
      <c r="L49" s="75">
        <v>110</v>
      </c>
      <c r="M49" s="75">
        <v>47</v>
      </c>
      <c r="N49" s="75">
        <v>40</v>
      </c>
      <c r="O49" s="72">
        <v>1219</v>
      </c>
      <c r="P49" s="72">
        <v>40</v>
      </c>
      <c r="Q49" s="72">
        <v>890</v>
      </c>
      <c r="R49" s="72">
        <v>995</v>
      </c>
      <c r="S49" s="72">
        <v>43</v>
      </c>
      <c r="T49" s="72">
        <v>488</v>
      </c>
      <c r="U49" s="61">
        <v>100</v>
      </c>
      <c r="V49" s="61">
        <v>52</v>
      </c>
      <c r="W49" s="61">
        <v>37</v>
      </c>
      <c r="X49" s="77">
        <v>1391</v>
      </c>
      <c r="Y49" s="77">
        <v>1431</v>
      </c>
      <c r="Z49" s="77">
        <v>1531</v>
      </c>
      <c r="AA49" s="77">
        <v>879</v>
      </c>
      <c r="AB49" s="72">
        <v>4413</v>
      </c>
      <c r="AC49" s="72">
        <v>6736</v>
      </c>
      <c r="AD49" s="72">
        <v>5509</v>
      </c>
      <c r="AE49" s="72">
        <v>3944</v>
      </c>
      <c r="AF49" s="77">
        <v>1949</v>
      </c>
      <c r="AG49" s="77">
        <v>1578</v>
      </c>
      <c r="AH49" s="77">
        <v>1256</v>
      </c>
      <c r="AI49" s="77">
        <v>666</v>
      </c>
      <c r="AJ49" s="79">
        <v>2984</v>
      </c>
      <c r="AK49" s="79">
        <v>3087</v>
      </c>
      <c r="AL49" s="79">
        <v>1716</v>
      </c>
      <c r="AM49" s="79">
        <v>1196</v>
      </c>
      <c r="AN49" s="79">
        <v>2773</v>
      </c>
      <c r="AO49" s="79">
        <v>2327</v>
      </c>
      <c r="AP49" s="79">
        <v>1409</v>
      </c>
      <c r="AQ49" s="79">
        <v>810</v>
      </c>
      <c r="AR49" s="61">
        <v>5737</v>
      </c>
      <c r="AS49" s="61">
        <v>6303</v>
      </c>
      <c r="AT49" s="61">
        <v>3306</v>
      </c>
      <c r="AU49" s="61">
        <v>2375</v>
      </c>
      <c r="AV49" s="61">
        <v>2249</v>
      </c>
      <c r="AW49" s="61">
        <v>1171</v>
      </c>
      <c r="AX49" s="61">
        <v>1542</v>
      </c>
      <c r="AY49" s="61">
        <v>1196</v>
      </c>
      <c r="AZ49" s="61">
        <v>2114</v>
      </c>
      <c r="BA49" s="61">
        <v>2347</v>
      </c>
      <c r="BB49" s="61">
        <v>2767</v>
      </c>
      <c r="BC49" s="61">
        <v>2074</v>
      </c>
      <c r="BD49" s="61">
        <v>1157</v>
      </c>
      <c r="BE49" s="61">
        <v>1366</v>
      </c>
      <c r="BF49" s="61">
        <v>1996</v>
      </c>
      <c r="BG49" s="61">
        <v>1363</v>
      </c>
      <c r="BH49" s="76">
        <f t="shared" si="3"/>
        <v>33328</v>
      </c>
      <c r="BI49" s="76">
        <f t="shared" si="4"/>
        <v>131</v>
      </c>
      <c r="BJ49" s="76">
        <f t="shared" si="5"/>
        <v>31997</v>
      </c>
      <c r="BK49" s="76">
        <f t="shared" si="6"/>
        <v>29967</v>
      </c>
      <c r="BL49" s="76">
        <f t="shared" si="7"/>
        <v>116</v>
      </c>
      <c r="BM49" s="76">
        <f t="shared" si="8"/>
        <v>18553</v>
      </c>
      <c r="BN49" s="78">
        <f t="shared" si="9"/>
        <v>210</v>
      </c>
      <c r="BO49" s="78">
        <f t="shared" si="10"/>
        <v>99</v>
      </c>
      <c r="BP49" s="78">
        <f t="shared" si="11"/>
        <v>77</v>
      </c>
    </row>
    <row r="50" spans="1:68" ht="12.75">
      <c r="A50" s="61" t="s">
        <v>47</v>
      </c>
      <c r="B50" s="72">
        <v>73</v>
      </c>
      <c r="C50" s="72">
        <v>45</v>
      </c>
      <c r="D50" s="72">
        <v>124</v>
      </c>
      <c r="E50" s="72">
        <v>60</v>
      </c>
      <c r="F50" s="75">
        <v>9</v>
      </c>
      <c r="G50" s="75">
        <v>0</v>
      </c>
      <c r="H50" s="75">
        <v>4</v>
      </c>
      <c r="I50" s="75">
        <v>13</v>
      </c>
      <c r="J50" s="75">
        <v>1</v>
      </c>
      <c r="K50" s="75">
        <v>7</v>
      </c>
      <c r="L50" s="75">
        <v>1</v>
      </c>
      <c r="M50" s="75">
        <v>1</v>
      </c>
      <c r="N50" s="75">
        <v>0</v>
      </c>
      <c r="O50" s="72">
        <v>15</v>
      </c>
      <c r="P50" s="72">
        <v>1</v>
      </c>
      <c r="Q50" s="72">
        <v>5</v>
      </c>
      <c r="R50" s="72">
        <v>13</v>
      </c>
      <c r="S50" s="72">
        <v>0</v>
      </c>
      <c r="T50" s="72">
        <v>11</v>
      </c>
      <c r="U50" s="61">
        <v>4</v>
      </c>
      <c r="V50" s="61">
        <v>0</v>
      </c>
      <c r="W50" s="61">
        <v>1</v>
      </c>
      <c r="X50" s="77">
        <v>10</v>
      </c>
      <c r="Y50" s="77">
        <v>28</v>
      </c>
      <c r="Z50" s="77">
        <v>49</v>
      </c>
      <c r="AA50" s="77">
        <v>23</v>
      </c>
      <c r="AB50" s="72">
        <v>49</v>
      </c>
      <c r="AC50" s="72">
        <v>92</v>
      </c>
      <c r="AD50" s="72">
        <v>150</v>
      </c>
      <c r="AE50" s="72">
        <v>90</v>
      </c>
      <c r="AF50" s="77">
        <v>14</v>
      </c>
      <c r="AG50" s="77">
        <v>13</v>
      </c>
      <c r="AH50" s="77">
        <v>28</v>
      </c>
      <c r="AI50" s="77">
        <v>9</v>
      </c>
      <c r="AJ50" s="79">
        <v>32</v>
      </c>
      <c r="AK50" s="79">
        <v>27</v>
      </c>
      <c r="AL50" s="79">
        <v>59</v>
      </c>
      <c r="AM50" s="79">
        <v>22</v>
      </c>
      <c r="AN50" s="79">
        <v>24</v>
      </c>
      <c r="AO50" s="79">
        <v>20</v>
      </c>
      <c r="AP50" s="79">
        <v>45</v>
      </c>
      <c r="AQ50" s="79">
        <v>20</v>
      </c>
      <c r="AR50" s="61">
        <v>68</v>
      </c>
      <c r="AS50" s="61">
        <v>49</v>
      </c>
      <c r="AT50" s="61">
        <v>91</v>
      </c>
      <c r="AU50" s="61">
        <v>47</v>
      </c>
      <c r="AV50" s="61">
        <v>25</v>
      </c>
      <c r="AW50" s="61">
        <v>7</v>
      </c>
      <c r="AX50" s="61">
        <v>51</v>
      </c>
      <c r="AY50" s="61">
        <v>44</v>
      </c>
      <c r="AZ50" s="61">
        <v>18</v>
      </c>
      <c r="BA50" s="61">
        <v>24</v>
      </c>
      <c r="BB50" s="61">
        <v>114</v>
      </c>
      <c r="BC50" s="61">
        <v>37</v>
      </c>
      <c r="BD50" s="61">
        <v>10</v>
      </c>
      <c r="BE50" s="61">
        <v>14</v>
      </c>
      <c r="BF50" s="61">
        <v>48</v>
      </c>
      <c r="BG50" s="61">
        <v>26</v>
      </c>
      <c r="BH50" s="76">
        <f t="shared" si="3"/>
        <v>347</v>
      </c>
      <c r="BI50" s="76">
        <f t="shared" si="4"/>
        <v>1</v>
      </c>
      <c r="BJ50" s="76">
        <f t="shared" si="5"/>
        <v>328</v>
      </c>
      <c r="BK50" s="76">
        <f t="shared" si="6"/>
        <v>785</v>
      </c>
      <c r="BL50" s="76">
        <f t="shared" si="7"/>
        <v>1</v>
      </c>
      <c r="BM50" s="76">
        <f t="shared" si="8"/>
        <v>396</v>
      </c>
      <c r="BN50" s="78">
        <f t="shared" si="9"/>
        <v>5</v>
      </c>
      <c r="BO50" s="78">
        <f t="shared" si="10"/>
        <v>1</v>
      </c>
      <c r="BP50" s="78">
        <f t="shared" si="11"/>
        <v>1</v>
      </c>
    </row>
    <row r="51" spans="1:68" ht="12.75">
      <c r="A51" s="61" t="s">
        <v>48</v>
      </c>
      <c r="B51" s="72">
        <v>1632</v>
      </c>
      <c r="C51" s="72">
        <v>1559</v>
      </c>
      <c r="D51" s="72">
        <v>2784</v>
      </c>
      <c r="E51" s="72">
        <v>1340</v>
      </c>
      <c r="F51" s="75">
        <v>264</v>
      </c>
      <c r="G51" s="75">
        <v>23</v>
      </c>
      <c r="H51" s="75">
        <v>228</v>
      </c>
      <c r="I51" s="75">
        <v>396</v>
      </c>
      <c r="J51" s="75">
        <v>32</v>
      </c>
      <c r="K51" s="75">
        <v>162</v>
      </c>
      <c r="L51" s="75">
        <v>62</v>
      </c>
      <c r="M51" s="75">
        <v>20</v>
      </c>
      <c r="N51" s="75">
        <v>16</v>
      </c>
      <c r="O51" s="72">
        <v>311</v>
      </c>
      <c r="P51" s="72">
        <v>19</v>
      </c>
      <c r="Q51" s="72">
        <v>303</v>
      </c>
      <c r="R51" s="72">
        <v>512</v>
      </c>
      <c r="S51" s="72">
        <v>14</v>
      </c>
      <c r="T51" s="72">
        <v>240</v>
      </c>
      <c r="U51" s="61">
        <v>46</v>
      </c>
      <c r="V51" s="61">
        <v>29</v>
      </c>
      <c r="W51" s="61">
        <v>28</v>
      </c>
      <c r="X51" s="77">
        <v>337</v>
      </c>
      <c r="Y51" s="77">
        <v>520</v>
      </c>
      <c r="Z51" s="77">
        <v>779</v>
      </c>
      <c r="AA51" s="77">
        <v>467</v>
      </c>
      <c r="AB51" s="72">
        <v>1051</v>
      </c>
      <c r="AC51" s="72">
        <v>2228</v>
      </c>
      <c r="AD51" s="72">
        <v>2747</v>
      </c>
      <c r="AE51" s="72">
        <v>1805</v>
      </c>
      <c r="AF51" s="77">
        <v>389</v>
      </c>
      <c r="AG51" s="77">
        <v>419</v>
      </c>
      <c r="AH51" s="77">
        <v>649</v>
      </c>
      <c r="AI51" s="77">
        <v>358</v>
      </c>
      <c r="AJ51" s="79">
        <v>672</v>
      </c>
      <c r="AK51" s="79">
        <v>1001</v>
      </c>
      <c r="AL51" s="79">
        <v>1069</v>
      </c>
      <c r="AM51" s="79">
        <v>630</v>
      </c>
      <c r="AN51" s="79">
        <v>555</v>
      </c>
      <c r="AO51" s="79">
        <v>722</v>
      </c>
      <c r="AP51" s="79">
        <v>865</v>
      </c>
      <c r="AQ51" s="79">
        <v>413</v>
      </c>
      <c r="AR51" s="61">
        <v>999</v>
      </c>
      <c r="AS51" s="61">
        <v>1613</v>
      </c>
      <c r="AT51" s="61">
        <v>1773</v>
      </c>
      <c r="AU51" s="61">
        <v>1055</v>
      </c>
      <c r="AV51" s="61">
        <v>487</v>
      </c>
      <c r="AW51" s="61">
        <v>367</v>
      </c>
      <c r="AX51" s="61">
        <v>819</v>
      </c>
      <c r="AY51" s="61">
        <v>515</v>
      </c>
      <c r="AZ51" s="61">
        <v>499</v>
      </c>
      <c r="BA51" s="61">
        <v>798</v>
      </c>
      <c r="BB51" s="61">
        <v>1576</v>
      </c>
      <c r="BC51" s="61">
        <v>999</v>
      </c>
      <c r="BD51" s="61">
        <v>364</v>
      </c>
      <c r="BE51" s="61">
        <v>511</v>
      </c>
      <c r="BF51" s="61">
        <v>821</v>
      </c>
      <c r="BG51" s="61">
        <v>664</v>
      </c>
      <c r="BH51" s="76">
        <f t="shared" si="3"/>
        <v>7560</v>
      </c>
      <c r="BI51" s="76">
        <f t="shared" si="4"/>
        <v>42</v>
      </c>
      <c r="BJ51" s="76">
        <f t="shared" si="5"/>
        <v>10269</v>
      </c>
      <c r="BK51" s="76">
        <f t="shared" si="6"/>
        <v>14790</v>
      </c>
      <c r="BL51" s="76">
        <f t="shared" si="7"/>
        <v>46</v>
      </c>
      <c r="BM51" s="76">
        <f t="shared" si="8"/>
        <v>8648</v>
      </c>
      <c r="BN51" s="78">
        <f t="shared" si="9"/>
        <v>108</v>
      </c>
      <c r="BO51" s="78">
        <f t="shared" si="10"/>
        <v>49</v>
      </c>
      <c r="BP51" s="78">
        <f t="shared" si="11"/>
        <v>44</v>
      </c>
    </row>
    <row r="52" spans="1:68" ht="12.75">
      <c r="A52" s="61" t="s">
        <v>49</v>
      </c>
      <c r="B52" s="72">
        <v>425</v>
      </c>
      <c r="C52" s="72">
        <v>173</v>
      </c>
      <c r="D52" s="72">
        <v>845</v>
      </c>
      <c r="E52" s="72">
        <v>315</v>
      </c>
      <c r="F52" s="75">
        <v>89</v>
      </c>
      <c r="G52" s="75">
        <v>2</v>
      </c>
      <c r="H52" s="75">
        <v>34</v>
      </c>
      <c r="I52" s="75">
        <v>131</v>
      </c>
      <c r="J52" s="75">
        <v>6</v>
      </c>
      <c r="K52" s="75">
        <v>55</v>
      </c>
      <c r="L52" s="75">
        <v>12</v>
      </c>
      <c r="M52" s="75">
        <v>8</v>
      </c>
      <c r="N52" s="75">
        <v>3</v>
      </c>
      <c r="O52" s="72">
        <v>94</v>
      </c>
      <c r="P52" s="72">
        <v>2</v>
      </c>
      <c r="Q52" s="72">
        <v>39</v>
      </c>
      <c r="R52" s="72">
        <v>129</v>
      </c>
      <c r="S52" s="72">
        <v>3</v>
      </c>
      <c r="T52" s="72">
        <v>55</v>
      </c>
      <c r="U52" s="61">
        <v>17</v>
      </c>
      <c r="V52" s="61">
        <v>7</v>
      </c>
      <c r="W52" s="61">
        <v>4</v>
      </c>
      <c r="X52" s="77">
        <v>118</v>
      </c>
      <c r="Y52" s="77">
        <v>71</v>
      </c>
      <c r="Z52" s="77">
        <v>231</v>
      </c>
      <c r="AA52" s="77">
        <v>96</v>
      </c>
      <c r="AB52" s="72">
        <v>190</v>
      </c>
      <c r="AC52" s="72">
        <v>264</v>
      </c>
      <c r="AD52" s="72">
        <v>994</v>
      </c>
      <c r="AE52" s="72">
        <v>383</v>
      </c>
      <c r="AF52" s="77">
        <v>91</v>
      </c>
      <c r="AG52" s="77">
        <v>73</v>
      </c>
      <c r="AH52" s="77">
        <v>281</v>
      </c>
      <c r="AI52" s="77">
        <v>91</v>
      </c>
      <c r="AJ52" s="79">
        <v>126</v>
      </c>
      <c r="AK52" s="79">
        <v>97</v>
      </c>
      <c r="AL52" s="79">
        <v>340</v>
      </c>
      <c r="AM52" s="79">
        <v>149</v>
      </c>
      <c r="AN52" s="79">
        <v>101</v>
      </c>
      <c r="AO52" s="79">
        <v>94</v>
      </c>
      <c r="AP52" s="79">
        <v>436</v>
      </c>
      <c r="AQ52" s="79">
        <v>126</v>
      </c>
      <c r="AR52" s="61">
        <v>169</v>
      </c>
      <c r="AS52" s="61">
        <v>148</v>
      </c>
      <c r="AT52" s="61">
        <v>598</v>
      </c>
      <c r="AU52" s="61">
        <v>219</v>
      </c>
      <c r="AV52" s="61">
        <v>87</v>
      </c>
      <c r="AW52" s="61">
        <v>32</v>
      </c>
      <c r="AX52" s="61">
        <v>195</v>
      </c>
      <c r="AY52" s="61">
        <v>86</v>
      </c>
      <c r="AZ52" s="61">
        <v>95</v>
      </c>
      <c r="BA52" s="61">
        <v>84</v>
      </c>
      <c r="BB52" s="61">
        <v>500</v>
      </c>
      <c r="BC52" s="61">
        <v>238</v>
      </c>
      <c r="BD52" s="61">
        <v>62</v>
      </c>
      <c r="BE52" s="61">
        <v>60</v>
      </c>
      <c r="BF52" s="61">
        <v>311</v>
      </c>
      <c r="BG52" s="61">
        <v>163</v>
      </c>
      <c r="BH52" s="76">
        <f t="shared" si="3"/>
        <v>1647</v>
      </c>
      <c r="BI52" s="76">
        <f t="shared" si="4"/>
        <v>4</v>
      </c>
      <c r="BJ52" s="76">
        <f t="shared" si="5"/>
        <v>1169</v>
      </c>
      <c r="BK52" s="76">
        <f t="shared" si="6"/>
        <v>4991</v>
      </c>
      <c r="BL52" s="76">
        <f t="shared" si="7"/>
        <v>9</v>
      </c>
      <c r="BM52" s="76">
        <f t="shared" si="8"/>
        <v>1976</v>
      </c>
      <c r="BN52" s="78">
        <f t="shared" si="9"/>
        <v>29</v>
      </c>
      <c r="BO52" s="78">
        <f t="shared" si="10"/>
        <v>15</v>
      </c>
      <c r="BP52" s="78">
        <f t="shared" si="11"/>
        <v>7</v>
      </c>
    </row>
    <row r="53" spans="1:68" ht="12.75">
      <c r="A53" s="61" t="s">
        <v>50</v>
      </c>
      <c r="B53" s="72">
        <v>251</v>
      </c>
      <c r="C53" s="72">
        <v>111</v>
      </c>
      <c r="D53" s="72">
        <v>510</v>
      </c>
      <c r="E53" s="72">
        <v>244</v>
      </c>
      <c r="F53" s="75">
        <v>41</v>
      </c>
      <c r="G53" s="75">
        <v>0</v>
      </c>
      <c r="H53" s="75">
        <v>24</v>
      </c>
      <c r="I53" s="75">
        <v>55</v>
      </c>
      <c r="J53" s="75">
        <v>8</v>
      </c>
      <c r="K53" s="75">
        <v>31</v>
      </c>
      <c r="L53" s="75">
        <v>9</v>
      </c>
      <c r="M53" s="75">
        <v>3</v>
      </c>
      <c r="N53" s="75">
        <v>5</v>
      </c>
      <c r="O53" s="72">
        <v>49</v>
      </c>
      <c r="P53" s="72">
        <v>1</v>
      </c>
      <c r="Q53" s="72">
        <v>29</v>
      </c>
      <c r="R53" s="72">
        <v>49</v>
      </c>
      <c r="S53" s="72">
        <v>4</v>
      </c>
      <c r="T53" s="72">
        <v>35</v>
      </c>
      <c r="U53" s="61">
        <v>11</v>
      </c>
      <c r="V53" s="61">
        <v>9</v>
      </c>
      <c r="W53" s="61">
        <v>7</v>
      </c>
      <c r="X53" s="77">
        <v>40</v>
      </c>
      <c r="Y53" s="77">
        <v>36</v>
      </c>
      <c r="Z53" s="77">
        <v>121</v>
      </c>
      <c r="AA53" s="77">
        <v>49</v>
      </c>
      <c r="AB53" s="72">
        <v>141</v>
      </c>
      <c r="AC53" s="72">
        <v>175</v>
      </c>
      <c r="AD53" s="72">
        <v>432</v>
      </c>
      <c r="AE53" s="72">
        <v>249</v>
      </c>
      <c r="AF53" s="77">
        <v>66</v>
      </c>
      <c r="AG53" s="77">
        <v>29</v>
      </c>
      <c r="AH53" s="77">
        <v>111</v>
      </c>
      <c r="AI53" s="77">
        <v>50</v>
      </c>
      <c r="AJ53" s="79">
        <v>91</v>
      </c>
      <c r="AK53" s="79">
        <v>65</v>
      </c>
      <c r="AL53" s="79">
        <v>177</v>
      </c>
      <c r="AM53" s="79">
        <v>85</v>
      </c>
      <c r="AN53" s="79">
        <v>76</v>
      </c>
      <c r="AO53" s="79">
        <v>56</v>
      </c>
      <c r="AP53" s="79">
        <v>169</v>
      </c>
      <c r="AQ53" s="79">
        <v>70</v>
      </c>
      <c r="AR53" s="61">
        <v>153</v>
      </c>
      <c r="AS53" s="61">
        <v>101</v>
      </c>
      <c r="AT53" s="61">
        <v>340</v>
      </c>
      <c r="AU53" s="61">
        <v>248</v>
      </c>
      <c r="AV53" s="61">
        <v>78</v>
      </c>
      <c r="AW53" s="61">
        <v>25</v>
      </c>
      <c r="AX53" s="61">
        <v>127</v>
      </c>
      <c r="AY53" s="61">
        <v>115</v>
      </c>
      <c r="AZ53" s="61">
        <v>77</v>
      </c>
      <c r="BA53" s="61">
        <v>53</v>
      </c>
      <c r="BB53" s="61">
        <v>197</v>
      </c>
      <c r="BC53" s="61">
        <v>150</v>
      </c>
      <c r="BD53" s="61">
        <v>52</v>
      </c>
      <c r="BE53" s="61">
        <v>28</v>
      </c>
      <c r="BF53" s="61">
        <v>130</v>
      </c>
      <c r="BG53" s="61">
        <v>107</v>
      </c>
      <c r="BH53" s="76">
        <f t="shared" si="3"/>
        <v>1115</v>
      </c>
      <c r="BI53" s="76">
        <f t="shared" si="4"/>
        <v>1</v>
      </c>
      <c r="BJ53" s="76">
        <f t="shared" si="5"/>
        <v>732</v>
      </c>
      <c r="BK53" s="76">
        <f t="shared" si="6"/>
        <v>2418</v>
      </c>
      <c r="BL53" s="76">
        <f t="shared" si="7"/>
        <v>12</v>
      </c>
      <c r="BM53" s="76">
        <f t="shared" si="8"/>
        <v>1433</v>
      </c>
      <c r="BN53" s="78">
        <f t="shared" si="9"/>
        <v>20</v>
      </c>
      <c r="BO53" s="78">
        <f t="shared" si="10"/>
        <v>12</v>
      </c>
      <c r="BP53" s="78">
        <f t="shared" si="11"/>
        <v>12</v>
      </c>
    </row>
    <row r="54" spans="1:68" ht="12.75">
      <c r="A54" s="61" t="s">
        <v>51</v>
      </c>
      <c r="B54" s="72">
        <v>10951</v>
      </c>
      <c r="C54" s="72">
        <v>9958</v>
      </c>
      <c r="D54" s="72">
        <v>11408</v>
      </c>
      <c r="E54" s="72">
        <v>1961</v>
      </c>
      <c r="F54" s="75">
        <v>1459</v>
      </c>
      <c r="G54" s="75">
        <v>33</v>
      </c>
      <c r="H54" s="75">
        <v>1025</v>
      </c>
      <c r="I54" s="75">
        <v>1389</v>
      </c>
      <c r="J54" s="75">
        <v>17</v>
      </c>
      <c r="K54" s="75">
        <v>225</v>
      </c>
      <c r="L54" s="75">
        <v>48</v>
      </c>
      <c r="M54" s="75">
        <v>62</v>
      </c>
      <c r="N54" s="75">
        <v>20</v>
      </c>
      <c r="O54" s="72">
        <v>2446</v>
      </c>
      <c r="P54" s="72">
        <v>66</v>
      </c>
      <c r="Q54" s="72">
        <v>1835</v>
      </c>
      <c r="R54" s="72">
        <v>2109</v>
      </c>
      <c r="S54" s="72">
        <v>31</v>
      </c>
      <c r="T54" s="72">
        <v>395</v>
      </c>
      <c r="U54" s="61">
        <v>65</v>
      </c>
      <c r="V54" s="61">
        <v>91</v>
      </c>
      <c r="W54" s="61">
        <v>34</v>
      </c>
      <c r="X54" s="77">
        <v>3087</v>
      </c>
      <c r="Y54" s="77">
        <v>3264</v>
      </c>
      <c r="Z54" s="77">
        <v>2445</v>
      </c>
      <c r="AA54" s="77">
        <v>515</v>
      </c>
      <c r="AB54" s="72">
        <v>6591</v>
      </c>
      <c r="AC54" s="72">
        <v>14219</v>
      </c>
      <c r="AD54" s="72">
        <v>8305</v>
      </c>
      <c r="AE54" s="72">
        <v>2551</v>
      </c>
      <c r="AF54" s="77">
        <v>1861</v>
      </c>
      <c r="AG54" s="77">
        <v>2537</v>
      </c>
      <c r="AH54" s="77">
        <v>2271</v>
      </c>
      <c r="AI54" s="77">
        <v>466</v>
      </c>
      <c r="AJ54" s="79">
        <v>2662</v>
      </c>
      <c r="AK54" s="79">
        <v>4961</v>
      </c>
      <c r="AL54" s="79">
        <v>2989</v>
      </c>
      <c r="AM54" s="79">
        <v>740</v>
      </c>
      <c r="AN54" s="79">
        <v>2426</v>
      </c>
      <c r="AO54" s="79">
        <v>4391</v>
      </c>
      <c r="AP54" s="79">
        <v>2996</v>
      </c>
      <c r="AQ54" s="79">
        <v>767</v>
      </c>
      <c r="AR54" s="61">
        <v>3970</v>
      </c>
      <c r="AS54" s="61">
        <v>8893</v>
      </c>
      <c r="AT54" s="61">
        <v>6181</v>
      </c>
      <c r="AU54" s="61">
        <v>1941</v>
      </c>
      <c r="AV54" s="61">
        <v>7129</v>
      </c>
      <c r="AW54" s="61">
        <v>2858</v>
      </c>
      <c r="AX54" s="61">
        <v>4139</v>
      </c>
      <c r="AY54" s="61">
        <v>582</v>
      </c>
      <c r="AZ54" s="61">
        <v>2595</v>
      </c>
      <c r="BA54" s="61">
        <v>5824</v>
      </c>
      <c r="BB54" s="61">
        <v>6884</v>
      </c>
      <c r="BC54" s="61">
        <v>1615</v>
      </c>
      <c r="BD54" s="61">
        <v>2703</v>
      </c>
      <c r="BE54" s="61">
        <v>4520</v>
      </c>
      <c r="BF54" s="61">
        <v>3329</v>
      </c>
      <c r="BG54" s="61">
        <v>957</v>
      </c>
      <c r="BH54" s="76">
        <f t="shared" si="3"/>
        <v>47880</v>
      </c>
      <c r="BI54" s="76">
        <f t="shared" si="4"/>
        <v>99</v>
      </c>
      <c r="BJ54" s="76">
        <f t="shared" si="5"/>
        <v>64285</v>
      </c>
      <c r="BK54" s="76">
        <f t="shared" si="6"/>
        <v>54445</v>
      </c>
      <c r="BL54" s="76">
        <f t="shared" si="7"/>
        <v>48</v>
      </c>
      <c r="BM54" s="76">
        <f t="shared" si="8"/>
        <v>12715</v>
      </c>
      <c r="BN54" s="78">
        <f t="shared" si="9"/>
        <v>113</v>
      </c>
      <c r="BO54" s="78">
        <f t="shared" si="10"/>
        <v>153</v>
      </c>
      <c r="BP54" s="78">
        <f t="shared" si="11"/>
        <v>54</v>
      </c>
    </row>
    <row r="55" spans="1:68" ht="12.75">
      <c r="A55" s="61" t="s">
        <v>52</v>
      </c>
      <c r="B55" s="72">
        <v>219</v>
      </c>
      <c r="C55" s="72">
        <v>242</v>
      </c>
      <c r="D55" s="72">
        <v>430</v>
      </c>
      <c r="E55" s="72">
        <v>356</v>
      </c>
      <c r="F55" s="75">
        <v>29</v>
      </c>
      <c r="G55" s="75">
        <v>3</v>
      </c>
      <c r="H55" s="75">
        <v>32</v>
      </c>
      <c r="I55" s="75">
        <v>47</v>
      </c>
      <c r="J55" s="75">
        <v>3</v>
      </c>
      <c r="K55" s="75">
        <v>44</v>
      </c>
      <c r="L55" s="75">
        <v>7</v>
      </c>
      <c r="M55" s="75">
        <v>4</v>
      </c>
      <c r="N55" s="75">
        <v>3</v>
      </c>
      <c r="O55" s="72">
        <v>30</v>
      </c>
      <c r="P55" s="72">
        <v>2</v>
      </c>
      <c r="Q55" s="72">
        <v>33</v>
      </c>
      <c r="R55" s="72">
        <v>55</v>
      </c>
      <c r="S55" s="72">
        <v>4</v>
      </c>
      <c r="T55" s="72">
        <v>33</v>
      </c>
      <c r="U55" s="61">
        <v>7</v>
      </c>
      <c r="V55" s="61">
        <v>3</v>
      </c>
      <c r="W55" s="61">
        <v>1</v>
      </c>
      <c r="X55" s="77">
        <v>52</v>
      </c>
      <c r="Y55" s="77">
        <v>81</v>
      </c>
      <c r="Z55" s="77">
        <v>190</v>
      </c>
      <c r="AA55" s="77">
        <v>150</v>
      </c>
      <c r="AB55" s="72">
        <v>199</v>
      </c>
      <c r="AC55" s="72">
        <v>322</v>
      </c>
      <c r="AD55" s="72">
        <v>466</v>
      </c>
      <c r="AE55" s="72">
        <v>430</v>
      </c>
      <c r="AF55" s="77">
        <v>39</v>
      </c>
      <c r="AG55" s="77">
        <v>39</v>
      </c>
      <c r="AH55" s="77">
        <v>101</v>
      </c>
      <c r="AI55" s="77">
        <v>61</v>
      </c>
      <c r="AJ55" s="79">
        <v>67</v>
      </c>
      <c r="AK55" s="79">
        <v>136</v>
      </c>
      <c r="AL55" s="79">
        <v>136</v>
      </c>
      <c r="AM55" s="79">
        <v>137</v>
      </c>
      <c r="AN55" s="79">
        <v>72</v>
      </c>
      <c r="AO55" s="79">
        <v>136</v>
      </c>
      <c r="AP55" s="79">
        <v>101</v>
      </c>
      <c r="AQ55" s="79">
        <v>121</v>
      </c>
      <c r="AR55" s="61">
        <v>185</v>
      </c>
      <c r="AS55" s="61">
        <v>268</v>
      </c>
      <c r="AT55" s="61">
        <v>320</v>
      </c>
      <c r="AU55" s="61">
        <v>316</v>
      </c>
      <c r="AV55" s="61">
        <v>77</v>
      </c>
      <c r="AW55" s="61">
        <v>63</v>
      </c>
      <c r="AX55" s="61">
        <v>132</v>
      </c>
      <c r="AY55" s="61">
        <v>180</v>
      </c>
      <c r="AZ55" s="61">
        <v>68</v>
      </c>
      <c r="BA55" s="61">
        <v>94</v>
      </c>
      <c r="BB55" s="61">
        <v>216</v>
      </c>
      <c r="BC55" s="61">
        <v>295</v>
      </c>
      <c r="BD55" s="61">
        <v>38</v>
      </c>
      <c r="BE55" s="61">
        <v>81</v>
      </c>
      <c r="BF55" s="61">
        <v>158</v>
      </c>
      <c r="BG55" s="61">
        <v>221</v>
      </c>
      <c r="BH55" s="76">
        <f t="shared" si="3"/>
        <v>1075</v>
      </c>
      <c r="BI55" s="76">
        <f t="shared" si="4"/>
        <v>5</v>
      </c>
      <c r="BJ55" s="76">
        <f t="shared" si="5"/>
        <v>1527</v>
      </c>
      <c r="BK55" s="76">
        <f t="shared" si="6"/>
        <v>2352</v>
      </c>
      <c r="BL55" s="76">
        <f t="shared" si="7"/>
        <v>7</v>
      </c>
      <c r="BM55" s="76">
        <f t="shared" si="8"/>
        <v>2344</v>
      </c>
      <c r="BN55" s="78">
        <f t="shared" si="9"/>
        <v>14</v>
      </c>
      <c r="BO55" s="78">
        <f t="shared" si="10"/>
        <v>7</v>
      </c>
      <c r="BP55" s="78">
        <f t="shared" si="11"/>
        <v>4</v>
      </c>
    </row>
    <row r="56" spans="1:68" ht="12.75">
      <c r="A56" s="61" t="s">
        <v>53</v>
      </c>
      <c r="B56" s="72">
        <v>93</v>
      </c>
      <c r="C56" s="72">
        <v>44</v>
      </c>
      <c r="D56" s="72">
        <v>189</v>
      </c>
      <c r="E56" s="72">
        <v>95</v>
      </c>
      <c r="F56" s="75">
        <v>11</v>
      </c>
      <c r="G56" s="75">
        <v>3</v>
      </c>
      <c r="H56" s="75">
        <v>7</v>
      </c>
      <c r="I56" s="75">
        <v>23</v>
      </c>
      <c r="J56" s="75">
        <v>3</v>
      </c>
      <c r="K56" s="75">
        <v>12</v>
      </c>
      <c r="L56" s="75">
        <v>7</v>
      </c>
      <c r="M56" s="75">
        <v>0</v>
      </c>
      <c r="N56" s="75">
        <v>1</v>
      </c>
      <c r="O56" s="72">
        <v>6</v>
      </c>
      <c r="P56" s="72">
        <v>1</v>
      </c>
      <c r="Q56" s="72">
        <v>5</v>
      </c>
      <c r="R56" s="72">
        <v>35</v>
      </c>
      <c r="S56" s="72">
        <v>0</v>
      </c>
      <c r="T56" s="72">
        <v>6</v>
      </c>
      <c r="U56" s="61">
        <v>4</v>
      </c>
      <c r="V56" s="61">
        <v>1</v>
      </c>
      <c r="W56" s="61">
        <v>0</v>
      </c>
      <c r="X56" s="77">
        <v>22</v>
      </c>
      <c r="Y56" s="77">
        <v>13</v>
      </c>
      <c r="Z56" s="77">
        <v>57</v>
      </c>
      <c r="AA56" s="77">
        <v>31</v>
      </c>
      <c r="AB56" s="72">
        <v>36</v>
      </c>
      <c r="AC56" s="72">
        <v>41</v>
      </c>
      <c r="AD56" s="72">
        <v>145</v>
      </c>
      <c r="AE56" s="72">
        <v>78</v>
      </c>
      <c r="AF56" s="77">
        <v>16</v>
      </c>
      <c r="AG56" s="77">
        <v>11</v>
      </c>
      <c r="AH56" s="77">
        <v>63</v>
      </c>
      <c r="AI56" s="77">
        <v>23</v>
      </c>
      <c r="AJ56" s="79">
        <v>13</v>
      </c>
      <c r="AK56" s="79">
        <v>10</v>
      </c>
      <c r="AL56" s="79">
        <v>103</v>
      </c>
      <c r="AM56" s="79">
        <v>32</v>
      </c>
      <c r="AN56" s="79">
        <v>23</v>
      </c>
      <c r="AO56" s="79">
        <v>15</v>
      </c>
      <c r="AP56" s="79">
        <v>111</v>
      </c>
      <c r="AQ56" s="79">
        <v>31</v>
      </c>
      <c r="AR56" s="61">
        <v>39</v>
      </c>
      <c r="AS56" s="61">
        <v>25</v>
      </c>
      <c r="AT56" s="61">
        <v>153</v>
      </c>
      <c r="AU56" s="61">
        <v>57</v>
      </c>
      <c r="AV56" s="61">
        <v>22</v>
      </c>
      <c r="AW56" s="61">
        <v>1</v>
      </c>
      <c r="AX56" s="61">
        <v>61</v>
      </c>
      <c r="AY56" s="61">
        <v>29</v>
      </c>
      <c r="AZ56" s="61">
        <v>13</v>
      </c>
      <c r="BA56" s="61">
        <v>8</v>
      </c>
      <c r="BB56" s="61">
        <v>84</v>
      </c>
      <c r="BC56" s="61">
        <v>47</v>
      </c>
      <c r="BD56" s="61">
        <v>23</v>
      </c>
      <c r="BE56" s="61">
        <v>9</v>
      </c>
      <c r="BF56" s="61">
        <v>66</v>
      </c>
      <c r="BG56" s="61">
        <v>63</v>
      </c>
      <c r="BH56" s="76">
        <f t="shared" si="3"/>
        <v>317</v>
      </c>
      <c r="BI56" s="76">
        <f t="shared" si="4"/>
        <v>4</v>
      </c>
      <c r="BJ56" s="76">
        <f t="shared" si="5"/>
        <v>189</v>
      </c>
      <c r="BK56" s="76">
        <f t="shared" si="6"/>
        <v>1090</v>
      </c>
      <c r="BL56" s="76">
        <f t="shared" si="7"/>
        <v>3</v>
      </c>
      <c r="BM56" s="76">
        <f t="shared" si="8"/>
        <v>504</v>
      </c>
      <c r="BN56" s="78">
        <f t="shared" si="9"/>
        <v>11</v>
      </c>
      <c r="BO56" s="78">
        <f t="shared" si="10"/>
        <v>1</v>
      </c>
      <c r="BP56" s="78">
        <f t="shared" si="11"/>
        <v>1</v>
      </c>
    </row>
    <row r="57" spans="1:68" ht="12.75">
      <c r="A57" s="61" t="s">
        <v>54</v>
      </c>
      <c r="B57" s="72">
        <v>1085</v>
      </c>
      <c r="C57" s="72">
        <v>441</v>
      </c>
      <c r="D57" s="72">
        <v>1554</v>
      </c>
      <c r="E57" s="72">
        <v>543</v>
      </c>
      <c r="F57" s="75">
        <v>181</v>
      </c>
      <c r="G57" s="75">
        <v>2</v>
      </c>
      <c r="H57" s="75">
        <v>77</v>
      </c>
      <c r="I57" s="75">
        <v>261</v>
      </c>
      <c r="J57" s="75">
        <v>8</v>
      </c>
      <c r="K57" s="75">
        <v>116</v>
      </c>
      <c r="L57" s="75">
        <v>15</v>
      </c>
      <c r="M57" s="75">
        <v>11</v>
      </c>
      <c r="N57" s="75">
        <v>5</v>
      </c>
      <c r="O57" s="72">
        <v>176</v>
      </c>
      <c r="P57" s="72">
        <v>8</v>
      </c>
      <c r="Q57" s="72">
        <v>94</v>
      </c>
      <c r="R57" s="72">
        <v>296</v>
      </c>
      <c r="S57" s="72">
        <v>7</v>
      </c>
      <c r="T57" s="72">
        <v>106</v>
      </c>
      <c r="U57" s="61">
        <v>11</v>
      </c>
      <c r="V57" s="61">
        <v>17</v>
      </c>
      <c r="W57" s="61">
        <v>7</v>
      </c>
      <c r="X57" s="77">
        <v>186</v>
      </c>
      <c r="Y57" s="77">
        <v>124</v>
      </c>
      <c r="Z57" s="77">
        <v>456</v>
      </c>
      <c r="AA57" s="77">
        <v>179</v>
      </c>
      <c r="AB57" s="72">
        <v>398</v>
      </c>
      <c r="AC57" s="72">
        <v>413</v>
      </c>
      <c r="AD57" s="72">
        <v>1880</v>
      </c>
      <c r="AE57" s="72">
        <v>757</v>
      </c>
      <c r="AF57" s="77">
        <v>174</v>
      </c>
      <c r="AG57" s="77">
        <v>93</v>
      </c>
      <c r="AH57" s="77">
        <v>448</v>
      </c>
      <c r="AI57" s="77">
        <v>152</v>
      </c>
      <c r="AJ57" s="79">
        <v>226</v>
      </c>
      <c r="AK57" s="79">
        <v>138</v>
      </c>
      <c r="AL57" s="79">
        <v>714</v>
      </c>
      <c r="AM57" s="79">
        <v>250</v>
      </c>
      <c r="AN57" s="79">
        <v>228</v>
      </c>
      <c r="AO57" s="79">
        <v>137</v>
      </c>
      <c r="AP57" s="79">
        <v>801</v>
      </c>
      <c r="AQ57" s="79">
        <v>240</v>
      </c>
      <c r="AR57" s="61">
        <v>366</v>
      </c>
      <c r="AS57" s="61">
        <v>300</v>
      </c>
      <c r="AT57" s="61">
        <v>1390</v>
      </c>
      <c r="AU57" s="61">
        <v>517</v>
      </c>
      <c r="AV57" s="61">
        <v>176</v>
      </c>
      <c r="AW57" s="61">
        <v>67</v>
      </c>
      <c r="AX57" s="61">
        <v>413</v>
      </c>
      <c r="AY57" s="61">
        <v>220</v>
      </c>
      <c r="AZ57" s="61">
        <v>176</v>
      </c>
      <c r="BA57" s="61">
        <v>151</v>
      </c>
      <c r="BB57" s="61">
        <v>852</v>
      </c>
      <c r="BC57" s="61">
        <v>385</v>
      </c>
      <c r="BD57" s="61">
        <v>116</v>
      </c>
      <c r="BE57" s="61">
        <v>102</v>
      </c>
      <c r="BF57" s="61">
        <v>611</v>
      </c>
      <c r="BG57" s="61">
        <v>295</v>
      </c>
      <c r="BH57" s="76">
        <f t="shared" si="3"/>
        <v>3488</v>
      </c>
      <c r="BI57" s="76">
        <f t="shared" si="4"/>
        <v>10</v>
      </c>
      <c r="BJ57" s="76">
        <f t="shared" si="5"/>
        <v>2137</v>
      </c>
      <c r="BK57" s="76">
        <f t="shared" si="6"/>
        <v>9676</v>
      </c>
      <c r="BL57" s="76">
        <f t="shared" si="7"/>
        <v>15</v>
      </c>
      <c r="BM57" s="76">
        <f t="shared" si="8"/>
        <v>3760</v>
      </c>
      <c r="BN57" s="78">
        <f t="shared" si="9"/>
        <v>26</v>
      </c>
      <c r="BO57" s="78">
        <f t="shared" si="10"/>
        <v>28</v>
      </c>
      <c r="BP57" s="78">
        <f t="shared" si="11"/>
        <v>12</v>
      </c>
    </row>
    <row r="58" spans="1:68" ht="12.75">
      <c r="A58" s="61" t="s">
        <v>55</v>
      </c>
      <c r="B58" s="72">
        <v>155</v>
      </c>
      <c r="C58" s="72">
        <v>72</v>
      </c>
      <c r="D58" s="72">
        <v>229</v>
      </c>
      <c r="E58" s="72">
        <v>129</v>
      </c>
      <c r="F58" s="75">
        <v>17</v>
      </c>
      <c r="G58" s="75">
        <v>3</v>
      </c>
      <c r="H58" s="75">
        <v>3</v>
      </c>
      <c r="I58" s="75">
        <v>22</v>
      </c>
      <c r="J58" s="75">
        <v>4</v>
      </c>
      <c r="K58" s="75">
        <v>5</v>
      </c>
      <c r="L58" s="75">
        <v>11</v>
      </c>
      <c r="M58" s="75">
        <v>3</v>
      </c>
      <c r="N58" s="75">
        <v>2</v>
      </c>
      <c r="O58" s="72">
        <v>29</v>
      </c>
      <c r="P58" s="72">
        <v>1</v>
      </c>
      <c r="Q58" s="72">
        <v>10</v>
      </c>
      <c r="R58" s="72">
        <v>17</v>
      </c>
      <c r="S58" s="72">
        <v>1</v>
      </c>
      <c r="T58" s="72">
        <v>19</v>
      </c>
      <c r="U58" s="61">
        <v>4</v>
      </c>
      <c r="V58" s="61">
        <v>3</v>
      </c>
      <c r="W58" s="61">
        <v>2</v>
      </c>
      <c r="X58" s="77">
        <v>30</v>
      </c>
      <c r="Y58" s="77">
        <v>29</v>
      </c>
      <c r="Z58" s="77">
        <v>47</v>
      </c>
      <c r="AA58" s="77">
        <v>43</v>
      </c>
      <c r="AB58" s="72">
        <v>94</v>
      </c>
      <c r="AC58" s="72">
        <v>111</v>
      </c>
      <c r="AD58" s="72">
        <v>203</v>
      </c>
      <c r="AE58" s="72">
        <v>174</v>
      </c>
      <c r="AF58" s="77">
        <v>40</v>
      </c>
      <c r="AG58" s="77">
        <v>31</v>
      </c>
      <c r="AH58" s="77">
        <v>41</v>
      </c>
      <c r="AI58" s="77">
        <v>22</v>
      </c>
      <c r="AJ58" s="79">
        <v>44</v>
      </c>
      <c r="AK58" s="79">
        <v>34</v>
      </c>
      <c r="AL58" s="79">
        <v>90</v>
      </c>
      <c r="AM58" s="79">
        <v>53</v>
      </c>
      <c r="AN58" s="79">
        <v>45</v>
      </c>
      <c r="AO58" s="79">
        <v>44</v>
      </c>
      <c r="AP58" s="79">
        <v>98</v>
      </c>
      <c r="AQ58" s="79">
        <v>67</v>
      </c>
      <c r="AR58" s="61">
        <v>79</v>
      </c>
      <c r="AS58" s="61">
        <v>75</v>
      </c>
      <c r="AT58" s="61">
        <v>193</v>
      </c>
      <c r="AU58" s="61">
        <v>125</v>
      </c>
      <c r="AV58" s="61">
        <v>59</v>
      </c>
      <c r="AW58" s="61">
        <v>12</v>
      </c>
      <c r="AX58" s="61">
        <v>71</v>
      </c>
      <c r="AY58" s="61">
        <v>52</v>
      </c>
      <c r="AZ58" s="61">
        <v>37</v>
      </c>
      <c r="BA58" s="61">
        <v>31</v>
      </c>
      <c r="BB58" s="61">
        <v>118</v>
      </c>
      <c r="BC58" s="61">
        <v>93</v>
      </c>
      <c r="BD58" s="61">
        <v>25</v>
      </c>
      <c r="BE58" s="61">
        <v>22</v>
      </c>
      <c r="BF58" s="61">
        <v>82</v>
      </c>
      <c r="BG58" s="61">
        <v>61</v>
      </c>
      <c r="BH58" s="76">
        <f t="shared" si="3"/>
        <v>654</v>
      </c>
      <c r="BI58" s="76">
        <f t="shared" si="4"/>
        <v>4</v>
      </c>
      <c r="BJ58" s="76">
        <f t="shared" si="5"/>
        <v>474</v>
      </c>
      <c r="BK58" s="76">
        <f t="shared" si="6"/>
        <v>1211</v>
      </c>
      <c r="BL58" s="76">
        <f t="shared" si="7"/>
        <v>5</v>
      </c>
      <c r="BM58" s="76">
        <f t="shared" si="8"/>
        <v>843</v>
      </c>
      <c r="BN58" s="78">
        <f t="shared" si="9"/>
        <v>15</v>
      </c>
      <c r="BO58" s="78">
        <f t="shared" si="10"/>
        <v>6</v>
      </c>
      <c r="BP58" s="78">
        <f t="shared" si="11"/>
        <v>4</v>
      </c>
    </row>
    <row r="59" spans="1:68" ht="12.75">
      <c r="A59" s="61" t="s">
        <v>56</v>
      </c>
      <c r="B59" s="72">
        <v>347</v>
      </c>
      <c r="C59" s="72">
        <v>144</v>
      </c>
      <c r="D59" s="72">
        <v>786</v>
      </c>
      <c r="E59" s="72">
        <v>245</v>
      </c>
      <c r="F59" s="75">
        <v>35</v>
      </c>
      <c r="G59" s="75">
        <v>2</v>
      </c>
      <c r="H59" s="75">
        <v>17</v>
      </c>
      <c r="I59" s="75">
        <v>125</v>
      </c>
      <c r="J59" s="75">
        <v>4</v>
      </c>
      <c r="K59" s="75">
        <v>32</v>
      </c>
      <c r="L59" s="75">
        <v>2</v>
      </c>
      <c r="M59" s="75">
        <v>8</v>
      </c>
      <c r="N59" s="75">
        <v>1</v>
      </c>
      <c r="O59" s="72">
        <v>68</v>
      </c>
      <c r="P59" s="72">
        <v>2</v>
      </c>
      <c r="Q59" s="72">
        <v>26</v>
      </c>
      <c r="R59" s="72">
        <v>147</v>
      </c>
      <c r="S59" s="72">
        <v>2</v>
      </c>
      <c r="T59" s="72">
        <v>46</v>
      </c>
      <c r="U59" s="61">
        <v>11</v>
      </c>
      <c r="V59" s="61">
        <v>8</v>
      </c>
      <c r="W59" s="61">
        <v>5</v>
      </c>
      <c r="X59" s="77">
        <v>64</v>
      </c>
      <c r="Y59" s="77">
        <v>50</v>
      </c>
      <c r="Z59" s="77">
        <v>248</v>
      </c>
      <c r="AA59" s="77">
        <v>78</v>
      </c>
      <c r="AB59" s="72">
        <v>138</v>
      </c>
      <c r="AC59" s="72">
        <v>114</v>
      </c>
      <c r="AD59" s="72">
        <v>1024</v>
      </c>
      <c r="AE59" s="72">
        <v>356</v>
      </c>
      <c r="AF59" s="77">
        <v>72</v>
      </c>
      <c r="AG59" s="77">
        <v>43</v>
      </c>
      <c r="AH59" s="77">
        <v>263</v>
      </c>
      <c r="AI59" s="77">
        <v>53</v>
      </c>
      <c r="AJ59" s="79">
        <v>90</v>
      </c>
      <c r="AK59" s="79">
        <v>64</v>
      </c>
      <c r="AL59" s="79">
        <v>427</v>
      </c>
      <c r="AM59" s="79">
        <v>128</v>
      </c>
      <c r="AN59" s="79">
        <v>74</v>
      </c>
      <c r="AO59" s="79">
        <v>61</v>
      </c>
      <c r="AP59" s="79">
        <v>494</v>
      </c>
      <c r="AQ59" s="79">
        <v>103</v>
      </c>
      <c r="AR59" s="61">
        <v>114</v>
      </c>
      <c r="AS59" s="61">
        <v>85</v>
      </c>
      <c r="AT59" s="61">
        <v>922</v>
      </c>
      <c r="AU59" s="61">
        <v>207</v>
      </c>
      <c r="AV59" s="61">
        <v>73</v>
      </c>
      <c r="AW59" s="61">
        <v>16</v>
      </c>
      <c r="AX59" s="61">
        <v>365</v>
      </c>
      <c r="AY59" s="61">
        <v>111</v>
      </c>
      <c r="AZ59" s="61">
        <v>70</v>
      </c>
      <c r="BA59" s="61">
        <v>43</v>
      </c>
      <c r="BB59" s="61">
        <v>529</v>
      </c>
      <c r="BC59" s="61">
        <v>173</v>
      </c>
      <c r="BD59" s="61">
        <v>65</v>
      </c>
      <c r="BE59" s="61">
        <v>41</v>
      </c>
      <c r="BF59" s="61">
        <v>348</v>
      </c>
      <c r="BG59" s="61">
        <v>126</v>
      </c>
      <c r="BH59" s="76">
        <f t="shared" si="3"/>
        <v>1210</v>
      </c>
      <c r="BI59" s="76">
        <f t="shared" si="4"/>
        <v>4</v>
      </c>
      <c r="BJ59" s="76">
        <f t="shared" si="5"/>
        <v>704</v>
      </c>
      <c r="BK59" s="76">
        <f t="shared" si="6"/>
        <v>5678</v>
      </c>
      <c r="BL59" s="76">
        <f t="shared" si="7"/>
        <v>6</v>
      </c>
      <c r="BM59" s="76">
        <f t="shared" si="8"/>
        <v>1658</v>
      </c>
      <c r="BN59" s="78">
        <f t="shared" si="9"/>
        <v>13</v>
      </c>
      <c r="BO59" s="78">
        <f t="shared" si="10"/>
        <v>16</v>
      </c>
      <c r="BP59" s="78">
        <f t="shared" si="11"/>
        <v>6</v>
      </c>
    </row>
    <row r="60" spans="1:68" ht="12.75">
      <c r="A60" s="61" t="s">
        <v>57</v>
      </c>
      <c r="B60" s="72">
        <v>31</v>
      </c>
      <c r="C60" s="72">
        <v>21</v>
      </c>
      <c r="D60" s="72">
        <v>44</v>
      </c>
      <c r="E60" s="72">
        <v>26</v>
      </c>
      <c r="F60" s="75">
        <v>3</v>
      </c>
      <c r="G60" s="75">
        <v>0</v>
      </c>
      <c r="H60" s="75">
        <v>2</v>
      </c>
      <c r="I60" s="75">
        <v>4</v>
      </c>
      <c r="J60" s="75">
        <v>0</v>
      </c>
      <c r="K60" s="75">
        <v>3</v>
      </c>
      <c r="L60" s="75">
        <v>3</v>
      </c>
      <c r="M60" s="75">
        <v>1</v>
      </c>
      <c r="N60" s="75">
        <v>0</v>
      </c>
      <c r="O60" s="72">
        <v>5</v>
      </c>
      <c r="P60" s="72">
        <v>0</v>
      </c>
      <c r="Q60" s="72">
        <v>4</v>
      </c>
      <c r="R60" s="72">
        <v>2</v>
      </c>
      <c r="S60" s="72">
        <v>2</v>
      </c>
      <c r="T60" s="72">
        <v>2</v>
      </c>
      <c r="U60" s="61">
        <v>2</v>
      </c>
      <c r="V60" s="61">
        <v>1</v>
      </c>
      <c r="W60" s="61">
        <v>0</v>
      </c>
      <c r="X60" s="77">
        <v>4</v>
      </c>
      <c r="Y60" s="77">
        <v>6</v>
      </c>
      <c r="Z60" s="77">
        <v>22</v>
      </c>
      <c r="AA60" s="77">
        <v>9</v>
      </c>
      <c r="AB60" s="72">
        <v>15</v>
      </c>
      <c r="AC60" s="72">
        <v>12</v>
      </c>
      <c r="AD60" s="72">
        <v>67</v>
      </c>
      <c r="AE60" s="72">
        <v>25</v>
      </c>
      <c r="AF60" s="77">
        <v>6</v>
      </c>
      <c r="AG60" s="77">
        <v>8</v>
      </c>
      <c r="AH60" s="77">
        <v>12</v>
      </c>
      <c r="AI60" s="77">
        <v>8</v>
      </c>
      <c r="AJ60" s="79">
        <v>11</v>
      </c>
      <c r="AK60" s="79">
        <v>6</v>
      </c>
      <c r="AL60" s="79">
        <v>33</v>
      </c>
      <c r="AM60" s="79">
        <v>13</v>
      </c>
      <c r="AN60" s="79">
        <v>15</v>
      </c>
      <c r="AO60" s="79">
        <v>8</v>
      </c>
      <c r="AP60" s="79">
        <v>34</v>
      </c>
      <c r="AQ60" s="79">
        <v>9</v>
      </c>
      <c r="AR60" s="61">
        <v>18</v>
      </c>
      <c r="AS60" s="61">
        <v>9</v>
      </c>
      <c r="AT60" s="61">
        <v>38</v>
      </c>
      <c r="AU60" s="61">
        <v>13</v>
      </c>
      <c r="AV60" s="61">
        <v>11</v>
      </c>
      <c r="AW60" s="61">
        <v>4</v>
      </c>
      <c r="AX60" s="61">
        <v>26</v>
      </c>
      <c r="AY60" s="61">
        <v>11</v>
      </c>
      <c r="AZ60" s="61">
        <v>5</v>
      </c>
      <c r="BA60" s="61">
        <v>7</v>
      </c>
      <c r="BB60" s="61">
        <v>43</v>
      </c>
      <c r="BC60" s="61">
        <v>20</v>
      </c>
      <c r="BD60" s="61">
        <v>6</v>
      </c>
      <c r="BE60" s="61">
        <v>4</v>
      </c>
      <c r="BF60" s="61">
        <v>28</v>
      </c>
      <c r="BG60" s="61">
        <v>7</v>
      </c>
      <c r="BH60" s="76">
        <f t="shared" si="3"/>
        <v>130</v>
      </c>
      <c r="BI60" s="76">
        <f t="shared" si="4"/>
        <v>0</v>
      </c>
      <c r="BJ60" s="76">
        <f t="shared" si="5"/>
        <v>91</v>
      </c>
      <c r="BK60" s="76">
        <f t="shared" si="6"/>
        <v>353</v>
      </c>
      <c r="BL60" s="76">
        <f t="shared" si="7"/>
        <v>2</v>
      </c>
      <c r="BM60" s="76">
        <f t="shared" si="8"/>
        <v>146</v>
      </c>
      <c r="BN60" s="78">
        <f t="shared" si="9"/>
        <v>5</v>
      </c>
      <c r="BO60" s="78">
        <f t="shared" si="10"/>
        <v>2</v>
      </c>
      <c r="BP60" s="78">
        <f t="shared" si="11"/>
        <v>0</v>
      </c>
    </row>
    <row r="61" spans="1:68" ht="12.75">
      <c r="A61" s="61" t="s">
        <v>58</v>
      </c>
      <c r="B61" s="72">
        <v>146</v>
      </c>
      <c r="C61" s="72">
        <v>72</v>
      </c>
      <c r="D61" s="72">
        <v>286</v>
      </c>
      <c r="E61" s="72">
        <v>146</v>
      </c>
      <c r="F61" s="75">
        <v>23</v>
      </c>
      <c r="G61" s="75">
        <v>6</v>
      </c>
      <c r="H61" s="75">
        <v>10</v>
      </c>
      <c r="I61" s="75">
        <v>42</v>
      </c>
      <c r="J61" s="75">
        <v>7</v>
      </c>
      <c r="K61" s="75">
        <v>15</v>
      </c>
      <c r="L61" s="75">
        <v>6</v>
      </c>
      <c r="M61" s="75">
        <v>0</v>
      </c>
      <c r="N61" s="75">
        <v>0</v>
      </c>
      <c r="O61" s="72">
        <v>44</v>
      </c>
      <c r="P61" s="72">
        <v>1</v>
      </c>
      <c r="Q61" s="72">
        <v>21</v>
      </c>
      <c r="R61" s="72">
        <v>62</v>
      </c>
      <c r="S61" s="72">
        <v>1</v>
      </c>
      <c r="T61" s="72">
        <v>27</v>
      </c>
      <c r="U61" s="61">
        <v>4</v>
      </c>
      <c r="V61" s="61">
        <v>4</v>
      </c>
      <c r="W61" s="61">
        <v>1</v>
      </c>
      <c r="X61" s="77">
        <v>24</v>
      </c>
      <c r="Y61" s="77">
        <v>34</v>
      </c>
      <c r="Z61" s="77">
        <v>67</v>
      </c>
      <c r="AA61" s="77">
        <v>45</v>
      </c>
      <c r="AB61" s="72">
        <v>111</v>
      </c>
      <c r="AC61" s="72">
        <v>125</v>
      </c>
      <c r="AD61" s="72">
        <v>389</v>
      </c>
      <c r="AE61" s="72">
        <v>206</v>
      </c>
      <c r="AF61" s="77">
        <v>35</v>
      </c>
      <c r="AG61" s="77">
        <v>24</v>
      </c>
      <c r="AH61" s="77">
        <v>90</v>
      </c>
      <c r="AI61" s="77">
        <v>31</v>
      </c>
      <c r="AJ61" s="79">
        <v>74</v>
      </c>
      <c r="AK61" s="79">
        <v>41</v>
      </c>
      <c r="AL61" s="79">
        <v>127</v>
      </c>
      <c r="AM61" s="79">
        <v>60</v>
      </c>
      <c r="AN61" s="79">
        <v>58</v>
      </c>
      <c r="AO61" s="79">
        <v>47</v>
      </c>
      <c r="AP61" s="79">
        <v>147</v>
      </c>
      <c r="AQ61" s="79">
        <v>56</v>
      </c>
      <c r="AR61" s="61">
        <v>101</v>
      </c>
      <c r="AS61" s="61">
        <v>69</v>
      </c>
      <c r="AT61" s="61">
        <v>207</v>
      </c>
      <c r="AU61" s="61">
        <v>108</v>
      </c>
      <c r="AV61" s="61">
        <v>39</v>
      </c>
      <c r="AW61" s="61">
        <v>9</v>
      </c>
      <c r="AX61" s="61">
        <v>87</v>
      </c>
      <c r="AY61" s="61">
        <v>54</v>
      </c>
      <c r="AZ61" s="61">
        <v>57</v>
      </c>
      <c r="BA61" s="61">
        <v>41</v>
      </c>
      <c r="BB61" s="61">
        <v>180</v>
      </c>
      <c r="BC61" s="61">
        <v>115</v>
      </c>
      <c r="BD61" s="61">
        <v>28</v>
      </c>
      <c r="BE61" s="61">
        <v>19</v>
      </c>
      <c r="BF61" s="61">
        <v>112</v>
      </c>
      <c r="BG61" s="61">
        <v>68</v>
      </c>
      <c r="BH61" s="76">
        <f t="shared" si="3"/>
        <v>740</v>
      </c>
      <c r="BI61" s="76">
        <f t="shared" si="4"/>
        <v>7</v>
      </c>
      <c r="BJ61" s="76">
        <f t="shared" si="5"/>
        <v>512</v>
      </c>
      <c r="BK61" s="76">
        <f t="shared" si="6"/>
        <v>1796</v>
      </c>
      <c r="BL61" s="76">
        <f t="shared" si="7"/>
        <v>8</v>
      </c>
      <c r="BM61" s="76">
        <f t="shared" si="8"/>
        <v>931</v>
      </c>
      <c r="BN61" s="78">
        <f t="shared" si="9"/>
        <v>10</v>
      </c>
      <c r="BO61" s="78">
        <f t="shared" si="10"/>
        <v>4</v>
      </c>
      <c r="BP61" s="78">
        <f t="shared" si="11"/>
        <v>1</v>
      </c>
    </row>
    <row r="62" spans="1:68" ht="12.75">
      <c r="A62" s="61" t="s">
        <v>59</v>
      </c>
      <c r="B62" s="72">
        <v>186</v>
      </c>
      <c r="C62" s="72">
        <v>93</v>
      </c>
      <c r="D62" s="72">
        <v>315</v>
      </c>
      <c r="E62" s="72">
        <v>178</v>
      </c>
      <c r="F62" s="75">
        <v>39</v>
      </c>
      <c r="G62" s="75">
        <v>2</v>
      </c>
      <c r="H62" s="75">
        <v>16</v>
      </c>
      <c r="I62" s="75">
        <v>52</v>
      </c>
      <c r="J62" s="75">
        <v>2</v>
      </c>
      <c r="K62" s="75">
        <v>26</v>
      </c>
      <c r="L62" s="75">
        <v>2</v>
      </c>
      <c r="M62" s="75">
        <v>4</v>
      </c>
      <c r="N62" s="75">
        <v>3</v>
      </c>
      <c r="O62" s="72">
        <v>41</v>
      </c>
      <c r="P62" s="72">
        <v>3</v>
      </c>
      <c r="Q62" s="72">
        <v>18</v>
      </c>
      <c r="R62" s="72">
        <v>75</v>
      </c>
      <c r="S62" s="72">
        <v>1</v>
      </c>
      <c r="T62" s="72">
        <v>44</v>
      </c>
      <c r="U62" s="61">
        <v>5</v>
      </c>
      <c r="V62" s="61">
        <v>5</v>
      </c>
      <c r="W62" s="61">
        <v>2</v>
      </c>
      <c r="X62" s="77">
        <v>33</v>
      </c>
      <c r="Y62" s="77">
        <v>35</v>
      </c>
      <c r="Z62" s="77">
        <v>83</v>
      </c>
      <c r="AA62" s="77">
        <v>89</v>
      </c>
      <c r="AB62" s="72">
        <v>93</v>
      </c>
      <c r="AC62" s="72">
        <v>133</v>
      </c>
      <c r="AD62" s="72">
        <v>268</v>
      </c>
      <c r="AE62" s="72">
        <v>194</v>
      </c>
      <c r="AF62" s="77">
        <v>29</v>
      </c>
      <c r="AG62" s="77">
        <v>31</v>
      </c>
      <c r="AH62" s="77">
        <v>109</v>
      </c>
      <c r="AI62" s="77">
        <v>59</v>
      </c>
      <c r="AJ62" s="79">
        <v>52</v>
      </c>
      <c r="AK62" s="79">
        <v>47</v>
      </c>
      <c r="AL62" s="79">
        <v>151</v>
      </c>
      <c r="AM62" s="79">
        <v>105</v>
      </c>
      <c r="AN62" s="79">
        <v>50</v>
      </c>
      <c r="AO62" s="79">
        <v>39</v>
      </c>
      <c r="AP62" s="79">
        <v>154</v>
      </c>
      <c r="AQ62" s="79">
        <v>43</v>
      </c>
      <c r="AR62" s="61">
        <v>72</v>
      </c>
      <c r="AS62" s="61">
        <v>62</v>
      </c>
      <c r="AT62" s="61">
        <v>247</v>
      </c>
      <c r="AU62" s="61">
        <v>154</v>
      </c>
      <c r="AV62" s="61">
        <v>46</v>
      </c>
      <c r="AW62" s="61">
        <v>15</v>
      </c>
      <c r="AX62" s="61">
        <v>92</v>
      </c>
      <c r="AY62" s="61">
        <v>60</v>
      </c>
      <c r="AZ62" s="61">
        <v>40</v>
      </c>
      <c r="BA62" s="61">
        <v>30</v>
      </c>
      <c r="BB62" s="61">
        <v>142</v>
      </c>
      <c r="BC62" s="61">
        <v>130</v>
      </c>
      <c r="BD62" s="61">
        <v>37</v>
      </c>
      <c r="BE62" s="61">
        <v>29</v>
      </c>
      <c r="BF62" s="61">
        <v>131</v>
      </c>
      <c r="BG62" s="61">
        <v>141</v>
      </c>
      <c r="BH62" s="76">
        <f t="shared" si="3"/>
        <v>718</v>
      </c>
      <c r="BI62" s="76">
        <f t="shared" si="4"/>
        <v>5</v>
      </c>
      <c r="BJ62" s="76">
        <f t="shared" si="5"/>
        <v>548</v>
      </c>
      <c r="BK62" s="76">
        <f t="shared" si="6"/>
        <v>1819</v>
      </c>
      <c r="BL62" s="76">
        <f t="shared" si="7"/>
        <v>3</v>
      </c>
      <c r="BM62" s="76">
        <f t="shared" si="8"/>
        <v>1223</v>
      </c>
      <c r="BN62" s="78">
        <f t="shared" si="9"/>
        <v>7</v>
      </c>
      <c r="BO62" s="78">
        <f t="shared" si="10"/>
        <v>9</v>
      </c>
      <c r="BP62" s="78">
        <f t="shared" si="11"/>
        <v>5</v>
      </c>
    </row>
    <row r="63" spans="1:68" ht="12.75">
      <c r="A63" s="61" t="s">
        <v>60</v>
      </c>
      <c r="B63" s="72">
        <v>135</v>
      </c>
      <c r="C63" s="72">
        <v>96</v>
      </c>
      <c r="D63" s="72">
        <v>299</v>
      </c>
      <c r="E63" s="72">
        <v>177</v>
      </c>
      <c r="F63" s="75">
        <v>22</v>
      </c>
      <c r="G63" s="75">
        <v>2</v>
      </c>
      <c r="H63" s="75">
        <v>9</v>
      </c>
      <c r="I63" s="75">
        <v>17</v>
      </c>
      <c r="J63" s="75">
        <v>0</v>
      </c>
      <c r="K63" s="75">
        <v>10</v>
      </c>
      <c r="L63" s="75">
        <v>5</v>
      </c>
      <c r="M63" s="75">
        <v>0</v>
      </c>
      <c r="N63" s="75">
        <v>2</v>
      </c>
      <c r="O63" s="72">
        <v>53</v>
      </c>
      <c r="P63" s="72">
        <v>6</v>
      </c>
      <c r="Q63" s="72">
        <v>25</v>
      </c>
      <c r="R63" s="72">
        <v>47</v>
      </c>
      <c r="S63" s="72">
        <v>3</v>
      </c>
      <c r="T63" s="72">
        <v>19</v>
      </c>
      <c r="U63" s="61">
        <v>4</v>
      </c>
      <c r="V63" s="61">
        <v>3</v>
      </c>
      <c r="W63" s="61">
        <v>0</v>
      </c>
      <c r="X63" s="77">
        <v>34</v>
      </c>
      <c r="Y63" s="77">
        <v>43</v>
      </c>
      <c r="Z63" s="77">
        <v>64</v>
      </c>
      <c r="AA63" s="77">
        <v>41</v>
      </c>
      <c r="AB63" s="72">
        <v>102</v>
      </c>
      <c r="AC63" s="72">
        <v>198</v>
      </c>
      <c r="AD63" s="72">
        <v>192</v>
      </c>
      <c r="AE63" s="72">
        <v>190</v>
      </c>
      <c r="AF63" s="77">
        <v>47</v>
      </c>
      <c r="AG63" s="77">
        <v>28</v>
      </c>
      <c r="AH63" s="77">
        <v>49</v>
      </c>
      <c r="AI63" s="77">
        <v>37</v>
      </c>
      <c r="AJ63" s="79">
        <v>54</v>
      </c>
      <c r="AK63" s="79">
        <v>54</v>
      </c>
      <c r="AL63" s="79">
        <v>88</v>
      </c>
      <c r="AM63" s="79">
        <v>62</v>
      </c>
      <c r="AN63" s="79">
        <v>68</v>
      </c>
      <c r="AO63" s="79">
        <v>58</v>
      </c>
      <c r="AP63" s="79">
        <v>110</v>
      </c>
      <c r="AQ63" s="79">
        <v>77</v>
      </c>
      <c r="AR63" s="61">
        <v>119</v>
      </c>
      <c r="AS63" s="61">
        <v>149</v>
      </c>
      <c r="AT63" s="61">
        <v>173</v>
      </c>
      <c r="AU63" s="61">
        <v>139</v>
      </c>
      <c r="AV63" s="61">
        <v>50</v>
      </c>
      <c r="AW63" s="61">
        <v>30</v>
      </c>
      <c r="AX63" s="61">
        <v>59</v>
      </c>
      <c r="AY63" s="61">
        <v>56</v>
      </c>
      <c r="AZ63" s="61">
        <v>46</v>
      </c>
      <c r="BA63" s="61">
        <v>53</v>
      </c>
      <c r="BB63" s="61">
        <v>102</v>
      </c>
      <c r="BC63" s="61">
        <v>92</v>
      </c>
      <c r="BD63" s="61">
        <v>22</v>
      </c>
      <c r="BE63" s="61">
        <v>38</v>
      </c>
      <c r="BF63" s="61">
        <v>54</v>
      </c>
      <c r="BG63" s="61">
        <v>64</v>
      </c>
      <c r="BH63" s="76">
        <f t="shared" si="3"/>
        <v>752</v>
      </c>
      <c r="BI63" s="76">
        <f t="shared" si="4"/>
        <v>8</v>
      </c>
      <c r="BJ63" s="76">
        <f t="shared" si="5"/>
        <v>781</v>
      </c>
      <c r="BK63" s="76">
        <f t="shared" si="6"/>
        <v>1254</v>
      </c>
      <c r="BL63" s="76">
        <f t="shared" si="7"/>
        <v>3</v>
      </c>
      <c r="BM63" s="76">
        <f t="shared" si="8"/>
        <v>964</v>
      </c>
      <c r="BN63" s="78">
        <f t="shared" si="9"/>
        <v>9</v>
      </c>
      <c r="BO63" s="78">
        <f t="shared" si="10"/>
        <v>3</v>
      </c>
      <c r="BP63" s="78">
        <f t="shared" si="11"/>
        <v>2</v>
      </c>
    </row>
    <row r="64" spans="1:68" ht="12.75">
      <c r="A64" s="61" t="s">
        <v>61</v>
      </c>
      <c r="B64" s="72">
        <v>272</v>
      </c>
      <c r="C64" s="72">
        <v>167</v>
      </c>
      <c r="D64" s="72">
        <v>621</v>
      </c>
      <c r="E64" s="72">
        <v>275</v>
      </c>
      <c r="F64" s="75">
        <v>41</v>
      </c>
      <c r="G64" s="75">
        <v>3</v>
      </c>
      <c r="H64" s="75">
        <v>27</v>
      </c>
      <c r="I64" s="75">
        <v>112</v>
      </c>
      <c r="J64" s="75">
        <v>7</v>
      </c>
      <c r="K64" s="75">
        <v>41</v>
      </c>
      <c r="L64" s="75">
        <v>7</v>
      </c>
      <c r="M64" s="75">
        <v>3</v>
      </c>
      <c r="N64" s="75">
        <v>1</v>
      </c>
      <c r="O64" s="72">
        <v>64</v>
      </c>
      <c r="P64" s="72">
        <v>4</v>
      </c>
      <c r="Q64" s="72">
        <v>31</v>
      </c>
      <c r="R64" s="72">
        <v>96</v>
      </c>
      <c r="S64" s="72">
        <v>1</v>
      </c>
      <c r="T64" s="72">
        <v>32</v>
      </c>
      <c r="U64" s="61">
        <v>7</v>
      </c>
      <c r="V64" s="61">
        <v>4</v>
      </c>
      <c r="W64" s="61">
        <v>6</v>
      </c>
      <c r="X64" s="77">
        <v>69</v>
      </c>
      <c r="Y64" s="77">
        <v>56</v>
      </c>
      <c r="Z64" s="77">
        <v>137</v>
      </c>
      <c r="AA64" s="77">
        <v>65</v>
      </c>
      <c r="AB64" s="72">
        <v>153</v>
      </c>
      <c r="AC64" s="72">
        <v>180</v>
      </c>
      <c r="AD64" s="72">
        <v>557</v>
      </c>
      <c r="AE64" s="72">
        <v>260</v>
      </c>
      <c r="AF64" s="77">
        <v>73</v>
      </c>
      <c r="AG64" s="77">
        <v>40</v>
      </c>
      <c r="AH64" s="77">
        <v>173</v>
      </c>
      <c r="AI64" s="77">
        <v>74</v>
      </c>
      <c r="AJ64" s="79">
        <v>78</v>
      </c>
      <c r="AK64" s="79">
        <v>58</v>
      </c>
      <c r="AL64" s="79">
        <v>208</v>
      </c>
      <c r="AM64" s="79">
        <v>84</v>
      </c>
      <c r="AN64" s="79">
        <v>85</v>
      </c>
      <c r="AO64" s="79">
        <v>59</v>
      </c>
      <c r="AP64" s="79">
        <v>285</v>
      </c>
      <c r="AQ64" s="79">
        <v>89</v>
      </c>
      <c r="AR64" s="61">
        <v>126</v>
      </c>
      <c r="AS64" s="61">
        <v>99</v>
      </c>
      <c r="AT64" s="61">
        <v>473</v>
      </c>
      <c r="AU64" s="61">
        <v>203</v>
      </c>
      <c r="AV64" s="61">
        <v>76</v>
      </c>
      <c r="AW64" s="61">
        <v>32</v>
      </c>
      <c r="AX64" s="61">
        <v>153</v>
      </c>
      <c r="AY64" s="61">
        <v>83</v>
      </c>
      <c r="AZ64" s="61">
        <v>49</v>
      </c>
      <c r="BA64" s="61">
        <v>68</v>
      </c>
      <c r="BB64" s="61">
        <v>246</v>
      </c>
      <c r="BC64" s="61">
        <v>140</v>
      </c>
      <c r="BD64" s="61">
        <v>32</v>
      </c>
      <c r="BE64" s="61">
        <v>36</v>
      </c>
      <c r="BF64" s="61">
        <v>135</v>
      </c>
      <c r="BG64" s="61">
        <v>109</v>
      </c>
      <c r="BH64" s="76">
        <f t="shared" si="3"/>
        <v>1118</v>
      </c>
      <c r="BI64" s="76">
        <f t="shared" si="4"/>
        <v>7</v>
      </c>
      <c r="BJ64" s="76">
        <f t="shared" si="5"/>
        <v>853</v>
      </c>
      <c r="BK64" s="76">
        <f t="shared" si="6"/>
        <v>3196</v>
      </c>
      <c r="BL64" s="76">
        <f t="shared" si="7"/>
        <v>8</v>
      </c>
      <c r="BM64" s="76">
        <f t="shared" si="8"/>
        <v>1455</v>
      </c>
      <c r="BN64" s="78">
        <f t="shared" si="9"/>
        <v>14</v>
      </c>
      <c r="BO64" s="78">
        <f t="shared" si="10"/>
        <v>7</v>
      </c>
      <c r="BP64" s="78">
        <f t="shared" si="11"/>
        <v>7</v>
      </c>
    </row>
    <row r="65" spans="1:68" ht="12.75">
      <c r="A65" s="61" t="s">
        <v>62</v>
      </c>
      <c r="B65" s="72">
        <v>233</v>
      </c>
      <c r="C65" s="72">
        <v>130</v>
      </c>
      <c r="D65" s="72">
        <v>511</v>
      </c>
      <c r="E65" s="72">
        <v>186</v>
      </c>
      <c r="F65" s="75">
        <v>43</v>
      </c>
      <c r="G65" s="75">
        <v>3</v>
      </c>
      <c r="H65" s="75">
        <v>13</v>
      </c>
      <c r="I65" s="75">
        <v>62</v>
      </c>
      <c r="J65" s="75">
        <v>9</v>
      </c>
      <c r="K65" s="75">
        <v>30</v>
      </c>
      <c r="L65" s="75">
        <v>6</v>
      </c>
      <c r="M65" s="75">
        <v>4</v>
      </c>
      <c r="N65" s="75">
        <v>2</v>
      </c>
      <c r="O65" s="72">
        <v>38</v>
      </c>
      <c r="P65" s="72">
        <v>4</v>
      </c>
      <c r="Q65" s="72">
        <v>21</v>
      </c>
      <c r="R65" s="72">
        <v>67</v>
      </c>
      <c r="S65" s="72">
        <v>1</v>
      </c>
      <c r="T65" s="72">
        <v>23</v>
      </c>
      <c r="U65" s="61">
        <v>6</v>
      </c>
      <c r="V65" s="61">
        <v>1</v>
      </c>
      <c r="W65" s="61">
        <v>1</v>
      </c>
      <c r="X65" s="77">
        <v>48</v>
      </c>
      <c r="Y65" s="77">
        <v>37</v>
      </c>
      <c r="Z65" s="77">
        <v>127</v>
      </c>
      <c r="AA65" s="77">
        <v>92</v>
      </c>
      <c r="AB65" s="72">
        <v>90</v>
      </c>
      <c r="AC65" s="72">
        <v>135</v>
      </c>
      <c r="AD65" s="72">
        <v>491</v>
      </c>
      <c r="AE65" s="72">
        <v>221</v>
      </c>
      <c r="AF65" s="77">
        <v>51</v>
      </c>
      <c r="AG65" s="77">
        <v>27</v>
      </c>
      <c r="AH65" s="77">
        <v>116</v>
      </c>
      <c r="AI65" s="77">
        <v>53</v>
      </c>
      <c r="AJ65" s="79">
        <v>67</v>
      </c>
      <c r="AK65" s="79">
        <v>54</v>
      </c>
      <c r="AL65" s="79">
        <v>181</v>
      </c>
      <c r="AM65" s="79">
        <v>80</v>
      </c>
      <c r="AN65" s="79">
        <v>64</v>
      </c>
      <c r="AO65" s="79">
        <v>42</v>
      </c>
      <c r="AP65" s="79">
        <v>199</v>
      </c>
      <c r="AQ65" s="79">
        <v>91</v>
      </c>
      <c r="AR65" s="61">
        <v>122</v>
      </c>
      <c r="AS65" s="61">
        <v>99</v>
      </c>
      <c r="AT65" s="61">
        <v>325</v>
      </c>
      <c r="AU65" s="61">
        <v>160</v>
      </c>
      <c r="AV65" s="61">
        <v>67</v>
      </c>
      <c r="AW65" s="61">
        <v>13</v>
      </c>
      <c r="AX65" s="61">
        <v>163</v>
      </c>
      <c r="AY65" s="61">
        <v>71</v>
      </c>
      <c r="AZ65" s="61">
        <v>49</v>
      </c>
      <c r="BA65" s="61">
        <v>37</v>
      </c>
      <c r="BB65" s="61">
        <v>294</v>
      </c>
      <c r="BC65" s="61">
        <v>140</v>
      </c>
      <c r="BD65" s="61">
        <v>28</v>
      </c>
      <c r="BE65" s="61">
        <v>23</v>
      </c>
      <c r="BF65" s="61">
        <v>147</v>
      </c>
      <c r="BG65" s="61">
        <v>100</v>
      </c>
      <c r="BH65" s="76">
        <f t="shared" si="3"/>
        <v>900</v>
      </c>
      <c r="BI65" s="76">
        <f t="shared" si="4"/>
        <v>7</v>
      </c>
      <c r="BJ65" s="76">
        <f t="shared" si="5"/>
        <v>631</v>
      </c>
      <c r="BK65" s="76">
        <f t="shared" si="6"/>
        <v>2683</v>
      </c>
      <c r="BL65" s="76">
        <f t="shared" si="7"/>
        <v>10</v>
      </c>
      <c r="BM65" s="76">
        <f t="shared" si="8"/>
        <v>1247</v>
      </c>
      <c r="BN65" s="78">
        <f t="shared" si="9"/>
        <v>12</v>
      </c>
      <c r="BO65" s="78">
        <f t="shared" si="10"/>
        <v>5</v>
      </c>
      <c r="BP65" s="78">
        <f t="shared" si="11"/>
        <v>3</v>
      </c>
    </row>
    <row r="66" spans="1:68" ht="12.75">
      <c r="A66" s="61" t="s">
        <v>63</v>
      </c>
      <c r="B66" s="72">
        <v>820</v>
      </c>
      <c r="C66" s="72">
        <v>652</v>
      </c>
      <c r="D66" s="72">
        <v>2406</v>
      </c>
      <c r="E66" s="72">
        <v>715</v>
      </c>
      <c r="F66" s="75">
        <v>124</v>
      </c>
      <c r="G66" s="75">
        <v>12</v>
      </c>
      <c r="H66" s="75">
        <v>100</v>
      </c>
      <c r="I66" s="75">
        <v>340</v>
      </c>
      <c r="J66" s="75">
        <v>21</v>
      </c>
      <c r="K66" s="75">
        <v>100</v>
      </c>
      <c r="L66" s="75">
        <v>39</v>
      </c>
      <c r="M66" s="75">
        <v>13</v>
      </c>
      <c r="N66" s="75">
        <v>5</v>
      </c>
      <c r="O66" s="72">
        <v>160</v>
      </c>
      <c r="P66" s="72">
        <v>4</v>
      </c>
      <c r="Q66" s="72">
        <v>101</v>
      </c>
      <c r="R66" s="72">
        <v>313</v>
      </c>
      <c r="S66" s="72">
        <v>5</v>
      </c>
      <c r="T66" s="72">
        <v>110</v>
      </c>
      <c r="U66" s="61">
        <v>26</v>
      </c>
      <c r="V66" s="61">
        <v>10</v>
      </c>
      <c r="W66" s="61">
        <v>9</v>
      </c>
      <c r="X66" s="77">
        <v>138</v>
      </c>
      <c r="Y66" s="77">
        <v>171</v>
      </c>
      <c r="Z66" s="77">
        <v>608</v>
      </c>
      <c r="AA66" s="77">
        <v>207</v>
      </c>
      <c r="AB66" s="72">
        <v>412</v>
      </c>
      <c r="AC66" s="72">
        <v>608</v>
      </c>
      <c r="AD66" s="72">
        <v>2394</v>
      </c>
      <c r="AE66" s="72">
        <v>859</v>
      </c>
      <c r="AF66" s="77">
        <v>209</v>
      </c>
      <c r="AG66" s="77">
        <v>138</v>
      </c>
      <c r="AH66" s="77">
        <v>630</v>
      </c>
      <c r="AI66" s="77">
        <v>169</v>
      </c>
      <c r="AJ66" s="79">
        <v>339</v>
      </c>
      <c r="AK66" s="79">
        <v>326</v>
      </c>
      <c r="AL66" s="79">
        <v>1099</v>
      </c>
      <c r="AM66" s="79">
        <v>362</v>
      </c>
      <c r="AN66" s="79">
        <v>313</v>
      </c>
      <c r="AO66" s="79">
        <v>258</v>
      </c>
      <c r="AP66" s="79">
        <v>1001</v>
      </c>
      <c r="AQ66" s="79">
        <v>269</v>
      </c>
      <c r="AR66" s="61">
        <v>516</v>
      </c>
      <c r="AS66" s="61">
        <v>621</v>
      </c>
      <c r="AT66" s="61">
        <v>2128</v>
      </c>
      <c r="AU66" s="61">
        <v>703</v>
      </c>
      <c r="AV66" s="61">
        <v>255</v>
      </c>
      <c r="AW66" s="61">
        <v>133</v>
      </c>
      <c r="AX66" s="61">
        <v>866</v>
      </c>
      <c r="AY66" s="61">
        <v>292</v>
      </c>
      <c r="AZ66" s="61">
        <v>297</v>
      </c>
      <c r="BA66" s="61">
        <v>227</v>
      </c>
      <c r="BB66" s="61">
        <v>1417</v>
      </c>
      <c r="BC66" s="61">
        <v>536</v>
      </c>
      <c r="BD66" s="61">
        <v>147</v>
      </c>
      <c r="BE66" s="61">
        <v>168</v>
      </c>
      <c r="BF66" s="61">
        <v>848</v>
      </c>
      <c r="BG66" s="61">
        <v>348</v>
      </c>
      <c r="BH66" s="76">
        <f t="shared" si="3"/>
        <v>3730</v>
      </c>
      <c r="BI66" s="76">
        <f t="shared" si="4"/>
        <v>16</v>
      </c>
      <c r="BJ66" s="76">
        <f t="shared" si="5"/>
        <v>3503</v>
      </c>
      <c r="BK66" s="76">
        <f t="shared" si="6"/>
        <v>14050</v>
      </c>
      <c r="BL66" s="76">
        <f t="shared" si="7"/>
        <v>26</v>
      </c>
      <c r="BM66" s="76">
        <f t="shared" si="8"/>
        <v>4670</v>
      </c>
      <c r="BN66" s="78">
        <f t="shared" si="9"/>
        <v>65</v>
      </c>
      <c r="BO66" s="78">
        <f t="shared" si="10"/>
        <v>23</v>
      </c>
      <c r="BP66" s="78">
        <f t="shared" si="11"/>
        <v>14</v>
      </c>
    </row>
    <row r="67" spans="1:68" ht="12.75">
      <c r="A67" s="61" t="s">
        <v>64</v>
      </c>
      <c r="B67" s="72">
        <v>256</v>
      </c>
      <c r="C67" s="72">
        <v>163</v>
      </c>
      <c r="D67" s="72">
        <v>431</v>
      </c>
      <c r="E67" s="72">
        <v>238</v>
      </c>
      <c r="F67" s="75">
        <v>28</v>
      </c>
      <c r="G67" s="75">
        <v>5</v>
      </c>
      <c r="H67" s="75">
        <v>16</v>
      </c>
      <c r="I67" s="75">
        <v>35</v>
      </c>
      <c r="J67" s="75">
        <v>12</v>
      </c>
      <c r="K67" s="75">
        <v>19</v>
      </c>
      <c r="L67" s="75">
        <v>5</v>
      </c>
      <c r="M67" s="75">
        <v>3</v>
      </c>
      <c r="N67" s="75">
        <v>1</v>
      </c>
      <c r="O67" s="72">
        <v>36</v>
      </c>
      <c r="P67" s="72">
        <v>1</v>
      </c>
      <c r="Q67" s="72">
        <v>21</v>
      </c>
      <c r="R67" s="72">
        <v>45</v>
      </c>
      <c r="S67" s="72">
        <v>1</v>
      </c>
      <c r="T67" s="72">
        <v>35</v>
      </c>
      <c r="U67" s="61">
        <v>2</v>
      </c>
      <c r="V67" s="61">
        <v>4</v>
      </c>
      <c r="W67" s="61">
        <v>2</v>
      </c>
      <c r="X67" s="77">
        <v>48</v>
      </c>
      <c r="Y67" s="77">
        <v>44</v>
      </c>
      <c r="Z67" s="77">
        <v>150</v>
      </c>
      <c r="AA67" s="77">
        <v>84</v>
      </c>
      <c r="AB67" s="72">
        <v>132</v>
      </c>
      <c r="AC67" s="72">
        <v>242</v>
      </c>
      <c r="AD67" s="72">
        <v>487</v>
      </c>
      <c r="AE67" s="72">
        <v>320</v>
      </c>
      <c r="AF67" s="77">
        <v>43</v>
      </c>
      <c r="AG67" s="77">
        <v>48</v>
      </c>
      <c r="AH67" s="77">
        <v>114</v>
      </c>
      <c r="AI67" s="77">
        <v>62</v>
      </c>
      <c r="AJ67" s="79">
        <v>90</v>
      </c>
      <c r="AK67" s="79">
        <v>85</v>
      </c>
      <c r="AL67" s="79">
        <v>156</v>
      </c>
      <c r="AM67" s="79">
        <v>120</v>
      </c>
      <c r="AN67" s="79">
        <v>76</v>
      </c>
      <c r="AO67" s="79">
        <v>79</v>
      </c>
      <c r="AP67" s="79">
        <v>187</v>
      </c>
      <c r="AQ67" s="79">
        <v>116</v>
      </c>
      <c r="AR67" s="61">
        <v>145</v>
      </c>
      <c r="AS67" s="61">
        <v>186</v>
      </c>
      <c r="AT67" s="61">
        <v>340</v>
      </c>
      <c r="AU67" s="61">
        <v>223</v>
      </c>
      <c r="AV67" s="61">
        <v>73</v>
      </c>
      <c r="AW67" s="61">
        <v>42</v>
      </c>
      <c r="AX67" s="61">
        <v>128</v>
      </c>
      <c r="AY67" s="61">
        <v>121</v>
      </c>
      <c r="AZ67" s="61">
        <v>72</v>
      </c>
      <c r="BA67" s="61">
        <v>86</v>
      </c>
      <c r="BB67" s="61">
        <v>265</v>
      </c>
      <c r="BC67" s="61">
        <v>226</v>
      </c>
      <c r="BD67" s="61">
        <v>33</v>
      </c>
      <c r="BE67" s="61">
        <v>37</v>
      </c>
      <c r="BF67" s="61">
        <v>121</v>
      </c>
      <c r="BG67" s="61">
        <v>116</v>
      </c>
      <c r="BH67" s="76">
        <f t="shared" si="3"/>
        <v>1032</v>
      </c>
      <c r="BI67" s="76">
        <f t="shared" si="4"/>
        <v>6</v>
      </c>
      <c r="BJ67" s="76">
        <f t="shared" si="5"/>
        <v>1049</v>
      </c>
      <c r="BK67" s="76">
        <f t="shared" si="6"/>
        <v>2459</v>
      </c>
      <c r="BL67" s="76">
        <f t="shared" si="7"/>
        <v>13</v>
      </c>
      <c r="BM67" s="76">
        <f t="shared" si="8"/>
        <v>1680</v>
      </c>
      <c r="BN67" s="78">
        <f t="shared" si="9"/>
        <v>7</v>
      </c>
      <c r="BO67" s="78">
        <f t="shared" si="10"/>
        <v>7</v>
      </c>
      <c r="BP67" s="78">
        <f t="shared" si="11"/>
        <v>3</v>
      </c>
    </row>
    <row r="68" spans="1:68" ht="12.75">
      <c r="A68" s="61" t="s">
        <v>65</v>
      </c>
      <c r="B68" s="72">
        <v>1519</v>
      </c>
      <c r="C68" s="72">
        <v>1123</v>
      </c>
      <c r="D68" s="72">
        <v>5488</v>
      </c>
      <c r="E68" s="72">
        <v>1494</v>
      </c>
      <c r="F68" s="75">
        <v>306</v>
      </c>
      <c r="G68" s="75">
        <v>24</v>
      </c>
      <c r="H68" s="75">
        <v>223</v>
      </c>
      <c r="I68" s="75">
        <v>913</v>
      </c>
      <c r="J68" s="75">
        <v>7</v>
      </c>
      <c r="K68" s="75">
        <v>248</v>
      </c>
      <c r="L68" s="75">
        <v>57</v>
      </c>
      <c r="M68" s="75">
        <v>27</v>
      </c>
      <c r="N68" s="75">
        <v>14</v>
      </c>
      <c r="O68" s="72">
        <v>324</v>
      </c>
      <c r="P68" s="72">
        <v>10</v>
      </c>
      <c r="Q68" s="72">
        <v>243</v>
      </c>
      <c r="R68" s="72">
        <v>766</v>
      </c>
      <c r="S68" s="72">
        <v>23</v>
      </c>
      <c r="T68" s="72">
        <v>232</v>
      </c>
      <c r="U68" s="61">
        <v>61</v>
      </c>
      <c r="V68" s="61">
        <v>24</v>
      </c>
      <c r="W68" s="61">
        <v>11</v>
      </c>
      <c r="X68" s="77">
        <v>455</v>
      </c>
      <c r="Y68" s="77">
        <v>393</v>
      </c>
      <c r="Z68" s="77">
        <v>1273</v>
      </c>
      <c r="AA68" s="77">
        <v>439</v>
      </c>
      <c r="AB68" s="72">
        <v>925</v>
      </c>
      <c r="AC68" s="72">
        <v>1356</v>
      </c>
      <c r="AD68" s="72">
        <v>5316</v>
      </c>
      <c r="AE68" s="72">
        <v>1998</v>
      </c>
      <c r="AF68" s="77">
        <v>489</v>
      </c>
      <c r="AG68" s="77">
        <v>351</v>
      </c>
      <c r="AH68" s="77">
        <v>1305</v>
      </c>
      <c r="AI68" s="77">
        <v>394</v>
      </c>
      <c r="AJ68" s="79">
        <v>643</v>
      </c>
      <c r="AK68" s="79">
        <v>599</v>
      </c>
      <c r="AL68" s="79">
        <v>1993</v>
      </c>
      <c r="AM68" s="79">
        <v>663</v>
      </c>
      <c r="AN68" s="79">
        <v>610</v>
      </c>
      <c r="AO68" s="79">
        <v>513</v>
      </c>
      <c r="AP68" s="79">
        <v>1945</v>
      </c>
      <c r="AQ68" s="79">
        <v>593</v>
      </c>
      <c r="AR68" s="61">
        <v>1025</v>
      </c>
      <c r="AS68" s="61">
        <v>1011</v>
      </c>
      <c r="AT68" s="61">
        <v>4264</v>
      </c>
      <c r="AU68" s="61">
        <v>1354</v>
      </c>
      <c r="AV68" s="61">
        <v>586</v>
      </c>
      <c r="AW68" s="61">
        <v>287</v>
      </c>
      <c r="AX68" s="61">
        <v>1929</v>
      </c>
      <c r="AY68" s="61">
        <v>700</v>
      </c>
      <c r="AZ68" s="61">
        <v>584</v>
      </c>
      <c r="BA68" s="61">
        <v>552</v>
      </c>
      <c r="BB68" s="61">
        <v>2911</v>
      </c>
      <c r="BC68" s="61">
        <v>1077</v>
      </c>
      <c r="BD68" s="61">
        <v>412</v>
      </c>
      <c r="BE68" s="61">
        <v>338</v>
      </c>
      <c r="BF68" s="61">
        <v>1603</v>
      </c>
      <c r="BG68" s="61">
        <v>690</v>
      </c>
      <c r="BH68" s="76">
        <f t="shared" si="3"/>
        <v>7878</v>
      </c>
      <c r="BI68" s="76">
        <f t="shared" si="4"/>
        <v>34</v>
      </c>
      <c r="BJ68" s="76">
        <f t="shared" si="5"/>
        <v>6989</v>
      </c>
      <c r="BK68" s="76">
        <f t="shared" si="6"/>
        <v>29706</v>
      </c>
      <c r="BL68" s="76">
        <f t="shared" si="7"/>
        <v>30</v>
      </c>
      <c r="BM68" s="76">
        <f t="shared" si="8"/>
        <v>9882</v>
      </c>
      <c r="BN68" s="78">
        <f>SUM(L68,U68)</f>
        <v>118</v>
      </c>
      <c r="BO68" s="78">
        <f>SUM(M68,V68)</f>
        <v>51</v>
      </c>
      <c r="BP68" s="78">
        <f>SUM(N68,W68)</f>
        <v>25</v>
      </c>
    </row>
    <row r="69" spans="1:68" ht="12.75">
      <c r="A69" s="61" t="s">
        <v>66</v>
      </c>
      <c r="B69" s="72">
        <v>129</v>
      </c>
      <c r="C69" s="72">
        <v>73</v>
      </c>
      <c r="D69" s="72">
        <v>250</v>
      </c>
      <c r="E69" s="72">
        <v>99</v>
      </c>
      <c r="F69" s="75">
        <v>16</v>
      </c>
      <c r="G69" s="75">
        <v>8</v>
      </c>
      <c r="H69" s="75">
        <v>11</v>
      </c>
      <c r="I69" s="75">
        <v>45</v>
      </c>
      <c r="J69" s="75">
        <v>2</v>
      </c>
      <c r="K69" s="75">
        <v>23</v>
      </c>
      <c r="L69" s="75">
        <v>5</v>
      </c>
      <c r="M69" s="75">
        <v>4</v>
      </c>
      <c r="N69" s="75">
        <v>0</v>
      </c>
      <c r="O69" s="72">
        <v>37</v>
      </c>
      <c r="P69" s="72">
        <v>2</v>
      </c>
      <c r="Q69" s="72">
        <v>18</v>
      </c>
      <c r="R69" s="72">
        <v>39</v>
      </c>
      <c r="S69" s="72">
        <v>0</v>
      </c>
      <c r="T69" s="72">
        <v>20</v>
      </c>
      <c r="U69" s="61">
        <v>2</v>
      </c>
      <c r="V69" s="61">
        <v>0</v>
      </c>
      <c r="W69" s="61">
        <v>1</v>
      </c>
      <c r="X69" s="77">
        <v>34</v>
      </c>
      <c r="Y69" s="77">
        <v>20</v>
      </c>
      <c r="Z69" s="77">
        <v>74</v>
      </c>
      <c r="AA69" s="77">
        <v>37</v>
      </c>
      <c r="AB69" s="72">
        <v>84</v>
      </c>
      <c r="AC69" s="72">
        <v>115</v>
      </c>
      <c r="AD69" s="72">
        <v>323</v>
      </c>
      <c r="AE69" s="72">
        <v>171</v>
      </c>
      <c r="AF69" s="77">
        <v>29</v>
      </c>
      <c r="AG69" s="77">
        <v>29</v>
      </c>
      <c r="AH69" s="77">
        <v>61</v>
      </c>
      <c r="AI69" s="77">
        <v>41</v>
      </c>
      <c r="AJ69" s="79">
        <v>54</v>
      </c>
      <c r="AK69" s="79">
        <v>46</v>
      </c>
      <c r="AL69" s="79">
        <v>119</v>
      </c>
      <c r="AM69" s="79">
        <v>52</v>
      </c>
      <c r="AN69" s="79">
        <v>48</v>
      </c>
      <c r="AO69" s="79">
        <v>28</v>
      </c>
      <c r="AP69" s="79">
        <v>147</v>
      </c>
      <c r="AQ69" s="79">
        <v>55</v>
      </c>
      <c r="AR69" s="61">
        <v>109</v>
      </c>
      <c r="AS69" s="61">
        <v>73</v>
      </c>
      <c r="AT69" s="61">
        <v>209</v>
      </c>
      <c r="AU69" s="61">
        <v>105</v>
      </c>
      <c r="AV69" s="61">
        <v>40</v>
      </c>
      <c r="AW69" s="61">
        <v>11</v>
      </c>
      <c r="AX69" s="61">
        <v>83</v>
      </c>
      <c r="AY69" s="61">
        <v>42</v>
      </c>
      <c r="AZ69" s="61">
        <v>47</v>
      </c>
      <c r="BA69" s="61">
        <v>33</v>
      </c>
      <c r="BB69" s="61">
        <v>129</v>
      </c>
      <c r="BC69" s="61">
        <v>78</v>
      </c>
      <c r="BD69" s="61">
        <v>21</v>
      </c>
      <c r="BE69" s="61">
        <v>18</v>
      </c>
      <c r="BF69" s="61">
        <v>86</v>
      </c>
      <c r="BG69" s="61">
        <v>33</v>
      </c>
      <c r="BH69" s="76">
        <f>SUM(B69,F69,O69,X69,AB69,AF69,AJ69,AN69,AR69,AV69,AZ69,BD69)</f>
        <v>648</v>
      </c>
      <c r="BI69" s="76">
        <f>SUM(G69,P69)</f>
        <v>10</v>
      </c>
      <c r="BJ69" s="76">
        <f>SUM(C69,H69,Q69,Y69,AC69,AG69,AK69,AO69,AS69,AW69,BA69,BE69)</f>
        <v>475</v>
      </c>
      <c r="BK69" s="76">
        <f>SUM(D69,I69,R69,Z69,AD69,AH69,AL69,AP69,AT69,AX69,BB69,BF69)</f>
        <v>1565</v>
      </c>
      <c r="BL69" s="76">
        <f>SUM(J69,S69)</f>
        <v>2</v>
      </c>
      <c r="BM69" s="76">
        <f>SUM(E69,K69,T69,AA69,AE69,AI69,AM69,AQ69,AU69,AY69,BC69,BG69)</f>
        <v>756</v>
      </c>
      <c r="BN69" s="78">
        <f>SUM(L69,U69)</f>
        <v>7</v>
      </c>
      <c r="BO69" s="78">
        <f>SUM(M69,V69)</f>
        <v>4</v>
      </c>
      <c r="BP69" s="78">
        <f>SUM(N69,W69)</f>
        <v>1</v>
      </c>
    </row>
    <row r="70" spans="1:68" ht="12.75">
      <c r="A70" s="61" t="s">
        <v>67</v>
      </c>
      <c r="B70" s="72">
        <v>2307</v>
      </c>
      <c r="C70" s="72">
        <v>1594</v>
      </c>
      <c r="D70" s="72">
        <v>4670</v>
      </c>
      <c r="E70" s="72">
        <v>2373</v>
      </c>
      <c r="F70" s="75">
        <v>332</v>
      </c>
      <c r="G70" s="75">
        <v>64</v>
      </c>
      <c r="H70" s="75">
        <v>196</v>
      </c>
      <c r="I70" s="75">
        <v>585</v>
      </c>
      <c r="J70" s="75">
        <v>105</v>
      </c>
      <c r="K70" s="75">
        <v>336</v>
      </c>
      <c r="L70" s="75">
        <v>89</v>
      </c>
      <c r="M70" s="75">
        <v>34</v>
      </c>
      <c r="N70" s="75">
        <v>24</v>
      </c>
      <c r="O70" s="72">
        <v>1428</v>
      </c>
      <c r="P70" s="72">
        <v>23</v>
      </c>
      <c r="Q70" s="72">
        <v>555</v>
      </c>
      <c r="R70" s="72">
        <v>890</v>
      </c>
      <c r="S70" s="72">
        <v>27</v>
      </c>
      <c r="T70" s="72">
        <v>393</v>
      </c>
      <c r="U70" s="61">
        <v>78</v>
      </c>
      <c r="V70" s="61">
        <v>38</v>
      </c>
      <c r="W70" s="61">
        <v>34</v>
      </c>
      <c r="X70" s="77">
        <v>570</v>
      </c>
      <c r="Y70" s="77">
        <v>575</v>
      </c>
      <c r="Z70" s="77">
        <v>1295</v>
      </c>
      <c r="AA70" s="77">
        <v>783</v>
      </c>
      <c r="AB70" s="72">
        <v>1518</v>
      </c>
      <c r="AC70" s="72">
        <v>2239</v>
      </c>
      <c r="AD70" s="72">
        <v>3854</v>
      </c>
      <c r="AE70" s="72">
        <v>2782</v>
      </c>
      <c r="AF70" s="77">
        <v>670</v>
      </c>
      <c r="AG70" s="77">
        <v>591</v>
      </c>
      <c r="AH70" s="77">
        <v>1187</v>
      </c>
      <c r="AI70" s="77">
        <v>681</v>
      </c>
      <c r="AJ70" s="79">
        <v>910</v>
      </c>
      <c r="AK70" s="79">
        <v>980</v>
      </c>
      <c r="AL70" s="79">
        <v>1545</v>
      </c>
      <c r="AM70" s="79">
        <v>1019</v>
      </c>
      <c r="AN70" s="79">
        <v>818</v>
      </c>
      <c r="AO70" s="79">
        <v>709</v>
      </c>
      <c r="AP70" s="79">
        <v>1194</v>
      </c>
      <c r="AQ70" s="79">
        <v>676</v>
      </c>
      <c r="AR70" s="61">
        <v>1693</v>
      </c>
      <c r="AS70" s="61">
        <v>1705</v>
      </c>
      <c r="AT70" s="61">
        <v>2677</v>
      </c>
      <c r="AU70" s="61">
        <v>1892</v>
      </c>
      <c r="AV70" s="61">
        <v>1011</v>
      </c>
      <c r="AW70" s="61">
        <v>425</v>
      </c>
      <c r="AX70" s="61">
        <v>1377</v>
      </c>
      <c r="AY70" s="61">
        <v>1052</v>
      </c>
      <c r="AZ70" s="61">
        <v>709</v>
      </c>
      <c r="BA70" s="61">
        <v>813</v>
      </c>
      <c r="BB70" s="61">
        <v>1622</v>
      </c>
      <c r="BC70" s="61">
        <v>1400</v>
      </c>
      <c r="BD70" s="61">
        <v>537</v>
      </c>
      <c r="BE70" s="61">
        <v>590</v>
      </c>
      <c r="BF70" s="61">
        <v>1230</v>
      </c>
      <c r="BG70" s="61">
        <v>1147</v>
      </c>
      <c r="BH70" s="76">
        <f>SUM(B70,F70,O70,X70,AB70,AF70,AJ70,AN70,AR70,AV70,AZ70,BD70)</f>
        <v>12503</v>
      </c>
      <c r="BI70" s="76">
        <f>SUM(G70,P70)</f>
        <v>87</v>
      </c>
      <c r="BJ70" s="76">
        <f>SUM(C70,H70,Q70,Y70,AC70,AG70,AK70,AO70,AS70,AW70,BA70,BE70)</f>
        <v>10972</v>
      </c>
      <c r="BK70" s="76">
        <f>SUM(D70,I70,R70,Z70,AD70,AH70,AL70,AP70,AT70,AX70,BB70,BF70)</f>
        <v>22126</v>
      </c>
      <c r="BL70" s="76">
        <f>SUM(J70,S70)</f>
        <v>132</v>
      </c>
      <c r="BM70" s="76">
        <f>SUM(E70,K70,T70,AA70,AE70,AI70,AM70,AQ70,AU70,AY70,BC70,BG70)</f>
        <v>14534</v>
      </c>
      <c r="BN70" s="78">
        <f>SUM(L70,U70)</f>
        <v>167</v>
      </c>
      <c r="BO70" s="78">
        <f>SUM(M70,V70)</f>
        <v>72</v>
      </c>
      <c r="BP70" s="78">
        <f>SUM(N70,W70)</f>
        <v>58</v>
      </c>
    </row>
    <row r="71" spans="1:68" ht="12.75">
      <c r="A71" s="58" t="s">
        <v>68</v>
      </c>
      <c r="B71" s="72">
        <v>78224</v>
      </c>
      <c r="C71" s="72">
        <v>55216</v>
      </c>
      <c r="D71" s="72">
        <v>125215</v>
      </c>
      <c r="E71" s="72">
        <v>47054</v>
      </c>
      <c r="F71" s="75">
        <v>12454</v>
      </c>
      <c r="G71" s="75">
        <v>813</v>
      </c>
      <c r="H71" s="75">
        <v>7819</v>
      </c>
      <c r="I71" s="75">
        <v>16921</v>
      </c>
      <c r="J71" s="75">
        <v>1005</v>
      </c>
      <c r="K71" s="75">
        <v>6023</v>
      </c>
      <c r="L71" s="75">
        <v>1592</v>
      </c>
      <c r="M71" s="75">
        <v>875</v>
      </c>
      <c r="N71" s="75">
        <v>531</v>
      </c>
      <c r="O71" s="72">
        <v>16559</v>
      </c>
      <c r="P71" s="72">
        <v>575</v>
      </c>
      <c r="Q71" s="72">
        <v>11080</v>
      </c>
      <c r="R71" s="72">
        <v>19903</v>
      </c>
      <c r="S71" s="72">
        <v>549</v>
      </c>
      <c r="T71" s="72">
        <v>7676</v>
      </c>
      <c r="U71" s="61">
        <v>1547</v>
      </c>
      <c r="V71" s="61">
        <v>932</v>
      </c>
      <c r="W71" s="61">
        <v>643</v>
      </c>
      <c r="X71" s="77">
        <f aca="true" t="shared" si="12" ref="X71:AI71">SUM(X4:X70)</f>
        <v>17289</v>
      </c>
      <c r="Y71" s="77">
        <f t="shared" si="12"/>
        <v>18491</v>
      </c>
      <c r="Z71" s="77">
        <f t="shared" si="12"/>
        <v>30482</v>
      </c>
      <c r="AA71" s="77">
        <f t="shared" si="12"/>
        <v>14405</v>
      </c>
      <c r="AB71" s="72">
        <f t="shared" si="12"/>
        <v>47585</v>
      </c>
      <c r="AC71" s="72">
        <f t="shared" si="12"/>
        <v>79597</v>
      </c>
      <c r="AD71" s="72">
        <f t="shared" si="12"/>
        <v>113870</v>
      </c>
      <c r="AE71" s="72">
        <f t="shared" si="12"/>
        <v>57428</v>
      </c>
      <c r="AF71" s="72">
        <f t="shared" si="12"/>
        <v>19815</v>
      </c>
      <c r="AG71" s="72">
        <f t="shared" si="12"/>
        <v>17710</v>
      </c>
      <c r="AH71" s="72">
        <f t="shared" si="12"/>
        <v>29354</v>
      </c>
      <c r="AI71" s="72">
        <f t="shared" si="12"/>
        <v>11684</v>
      </c>
      <c r="AJ71" s="72">
        <f aca="true" t="shared" si="13" ref="AJ71:AY71">SUM(AJ4:AJ70)</f>
        <v>29061</v>
      </c>
      <c r="AK71" s="72">
        <f t="shared" si="13"/>
        <v>33249</v>
      </c>
      <c r="AL71" s="72">
        <f t="shared" si="13"/>
        <v>41761</v>
      </c>
      <c r="AM71" s="72">
        <f t="shared" si="13"/>
        <v>19704</v>
      </c>
      <c r="AN71" s="72">
        <f t="shared" si="13"/>
        <v>27019</v>
      </c>
      <c r="AO71" s="72">
        <f t="shared" si="13"/>
        <v>27667</v>
      </c>
      <c r="AP71" s="72">
        <f t="shared" si="13"/>
        <v>40796</v>
      </c>
      <c r="AQ71" s="72">
        <f t="shared" si="13"/>
        <v>15793</v>
      </c>
      <c r="AR71" s="72">
        <f t="shared" si="13"/>
        <v>49154</v>
      </c>
      <c r="AS71" s="72">
        <f t="shared" si="13"/>
        <v>59470</v>
      </c>
      <c r="AT71" s="72">
        <f t="shared" si="13"/>
        <v>81809</v>
      </c>
      <c r="AU71" s="72">
        <f t="shared" si="13"/>
        <v>37674</v>
      </c>
      <c r="AV71" s="72">
        <f t="shared" si="13"/>
        <v>29780</v>
      </c>
      <c r="AW71" s="72">
        <f t="shared" si="13"/>
        <v>14403</v>
      </c>
      <c r="AX71" s="72">
        <f t="shared" si="13"/>
        <v>36585</v>
      </c>
      <c r="AY71" s="72">
        <f t="shared" si="13"/>
        <v>18400</v>
      </c>
      <c r="AZ71" s="62">
        <v>23203</v>
      </c>
      <c r="BA71" s="62">
        <v>28717</v>
      </c>
      <c r="BB71" s="62">
        <v>60553</v>
      </c>
      <c r="BC71" s="62">
        <v>31878</v>
      </c>
      <c r="BD71" s="62">
        <v>15842</v>
      </c>
      <c r="BE71" s="62">
        <v>19202</v>
      </c>
      <c r="BF71" s="62">
        <v>36341</v>
      </c>
      <c r="BG71" s="62">
        <v>21314</v>
      </c>
      <c r="BH71" s="76">
        <f>SUM(B71,F71,O71,X71,AB71,AF71,AJ71,AN71,AR71,AV71,AZ71,BD71)</f>
        <v>365985</v>
      </c>
      <c r="BI71" s="76">
        <f>SUM(G71,P71)</f>
        <v>1388</v>
      </c>
      <c r="BJ71" s="76">
        <f>SUM(C71,H71,Q71,Y71,AC71,AG71,AK71,AO71,AS71,AW71,BA71,BE71)</f>
        <v>372621</v>
      </c>
      <c r="BK71" s="76">
        <f>SUM(D71,I71,R71,Z71,AD71,AH71,AL71,AP71,AT71,AX71,BB71,BF71)</f>
        <v>633590</v>
      </c>
      <c r="BL71" s="76">
        <f>SUM(J71,S71)</f>
        <v>1554</v>
      </c>
      <c r="BM71" s="76">
        <f>SUM(E71,K71,T71,AA71,AE71,AI71,AM71,AQ71,AU71,AY71,BC71,BG71)</f>
        <v>289033</v>
      </c>
      <c r="BN71" s="76">
        <f>SUM(BN4:BN70)</f>
        <v>3139</v>
      </c>
      <c r="BO71" s="76">
        <f>SUM(BO4:BO70)</f>
        <v>1807</v>
      </c>
      <c r="BP71" s="76">
        <f>SUM(BP4:BP70)</f>
        <v>1174</v>
      </c>
    </row>
    <row r="72" spans="24:59" ht="12.75"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4:59" ht="12.75"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4:59" ht="12.75"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4:59" ht="12.75"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4:59" ht="12.75"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4:59" ht="12.75"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4:59" ht="12.75"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4:59" ht="12.75"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4:59" ht="12.75"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4:59" ht="12.75"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4:59" ht="12.75"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4:59" ht="12.75"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4:59" ht="12.75"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4:59" ht="12.75"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4:59" ht="12.75"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4:59" ht="12.75"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4:59" ht="12.75"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4:59" ht="12.75"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4:59" ht="12.75"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4:59" ht="12.75"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4:59" ht="12.75"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4:59" ht="12.75"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4:59" ht="12.75"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4:59" ht="12.75"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4:59" ht="12.75"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4:59" ht="12.75"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4:59" ht="12.75"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4:59" ht="12.75"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4:59" ht="12.75"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4:59" ht="12.75"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5:59" ht="12.75">
      <c r="Y102" s="10"/>
      <c r="Z102" s="10"/>
      <c r="AA102" s="10"/>
      <c r="AB102" s="10"/>
      <c r="AC102" s="10"/>
      <c r="AD102" s="10"/>
      <c r="AE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3:59" ht="12.75"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3:59" ht="12.75"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3:59" ht="12.75"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3:59" ht="12.75"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3:59" ht="12.75"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3:59" ht="12.75"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3:59" ht="12.75"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3:59" ht="12.75"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23:59" ht="12.75"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23:59" ht="12.75"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23:59" ht="12.75"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23:59" ht="12.75"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23:59" ht="12.75"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23:59" ht="12.75"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23:59" ht="12.75"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23:59" ht="12.75"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23:59" ht="12.75"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23:59" ht="12.75"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23:59" ht="12.75"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23:59" ht="12.75"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23:59" ht="12.75"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23:59" ht="12.75"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23:59" ht="12.75"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</row>
    <row r="126" spans="23:59" ht="12.75"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23:59" ht="12.75"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23:59" ht="12.75"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23:59" ht="12.75"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23:59" ht="12.75"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23:59" ht="12.75"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23:59" ht="12.75"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23:59" ht="12.75"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23:59" ht="12.75"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23:59" ht="12.75"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23:59" ht="12.75"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23:59" ht="12.75"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23:59" ht="12.75"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23:59" ht="12.75"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23:59" ht="12.75"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23:59" ht="12.75"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23:59" ht="12.75"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23:59" ht="12.75"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23:59" ht="12.75"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23:59" ht="12.75"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23:59" ht="12.75"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23:59" ht="12.75"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23:59" ht="12.75"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23:59" ht="12.75"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23:59" ht="12.75"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23:59" ht="12.75"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23:59" ht="12.75"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23:59" ht="12.75"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23:59" ht="12.75"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</sheetData>
  <sheetProtection/>
  <mergeCells count="38">
    <mergeCell ref="AR2:AS2"/>
    <mergeCell ref="AT2:AU2"/>
    <mergeCell ref="BH1:BP1"/>
    <mergeCell ref="BH2:BJ2"/>
    <mergeCell ref="BK2:BM2"/>
    <mergeCell ref="BN2:BP2"/>
    <mergeCell ref="AV2:AW2"/>
    <mergeCell ref="AX2:AY2"/>
    <mergeCell ref="AZ1:BC1"/>
    <mergeCell ref="AZ2:BA2"/>
    <mergeCell ref="BB2:BC2"/>
    <mergeCell ref="BD1:BG1"/>
    <mergeCell ref="BD2:BE2"/>
    <mergeCell ref="BF2:BG2"/>
    <mergeCell ref="X1:AA1"/>
    <mergeCell ref="AJ2:AK2"/>
    <mergeCell ref="AL2:AM2"/>
    <mergeCell ref="AB2:AC2"/>
    <mergeCell ref="X2:Y2"/>
    <mergeCell ref="Z2:AA2"/>
    <mergeCell ref="AD2:AE2"/>
    <mergeCell ref="AN2:AO2"/>
    <mergeCell ref="AP2:AQ2"/>
    <mergeCell ref="AF2:AG2"/>
    <mergeCell ref="AF1:AI1"/>
    <mergeCell ref="AH2:AI2"/>
    <mergeCell ref="O1:W1"/>
    <mergeCell ref="O2:Q2"/>
    <mergeCell ref="U2:W2"/>
    <mergeCell ref="R2:T2"/>
    <mergeCell ref="B1:E1"/>
    <mergeCell ref="B2:C2"/>
    <mergeCell ref="D2:E2"/>
    <mergeCell ref="F1:K1"/>
    <mergeCell ref="L1:N1"/>
    <mergeCell ref="L2:N2"/>
    <mergeCell ref="F2:H2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5" sqref="D75:E75"/>
    </sheetView>
  </sheetViews>
  <sheetFormatPr defaultColWidth="9.140625" defaultRowHeight="12.75"/>
  <cols>
    <col min="1" max="1" width="19.140625" style="11" bestFit="1" customWidth="1"/>
    <col min="2" max="2" width="22.140625" style="25" customWidth="1"/>
    <col min="3" max="3" width="20.00390625" style="25" customWidth="1"/>
    <col min="4" max="4" width="18.57421875" style="34" customWidth="1"/>
    <col min="5" max="5" width="18.00390625" style="26" customWidth="1"/>
    <col min="6" max="6" width="5.57421875" style="25" bestFit="1" customWidth="1"/>
    <col min="7" max="16384" width="9.140625" style="25" customWidth="1"/>
  </cols>
  <sheetData>
    <row r="1" spans="1:5" ht="12.75">
      <c r="A1" s="61"/>
      <c r="B1" s="105" t="str">
        <f>" Week of "&amp;TEXT(TODAY()-WEEKDAY(TODAY(),2)+1-7,"mm/dd/yyyy")&amp;"-"&amp;TEXT(TODAY()-WEEKDAY(TODAY(),2)+1,"mm/dd/yyyy")</f>
        <v> Week of 04/22/2024-04/29/2024</v>
      </c>
      <c r="C1" s="106"/>
      <c r="D1" s="107" t="s">
        <v>133</v>
      </c>
      <c r="E1" s="108"/>
    </row>
    <row r="2" spans="1:5" ht="12.75">
      <c r="A2" s="62" t="s">
        <v>71</v>
      </c>
      <c r="B2" s="65" t="s">
        <v>89</v>
      </c>
      <c r="C2" s="65" t="s">
        <v>90</v>
      </c>
      <c r="D2" s="66" t="s">
        <v>89</v>
      </c>
      <c r="E2" s="66" t="s">
        <v>90</v>
      </c>
    </row>
    <row r="3" spans="1:5" ht="12.75">
      <c r="A3" s="61" t="s">
        <v>1</v>
      </c>
      <c r="B3" s="73">
        <v>0</v>
      </c>
      <c r="C3" s="73">
        <v>0</v>
      </c>
      <c r="D3" s="73">
        <v>50</v>
      </c>
      <c r="E3" s="73">
        <v>53</v>
      </c>
    </row>
    <row r="4" spans="1:5" ht="12.75">
      <c r="A4" s="61" t="s">
        <v>2</v>
      </c>
      <c r="B4" s="73">
        <v>0</v>
      </c>
      <c r="C4" s="73">
        <v>0</v>
      </c>
      <c r="D4" s="73">
        <v>922</v>
      </c>
      <c r="E4" s="73">
        <v>405</v>
      </c>
    </row>
    <row r="5" spans="1:5" ht="12.75">
      <c r="A5" s="61" t="s">
        <v>3</v>
      </c>
      <c r="B5" s="73">
        <v>0</v>
      </c>
      <c r="C5" s="73">
        <v>0</v>
      </c>
      <c r="D5" s="73">
        <v>20</v>
      </c>
      <c r="E5" s="73">
        <v>19</v>
      </c>
    </row>
    <row r="6" spans="1:5" ht="12.75">
      <c r="A6" s="61" t="s">
        <v>4</v>
      </c>
      <c r="B6" s="73">
        <v>0</v>
      </c>
      <c r="C6" s="73">
        <v>0</v>
      </c>
      <c r="D6" s="73">
        <v>89</v>
      </c>
      <c r="E6" s="73">
        <v>59</v>
      </c>
    </row>
    <row r="7" spans="1:5" ht="12.75">
      <c r="A7" s="61" t="s">
        <v>5</v>
      </c>
      <c r="B7" s="73">
        <v>0</v>
      </c>
      <c r="C7" s="73">
        <v>0</v>
      </c>
      <c r="D7" s="73">
        <v>12</v>
      </c>
      <c r="E7" s="73">
        <v>25</v>
      </c>
    </row>
    <row r="8" spans="1:5" ht="12.75">
      <c r="A8" s="61" t="s">
        <v>6</v>
      </c>
      <c r="B8" s="73">
        <v>0</v>
      </c>
      <c r="C8" s="73">
        <v>0</v>
      </c>
      <c r="D8" s="73">
        <v>301</v>
      </c>
      <c r="E8" s="73">
        <v>173</v>
      </c>
    </row>
    <row r="9" spans="1:5" ht="12.75">
      <c r="A9" s="61" t="s">
        <v>7</v>
      </c>
      <c r="B9" s="73">
        <v>0</v>
      </c>
      <c r="C9" s="73">
        <v>0</v>
      </c>
      <c r="D9" s="73">
        <v>66</v>
      </c>
      <c r="E9" s="73">
        <v>57</v>
      </c>
    </row>
    <row r="10" spans="1:5" ht="12.75">
      <c r="A10" s="61" t="s">
        <v>8</v>
      </c>
      <c r="B10" s="73">
        <v>0</v>
      </c>
      <c r="C10" s="73">
        <v>0</v>
      </c>
      <c r="D10" s="73">
        <v>13</v>
      </c>
      <c r="E10" s="73">
        <v>20</v>
      </c>
    </row>
    <row r="11" spans="1:5" ht="12.75">
      <c r="A11" s="61" t="s">
        <v>9</v>
      </c>
      <c r="B11" s="73">
        <v>0</v>
      </c>
      <c r="C11" s="73">
        <v>0</v>
      </c>
      <c r="D11" s="73">
        <v>502</v>
      </c>
      <c r="E11" s="73">
        <v>437</v>
      </c>
    </row>
    <row r="12" spans="1:5" ht="12.75">
      <c r="A12" s="61" t="s">
        <v>10</v>
      </c>
      <c r="B12" s="73">
        <v>0</v>
      </c>
      <c r="C12" s="73">
        <v>0</v>
      </c>
      <c r="D12" s="73">
        <v>86</v>
      </c>
      <c r="E12" s="73">
        <v>95</v>
      </c>
    </row>
    <row r="13" spans="1:5" ht="12.75">
      <c r="A13" s="61" t="s">
        <v>11</v>
      </c>
      <c r="B13" s="73">
        <v>0</v>
      </c>
      <c r="C13" s="73">
        <v>0</v>
      </c>
      <c r="D13" s="73">
        <v>63</v>
      </c>
      <c r="E13" s="73">
        <v>34</v>
      </c>
    </row>
    <row r="14" spans="1:5" ht="12.75">
      <c r="A14" s="61" t="s">
        <v>12</v>
      </c>
      <c r="B14" s="73">
        <v>0</v>
      </c>
      <c r="C14" s="73">
        <v>0</v>
      </c>
      <c r="D14" s="73">
        <v>2</v>
      </c>
      <c r="E14" s="73">
        <v>2</v>
      </c>
    </row>
    <row r="15" spans="1:5" ht="12.75">
      <c r="A15" s="61" t="s">
        <v>13</v>
      </c>
      <c r="B15" s="73">
        <v>0</v>
      </c>
      <c r="C15" s="73">
        <v>0</v>
      </c>
      <c r="D15" s="73">
        <v>32</v>
      </c>
      <c r="E15" s="73">
        <v>31</v>
      </c>
    </row>
    <row r="16" spans="1:5" ht="12.75">
      <c r="A16" s="61" t="s">
        <v>14</v>
      </c>
      <c r="B16" s="73">
        <v>0</v>
      </c>
      <c r="C16" s="73">
        <v>0</v>
      </c>
      <c r="D16" s="73">
        <v>67</v>
      </c>
      <c r="E16" s="73">
        <v>56</v>
      </c>
    </row>
    <row r="17" spans="1:5" ht="12.75">
      <c r="A17" s="61" t="s">
        <v>15</v>
      </c>
      <c r="B17" s="73">
        <v>1</v>
      </c>
      <c r="C17" s="73">
        <v>0</v>
      </c>
      <c r="D17" s="73">
        <v>495</v>
      </c>
      <c r="E17" s="73">
        <v>417</v>
      </c>
    </row>
    <row r="18" spans="1:5" ht="12.75">
      <c r="A18" s="61" t="s">
        <v>16</v>
      </c>
      <c r="B18" s="73">
        <v>0</v>
      </c>
      <c r="C18" s="73">
        <v>0</v>
      </c>
      <c r="D18" s="73">
        <v>16</v>
      </c>
      <c r="E18" s="73">
        <v>15</v>
      </c>
    </row>
    <row r="19" spans="1:5" ht="12.75">
      <c r="A19" s="61" t="s">
        <v>17</v>
      </c>
      <c r="B19" s="73">
        <v>0</v>
      </c>
      <c r="C19" s="73">
        <v>0</v>
      </c>
      <c r="D19" s="73">
        <v>30</v>
      </c>
      <c r="E19" s="73">
        <v>28</v>
      </c>
    </row>
    <row r="20" spans="1:5" ht="12.75">
      <c r="A20" s="61" t="s">
        <v>18</v>
      </c>
      <c r="B20" s="73">
        <v>0</v>
      </c>
      <c r="C20" s="73">
        <v>0</v>
      </c>
      <c r="D20" s="73">
        <v>8</v>
      </c>
      <c r="E20" s="73">
        <v>9</v>
      </c>
    </row>
    <row r="21" spans="1:5" ht="12.75">
      <c r="A21" s="61" t="s">
        <v>19</v>
      </c>
      <c r="B21" s="73">
        <v>0</v>
      </c>
      <c r="C21" s="73">
        <v>1</v>
      </c>
      <c r="D21" s="73">
        <v>22</v>
      </c>
      <c r="E21" s="73">
        <v>25</v>
      </c>
    </row>
    <row r="22" spans="1:5" ht="12.75">
      <c r="A22" s="61" t="s">
        <v>20</v>
      </c>
      <c r="B22" s="73">
        <v>0</v>
      </c>
      <c r="C22" s="73">
        <v>0</v>
      </c>
      <c r="D22" s="73">
        <v>27</v>
      </c>
      <c r="E22" s="73">
        <v>25</v>
      </c>
    </row>
    <row r="23" spans="1:5" ht="12.75">
      <c r="A23" s="61" t="s">
        <v>21</v>
      </c>
      <c r="B23" s="73">
        <v>1</v>
      </c>
      <c r="C23" s="73">
        <v>0</v>
      </c>
      <c r="D23" s="73">
        <v>152</v>
      </c>
      <c r="E23" s="73">
        <v>143</v>
      </c>
    </row>
    <row r="24" spans="1:5" ht="12.75">
      <c r="A24" s="61" t="s">
        <v>22</v>
      </c>
      <c r="B24" s="73">
        <v>0</v>
      </c>
      <c r="C24" s="73">
        <v>0</v>
      </c>
      <c r="D24" s="73">
        <v>277</v>
      </c>
      <c r="E24" s="73">
        <v>152</v>
      </c>
    </row>
    <row r="25" spans="1:5" ht="12.75">
      <c r="A25" s="61" t="s">
        <v>23</v>
      </c>
      <c r="B25" s="73">
        <v>0</v>
      </c>
      <c r="C25" s="73">
        <v>0</v>
      </c>
      <c r="D25" s="73">
        <v>338</v>
      </c>
      <c r="E25" s="73">
        <v>243</v>
      </c>
    </row>
    <row r="26" spans="1:5" ht="12.75">
      <c r="A26" s="61" t="s">
        <v>24</v>
      </c>
      <c r="B26" s="73">
        <v>0</v>
      </c>
      <c r="C26" s="73">
        <v>0</v>
      </c>
      <c r="D26" s="73">
        <v>10</v>
      </c>
      <c r="E26" s="73">
        <v>6</v>
      </c>
    </row>
    <row r="27" spans="1:5" ht="12.75">
      <c r="A27" s="61" t="s">
        <v>25</v>
      </c>
      <c r="B27" s="73">
        <v>0</v>
      </c>
      <c r="C27" s="73">
        <v>0</v>
      </c>
      <c r="D27" s="73">
        <v>141</v>
      </c>
      <c r="E27" s="73">
        <v>95</v>
      </c>
    </row>
    <row r="28" spans="1:5" ht="12.75">
      <c r="A28" s="61" t="s">
        <v>26</v>
      </c>
      <c r="B28" s="73">
        <v>0</v>
      </c>
      <c r="C28" s="73">
        <v>0</v>
      </c>
      <c r="D28" s="73">
        <v>56</v>
      </c>
      <c r="E28" s="73">
        <v>53</v>
      </c>
    </row>
    <row r="29" spans="1:5" ht="12.75">
      <c r="A29" s="61" t="s">
        <v>27</v>
      </c>
      <c r="B29" s="73">
        <v>0</v>
      </c>
      <c r="C29" s="73">
        <v>0</v>
      </c>
      <c r="D29" s="73">
        <v>0</v>
      </c>
      <c r="E29" s="73">
        <v>1</v>
      </c>
    </row>
    <row r="30" spans="1:5" ht="12.75">
      <c r="A30" s="61" t="s">
        <v>28</v>
      </c>
      <c r="B30" s="73">
        <v>0</v>
      </c>
      <c r="C30" s="73">
        <v>0</v>
      </c>
      <c r="D30" s="73">
        <v>66</v>
      </c>
      <c r="E30" s="73">
        <v>72</v>
      </c>
    </row>
    <row r="31" spans="1:5" ht="12.75">
      <c r="A31" s="61" t="s">
        <v>29</v>
      </c>
      <c r="B31" s="73">
        <v>0</v>
      </c>
      <c r="C31" s="73">
        <v>0</v>
      </c>
      <c r="D31" s="73">
        <v>2</v>
      </c>
      <c r="E31" s="73">
        <v>6</v>
      </c>
    </row>
    <row r="32" spans="1:5" ht="12.75">
      <c r="A32" s="61" t="s">
        <v>30</v>
      </c>
      <c r="B32" s="73">
        <v>0</v>
      </c>
      <c r="C32" s="73">
        <v>0</v>
      </c>
      <c r="D32" s="73">
        <v>9</v>
      </c>
      <c r="E32" s="73">
        <v>7</v>
      </c>
    </row>
    <row r="33" spans="1:5" ht="12.75">
      <c r="A33" s="61" t="s">
        <v>31</v>
      </c>
      <c r="B33" s="73">
        <v>0</v>
      </c>
      <c r="C33" s="73">
        <v>0</v>
      </c>
      <c r="D33" s="73">
        <v>5</v>
      </c>
      <c r="E33" s="73">
        <v>13</v>
      </c>
    </row>
    <row r="34" spans="1:5" ht="12.75">
      <c r="A34" s="61" t="s">
        <v>32</v>
      </c>
      <c r="B34" s="73">
        <v>1</v>
      </c>
      <c r="C34" s="73">
        <v>1</v>
      </c>
      <c r="D34" s="73">
        <v>40</v>
      </c>
      <c r="E34" s="73">
        <v>37</v>
      </c>
    </row>
    <row r="35" spans="1:5" ht="12.75">
      <c r="A35" s="61" t="s">
        <v>33</v>
      </c>
      <c r="B35" s="73">
        <v>0</v>
      </c>
      <c r="C35" s="73">
        <v>0</v>
      </c>
      <c r="D35" s="73">
        <v>12</v>
      </c>
      <c r="E35" s="73">
        <v>16</v>
      </c>
    </row>
    <row r="36" spans="1:5" ht="12.75">
      <c r="A36" s="61" t="s">
        <v>34</v>
      </c>
      <c r="B36" s="73">
        <v>0</v>
      </c>
      <c r="C36" s="73">
        <v>0</v>
      </c>
      <c r="D36" s="73">
        <v>2</v>
      </c>
      <c r="E36" s="73">
        <v>6</v>
      </c>
    </row>
    <row r="37" spans="1:5" ht="12.75">
      <c r="A37" s="61" t="s">
        <v>35</v>
      </c>
      <c r="B37" s="73">
        <v>0</v>
      </c>
      <c r="C37" s="73">
        <v>0</v>
      </c>
      <c r="D37" s="73">
        <v>122</v>
      </c>
      <c r="E37" s="73">
        <v>82</v>
      </c>
    </row>
    <row r="38" spans="1:5" ht="12.75">
      <c r="A38" s="61" t="s">
        <v>36</v>
      </c>
      <c r="B38" s="73">
        <v>0</v>
      </c>
      <c r="C38" s="73">
        <v>0</v>
      </c>
      <c r="D38" s="73">
        <v>302</v>
      </c>
      <c r="E38" s="73">
        <v>302</v>
      </c>
    </row>
    <row r="39" spans="1:5" ht="12.75">
      <c r="A39" s="61" t="s">
        <v>37</v>
      </c>
      <c r="B39" s="73">
        <v>0</v>
      </c>
      <c r="C39" s="73">
        <v>0</v>
      </c>
      <c r="D39" s="73">
        <v>34</v>
      </c>
      <c r="E39" s="73">
        <v>39</v>
      </c>
    </row>
    <row r="40" spans="1:5" ht="12.75">
      <c r="A40" s="61" t="s">
        <v>38</v>
      </c>
      <c r="B40" s="73">
        <v>0</v>
      </c>
      <c r="C40" s="73">
        <v>1</v>
      </c>
      <c r="D40" s="73">
        <v>30</v>
      </c>
      <c r="E40" s="73">
        <v>34</v>
      </c>
    </row>
    <row r="41" spans="1:5" ht="12.75">
      <c r="A41" s="61" t="s">
        <v>39</v>
      </c>
      <c r="B41" s="73">
        <v>0</v>
      </c>
      <c r="C41" s="73">
        <v>0</v>
      </c>
      <c r="D41" s="73">
        <v>283</v>
      </c>
      <c r="E41" s="73">
        <v>164</v>
      </c>
    </row>
    <row r="42" spans="1:5" ht="12.75">
      <c r="A42" s="61" t="s">
        <v>40</v>
      </c>
      <c r="B42" s="73">
        <v>0</v>
      </c>
      <c r="C42" s="73">
        <v>0</v>
      </c>
      <c r="D42" s="73">
        <v>197</v>
      </c>
      <c r="E42" s="73">
        <v>101</v>
      </c>
    </row>
    <row r="43" spans="1:5" ht="12.75">
      <c r="A43" s="61" t="s">
        <v>41</v>
      </c>
      <c r="B43" s="73">
        <v>0</v>
      </c>
      <c r="C43" s="73">
        <v>0</v>
      </c>
      <c r="D43" s="73">
        <v>53</v>
      </c>
      <c r="E43" s="73">
        <v>47</v>
      </c>
    </row>
    <row r="44" spans="1:5" ht="12.75">
      <c r="A44" s="61" t="s">
        <v>42</v>
      </c>
      <c r="B44" s="73">
        <v>0</v>
      </c>
      <c r="C44" s="73">
        <v>0</v>
      </c>
      <c r="D44" s="73">
        <v>10</v>
      </c>
      <c r="E44" s="73">
        <v>14</v>
      </c>
    </row>
    <row r="45" spans="1:5" ht="12.75">
      <c r="A45" s="61" t="s">
        <v>43</v>
      </c>
      <c r="B45" s="73">
        <v>0</v>
      </c>
      <c r="C45" s="73">
        <v>0</v>
      </c>
      <c r="D45" s="73">
        <v>37</v>
      </c>
      <c r="E45" s="73">
        <v>40</v>
      </c>
    </row>
    <row r="46" spans="1:5" ht="12.75">
      <c r="A46" s="61" t="s">
        <v>44</v>
      </c>
      <c r="B46" s="73">
        <v>0</v>
      </c>
      <c r="C46" s="73">
        <v>0</v>
      </c>
      <c r="D46" s="73">
        <v>6</v>
      </c>
      <c r="E46" s="73">
        <v>15</v>
      </c>
    </row>
    <row r="47" spans="1:5" ht="12.75">
      <c r="A47" s="61" t="s">
        <v>45</v>
      </c>
      <c r="B47" s="73">
        <v>0</v>
      </c>
      <c r="C47" s="73">
        <v>0</v>
      </c>
      <c r="D47" s="73">
        <v>135</v>
      </c>
      <c r="E47" s="73">
        <v>75</v>
      </c>
    </row>
    <row r="48" spans="1:5" ht="12.75">
      <c r="A48" s="61" t="s">
        <v>46</v>
      </c>
      <c r="B48" s="73">
        <v>1</v>
      </c>
      <c r="C48" s="73">
        <v>0</v>
      </c>
      <c r="D48" s="73">
        <v>582</v>
      </c>
      <c r="E48" s="73">
        <v>396</v>
      </c>
    </row>
    <row r="49" spans="1:5" ht="12.75">
      <c r="A49" s="61" t="s">
        <v>47</v>
      </c>
      <c r="B49" s="73">
        <v>0</v>
      </c>
      <c r="C49" s="73">
        <v>0</v>
      </c>
      <c r="D49" s="73">
        <v>5</v>
      </c>
      <c r="E49" s="73">
        <v>6</v>
      </c>
    </row>
    <row r="50" spans="1:5" ht="12.75">
      <c r="A50" s="61" t="s">
        <v>48</v>
      </c>
      <c r="B50" s="73">
        <v>0</v>
      </c>
      <c r="C50" s="73">
        <v>0</v>
      </c>
      <c r="D50" s="73">
        <v>219</v>
      </c>
      <c r="E50" s="73">
        <v>172</v>
      </c>
    </row>
    <row r="51" spans="1:5" ht="12.75">
      <c r="A51" s="61" t="s">
        <v>49</v>
      </c>
      <c r="B51" s="73">
        <v>0</v>
      </c>
      <c r="C51" s="73">
        <v>0</v>
      </c>
      <c r="D51" s="73">
        <v>39</v>
      </c>
      <c r="E51" s="73">
        <v>23</v>
      </c>
    </row>
    <row r="52" spans="1:5" ht="12.75">
      <c r="A52" s="61" t="s">
        <v>50</v>
      </c>
      <c r="B52" s="73">
        <v>0</v>
      </c>
      <c r="C52" s="73">
        <v>0</v>
      </c>
      <c r="D52" s="73">
        <v>17</v>
      </c>
      <c r="E52" s="73">
        <v>20</v>
      </c>
    </row>
    <row r="53" spans="1:5" ht="12.75">
      <c r="A53" s="61" t="s">
        <v>51</v>
      </c>
      <c r="B53" s="73">
        <v>0</v>
      </c>
      <c r="C53" s="73">
        <v>0</v>
      </c>
      <c r="D53" s="73">
        <v>1894</v>
      </c>
      <c r="E53" s="73">
        <v>366</v>
      </c>
    </row>
    <row r="54" spans="1:5" ht="12.75">
      <c r="A54" s="61" t="s">
        <v>52</v>
      </c>
      <c r="B54" s="73">
        <v>0</v>
      </c>
      <c r="C54" s="73">
        <v>0</v>
      </c>
      <c r="D54" s="73">
        <v>41</v>
      </c>
      <c r="E54" s="73">
        <v>40</v>
      </c>
    </row>
    <row r="55" spans="1:5" ht="12.75">
      <c r="A55" s="61" t="s">
        <v>53</v>
      </c>
      <c r="B55" s="73">
        <v>0</v>
      </c>
      <c r="C55" s="73">
        <v>0</v>
      </c>
      <c r="D55" s="73">
        <v>2</v>
      </c>
      <c r="E55" s="73">
        <v>4</v>
      </c>
    </row>
    <row r="56" spans="1:5" ht="12.75">
      <c r="A56" s="61" t="s">
        <v>54</v>
      </c>
      <c r="B56" s="73">
        <v>0</v>
      </c>
      <c r="C56" s="73">
        <v>0</v>
      </c>
      <c r="D56" s="73">
        <v>65</v>
      </c>
      <c r="E56" s="73">
        <v>53</v>
      </c>
    </row>
    <row r="57" spans="1:5" ht="12.75">
      <c r="A57" s="61" t="s">
        <v>55</v>
      </c>
      <c r="B57" s="73">
        <v>0</v>
      </c>
      <c r="C57" s="73">
        <v>0</v>
      </c>
      <c r="D57" s="73">
        <v>9</v>
      </c>
      <c r="E57" s="73">
        <v>13</v>
      </c>
    </row>
    <row r="58" spans="1:5" ht="12.75">
      <c r="A58" s="61" t="s">
        <v>56</v>
      </c>
      <c r="B58" s="73">
        <v>0</v>
      </c>
      <c r="C58" s="73">
        <v>0</v>
      </c>
      <c r="D58" s="73">
        <v>30</v>
      </c>
      <c r="E58" s="73">
        <v>32</v>
      </c>
    </row>
    <row r="59" spans="1:5" ht="12.75">
      <c r="A59" s="61" t="s">
        <v>57</v>
      </c>
      <c r="B59" s="73">
        <v>0</v>
      </c>
      <c r="C59" s="73">
        <v>0</v>
      </c>
      <c r="D59" s="73">
        <v>1</v>
      </c>
      <c r="E59" s="73">
        <v>4</v>
      </c>
    </row>
    <row r="60" spans="1:5" ht="12.75">
      <c r="A60" s="61" t="s">
        <v>58</v>
      </c>
      <c r="B60" s="73">
        <v>0</v>
      </c>
      <c r="C60" s="73">
        <v>0</v>
      </c>
      <c r="D60" s="73">
        <v>15</v>
      </c>
      <c r="E60" s="73">
        <v>14</v>
      </c>
    </row>
    <row r="61" spans="1:5" ht="12.75">
      <c r="A61" s="61" t="s">
        <v>59</v>
      </c>
      <c r="B61" s="73">
        <v>0</v>
      </c>
      <c r="C61" s="73">
        <v>0</v>
      </c>
      <c r="D61" s="73">
        <v>15</v>
      </c>
      <c r="E61" s="73">
        <v>18</v>
      </c>
    </row>
    <row r="62" spans="1:5" ht="12.75">
      <c r="A62" s="61" t="s">
        <v>60</v>
      </c>
      <c r="B62" s="73">
        <v>0</v>
      </c>
      <c r="C62" s="73">
        <v>0</v>
      </c>
      <c r="D62" s="73">
        <v>8</v>
      </c>
      <c r="E62" s="73">
        <v>11</v>
      </c>
    </row>
    <row r="63" spans="1:5" ht="12.75">
      <c r="A63" s="61" t="s">
        <v>61</v>
      </c>
      <c r="B63" s="73">
        <v>0</v>
      </c>
      <c r="C63" s="73">
        <v>0</v>
      </c>
      <c r="D63" s="73">
        <v>17</v>
      </c>
      <c r="E63" s="73">
        <v>17</v>
      </c>
    </row>
    <row r="64" spans="1:5" ht="12.75">
      <c r="A64" s="61" t="s">
        <v>62</v>
      </c>
      <c r="B64" s="73">
        <v>0</v>
      </c>
      <c r="C64" s="73">
        <v>0</v>
      </c>
      <c r="D64" s="73">
        <v>12</v>
      </c>
      <c r="E64" s="73">
        <v>14</v>
      </c>
    </row>
    <row r="65" spans="1:5" ht="12.75">
      <c r="A65" s="61" t="s">
        <v>63</v>
      </c>
      <c r="B65" s="73">
        <v>0</v>
      </c>
      <c r="C65" s="73">
        <v>0</v>
      </c>
      <c r="D65" s="73">
        <v>75</v>
      </c>
      <c r="E65" s="73">
        <v>78</v>
      </c>
    </row>
    <row r="66" spans="1:5" ht="12.75">
      <c r="A66" s="61" t="s">
        <v>64</v>
      </c>
      <c r="B66" s="73">
        <v>0</v>
      </c>
      <c r="C66" s="73">
        <v>0</v>
      </c>
      <c r="D66" s="73">
        <v>20</v>
      </c>
      <c r="E66" s="73">
        <v>20</v>
      </c>
    </row>
    <row r="67" spans="1:5" ht="12.75">
      <c r="A67" s="61" t="s">
        <v>65</v>
      </c>
      <c r="B67" s="73">
        <v>0</v>
      </c>
      <c r="C67" s="73">
        <v>0</v>
      </c>
      <c r="D67" s="73">
        <v>158</v>
      </c>
      <c r="E67" s="73">
        <v>135</v>
      </c>
    </row>
    <row r="68" spans="1:5" ht="12.75">
      <c r="A68" s="61" t="s">
        <v>66</v>
      </c>
      <c r="B68" s="73">
        <v>0</v>
      </c>
      <c r="C68" s="73">
        <v>0</v>
      </c>
      <c r="D68" s="73">
        <v>8</v>
      </c>
      <c r="E68" s="73">
        <v>12</v>
      </c>
    </row>
    <row r="69" spans="1:5" ht="12.75">
      <c r="A69" s="61" t="s">
        <v>67</v>
      </c>
      <c r="B69" s="73">
        <v>0</v>
      </c>
      <c r="C69" s="73">
        <v>0</v>
      </c>
      <c r="D69" s="73">
        <v>290</v>
      </c>
      <c r="E69" s="73">
        <v>252</v>
      </c>
    </row>
    <row r="70" spans="1:5" ht="12.75">
      <c r="A70" s="58" t="s">
        <v>68</v>
      </c>
      <c r="B70" s="62">
        <f>SUM(B3:B69)</f>
        <v>4</v>
      </c>
      <c r="C70" s="62">
        <f>SUM(C3:C69)</f>
        <v>3</v>
      </c>
      <c r="D70" s="62">
        <f>SUM(D3:D69)</f>
        <v>8664</v>
      </c>
      <c r="E70" s="62">
        <f>SUM(E3:E69)</f>
        <v>5448</v>
      </c>
    </row>
    <row r="71" spans="4:5" ht="12.75">
      <c r="D71" s="104"/>
      <c r="E71" s="104"/>
    </row>
    <row r="72" spans="2:5" ht="12.75">
      <c r="B72" s="33"/>
      <c r="C72" s="33"/>
      <c r="D72" s="33"/>
      <c r="E72" s="33"/>
    </row>
    <row r="73" spans="4:5" ht="12.75">
      <c r="D73" s="104"/>
      <c r="E73" s="104"/>
    </row>
    <row r="74" spans="4:5" ht="12.75">
      <c r="D74" s="104"/>
      <c r="E74" s="104"/>
    </row>
    <row r="75" spans="2:5" ht="12.75">
      <c r="B75" s="33"/>
      <c r="D75" s="104"/>
      <c r="E75" s="104"/>
    </row>
    <row r="76" spans="2:5" ht="12.75">
      <c r="B76" s="33"/>
      <c r="D76" s="104"/>
      <c r="E76" s="104"/>
    </row>
    <row r="77" spans="2:5" ht="12.75">
      <c r="B77" s="33"/>
      <c r="D77" s="104"/>
      <c r="E77" s="104"/>
    </row>
    <row r="78" spans="2:5" ht="12.75">
      <c r="B78" s="33"/>
      <c r="D78" s="104"/>
      <c r="E78" s="104"/>
    </row>
    <row r="79" spans="4:5" ht="12.75">
      <c r="D79" s="104"/>
      <c r="E79" s="104"/>
    </row>
    <row r="80" spans="4:5" ht="12.75">
      <c r="D80" s="104"/>
      <c r="E80" s="104"/>
    </row>
    <row r="81" spans="4:5" ht="12.75">
      <c r="D81" s="104"/>
      <c r="E81" s="104"/>
    </row>
    <row r="82" spans="4:5" ht="12.75">
      <c r="D82" s="104"/>
      <c r="E82" s="104"/>
    </row>
    <row r="83" spans="4:5" ht="12.75">
      <c r="D83" s="104"/>
      <c r="E83" s="104"/>
    </row>
    <row r="84" spans="4:5" ht="12.75">
      <c r="D84" s="104"/>
      <c r="E84" s="104"/>
    </row>
    <row r="85" spans="4:5" ht="12.75">
      <c r="D85" s="104"/>
      <c r="E85" s="104"/>
    </row>
    <row r="86" spans="4:5" ht="12.75">
      <c r="D86" s="104"/>
      <c r="E86" s="104"/>
    </row>
    <row r="87" spans="4:5" ht="12.75">
      <c r="D87" s="104"/>
      <c r="E87" s="104"/>
    </row>
    <row r="88" spans="4:5" ht="12.75">
      <c r="D88" s="104"/>
      <c r="E88" s="104"/>
    </row>
    <row r="89" spans="4:5" ht="12.75">
      <c r="D89" s="104"/>
      <c r="E89" s="104"/>
    </row>
    <row r="90" spans="4:5" ht="12.75">
      <c r="D90" s="104"/>
      <c r="E90" s="104"/>
    </row>
    <row r="91" spans="4:5" ht="12.75">
      <c r="D91" s="104"/>
      <c r="E91" s="104"/>
    </row>
    <row r="92" spans="4:5" ht="12.75">
      <c r="D92" s="104"/>
      <c r="E92" s="104"/>
    </row>
    <row r="93" spans="4:5" ht="12.75">
      <c r="D93" s="104"/>
      <c r="E93" s="104"/>
    </row>
    <row r="94" spans="4:5" ht="12.75">
      <c r="D94" s="104"/>
      <c r="E94" s="104"/>
    </row>
    <row r="95" spans="4:5" ht="12.75">
      <c r="D95" s="104"/>
      <c r="E95" s="104"/>
    </row>
    <row r="96" spans="4:5" ht="12.75">
      <c r="D96" s="104"/>
      <c r="E96" s="104"/>
    </row>
    <row r="97" spans="4:5" ht="12.75">
      <c r="D97" s="104"/>
      <c r="E97" s="104"/>
    </row>
    <row r="98" spans="4:5" ht="12.75">
      <c r="D98" s="104"/>
      <c r="E98" s="104"/>
    </row>
    <row r="99" spans="4:5" ht="12.75">
      <c r="D99" s="104"/>
      <c r="E99" s="104"/>
    </row>
    <row r="100" spans="4:5" ht="12.75">
      <c r="D100" s="104"/>
      <c r="E100" s="104"/>
    </row>
    <row r="101" spans="4:5" ht="12.75">
      <c r="D101" s="104"/>
      <c r="E101" s="104"/>
    </row>
    <row r="102" spans="4:5" ht="12.75">
      <c r="D102" s="104"/>
      <c r="E102" s="104"/>
    </row>
    <row r="103" spans="4:5" ht="12.75">
      <c r="D103" s="104"/>
      <c r="E103" s="104"/>
    </row>
    <row r="104" spans="4:5" ht="12.75">
      <c r="D104" s="104"/>
      <c r="E104" s="104"/>
    </row>
    <row r="105" spans="4:5" ht="12.75">
      <c r="D105" s="104"/>
      <c r="E105" s="104"/>
    </row>
    <row r="106" spans="4:5" ht="12.75">
      <c r="D106" s="104"/>
      <c r="E106" s="104"/>
    </row>
    <row r="107" spans="4:5" ht="12.75">
      <c r="D107" s="104"/>
      <c r="E107" s="104"/>
    </row>
    <row r="108" spans="4:5" ht="12.75">
      <c r="D108" s="104"/>
      <c r="E108" s="104"/>
    </row>
    <row r="109" spans="4:5" ht="12.75">
      <c r="D109" s="104"/>
      <c r="E109" s="104"/>
    </row>
    <row r="110" spans="4:5" ht="12.75">
      <c r="D110" s="104"/>
      <c r="E110" s="104"/>
    </row>
    <row r="111" spans="4:5" ht="12.75">
      <c r="D111" s="104"/>
      <c r="E111" s="104"/>
    </row>
    <row r="112" spans="4:5" ht="12.75">
      <c r="D112" s="104"/>
      <c r="E112" s="104"/>
    </row>
    <row r="113" spans="4:5" ht="12.75">
      <c r="D113" s="104"/>
      <c r="E113" s="104"/>
    </row>
    <row r="114" spans="4:5" ht="12.75">
      <c r="D114" s="104"/>
      <c r="E114" s="104"/>
    </row>
    <row r="115" spans="4:5" ht="12.75">
      <c r="D115" s="104"/>
      <c r="E115" s="104"/>
    </row>
    <row r="116" spans="4:5" ht="12.75">
      <c r="D116" s="104"/>
      <c r="E116" s="104"/>
    </row>
    <row r="117" spans="4:5" ht="12.75">
      <c r="D117" s="104"/>
      <c r="E117" s="104"/>
    </row>
    <row r="118" spans="4:5" ht="12.75">
      <c r="D118" s="104"/>
      <c r="E118" s="104"/>
    </row>
    <row r="119" spans="4:5" ht="12.75">
      <c r="D119" s="104"/>
      <c r="E119" s="104"/>
    </row>
    <row r="120" spans="4:5" ht="12.75">
      <c r="D120" s="104"/>
      <c r="E120" s="104"/>
    </row>
    <row r="121" spans="4:5" ht="12.75">
      <c r="D121" s="104"/>
      <c r="E121" s="104"/>
    </row>
    <row r="122" spans="4:5" ht="12.75">
      <c r="D122" s="104"/>
      <c r="E122" s="104"/>
    </row>
    <row r="123" spans="4:5" ht="12.75">
      <c r="D123" s="104"/>
      <c r="E123" s="104"/>
    </row>
    <row r="124" spans="4:5" ht="12.75">
      <c r="D124" s="104"/>
      <c r="E124" s="104"/>
    </row>
    <row r="125" spans="4:5" ht="12.75">
      <c r="D125" s="104"/>
      <c r="E125" s="104"/>
    </row>
    <row r="126" spans="4:5" ht="12.75">
      <c r="D126" s="104"/>
      <c r="E126" s="104"/>
    </row>
    <row r="127" spans="4:5" ht="12.75">
      <c r="D127" s="104"/>
      <c r="E127" s="104"/>
    </row>
    <row r="128" spans="4:5" ht="12.75">
      <c r="D128" s="104"/>
      <c r="E128" s="104"/>
    </row>
    <row r="129" spans="4:5" ht="12.75">
      <c r="D129" s="104"/>
      <c r="E129" s="104"/>
    </row>
    <row r="130" spans="4:5" ht="12.75">
      <c r="D130" s="104"/>
      <c r="E130" s="104"/>
    </row>
    <row r="131" spans="4:5" ht="12.75">
      <c r="D131" s="104"/>
      <c r="E131" s="104"/>
    </row>
    <row r="132" spans="4:5" ht="12.75">
      <c r="D132" s="104"/>
      <c r="E132" s="104"/>
    </row>
    <row r="133" spans="4:5" ht="12.75">
      <c r="D133" s="104"/>
      <c r="E133" s="104"/>
    </row>
    <row r="134" spans="4:5" ht="12.75">
      <c r="D134" s="104"/>
      <c r="E134" s="104"/>
    </row>
    <row r="135" spans="4:5" ht="12.75">
      <c r="D135" s="104"/>
      <c r="E135" s="104"/>
    </row>
    <row r="136" spans="4:5" ht="12.75">
      <c r="D136" s="104"/>
      <c r="E136" s="104"/>
    </row>
    <row r="137" spans="4:5" ht="12.75">
      <c r="D137" s="109"/>
      <c r="E137" s="109"/>
    </row>
    <row r="138" spans="4:5" ht="14.25">
      <c r="D138" s="37"/>
      <c r="E138"/>
    </row>
  </sheetData>
  <sheetProtection/>
  <mergeCells count="68">
    <mergeCell ref="D136:E136"/>
    <mergeCell ref="D137:E137"/>
    <mergeCell ref="D129:E129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3:E123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11:E111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99:E99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7:E87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75:E75"/>
    <mergeCell ref="B1:C1"/>
    <mergeCell ref="D1:E1"/>
    <mergeCell ref="D71:E71"/>
    <mergeCell ref="D73:E73"/>
    <mergeCell ref="D74:E7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B3" sqref="AB3"/>
    </sheetView>
  </sheetViews>
  <sheetFormatPr defaultColWidth="9.140625" defaultRowHeight="12.75"/>
  <cols>
    <col min="1" max="1" width="19.140625" style="11" bestFit="1" customWidth="1"/>
    <col min="2" max="3" width="19.421875" style="35" customWidth="1"/>
    <col min="4" max="5" width="19.140625" style="33" customWidth="1"/>
    <col min="6" max="6" width="18.140625" style="33" customWidth="1"/>
    <col min="7" max="7" width="17.7109375" style="35" bestFit="1" customWidth="1"/>
    <col min="8" max="8" width="18.00390625" style="35" bestFit="1" customWidth="1"/>
    <col min="9" max="9" width="17.00390625" style="35" bestFit="1" customWidth="1"/>
    <col min="10" max="25" width="17.00390625" style="35" customWidth="1"/>
    <col min="26" max="26" width="18.57421875" style="34" customWidth="1"/>
    <col min="27" max="27" width="18.00390625" style="26" customWidth="1"/>
    <col min="28" max="28" width="21.28125" style="33" customWidth="1"/>
    <col min="29" max="29" width="18.00390625" style="33" bestFit="1" customWidth="1"/>
    <col min="30" max="30" width="17.00390625" style="33" bestFit="1" customWidth="1"/>
    <col min="31" max="16384" width="9.140625" style="33" customWidth="1"/>
  </cols>
  <sheetData>
    <row r="1" spans="1:30" ht="12.75">
      <c r="A1" s="67"/>
      <c r="B1" s="95" t="s">
        <v>97</v>
      </c>
      <c r="C1" s="95"/>
      <c r="D1" s="97" t="s">
        <v>98</v>
      </c>
      <c r="E1" s="97"/>
      <c r="F1" s="71" t="s">
        <v>96</v>
      </c>
      <c r="G1" s="95" t="s">
        <v>100</v>
      </c>
      <c r="H1" s="95"/>
      <c r="I1" s="95"/>
      <c r="J1" s="97" t="s">
        <v>101</v>
      </c>
      <c r="K1" s="97"/>
      <c r="L1" s="95" t="s">
        <v>106</v>
      </c>
      <c r="M1" s="95"/>
      <c r="N1" s="97" t="s">
        <v>107</v>
      </c>
      <c r="O1" s="97"/>
      <c r="P1" s="95" t="s">
        <v>108</v>
      </c>
      <c r="Q1" s="95"/>
      <c r="R1" s="95" t="s">
        <v>111</v>
      </c>
      <c r="S1" s="95"/>
      <c r="T1" s="95" t="s">
        <v>119</v>
      </c>
      <c r="U1" s="95"/>
      <c r="V1" s="95" t="s">
        <v>120</v>
      </c>
      <c r="W1" s="95"/>
      <c r="X1" s="102" t="s">
        <v>124</v>
      </c>
      <c r="Y1" s="102"/>
      <c r="Z1" s="107" t="s">
        <v>126</v>
      </c>
      <c r="AA1" s="108"/>
      <c r="AB1" s="97" t="s">
        <v>132</v>
      </c>
      <c r="AC1" s="97"/>
      <c r="AD1" s="97"/>
    </row>
    <row r="2" spans="1:30" ht="12.75">
      <c r="A2" s="62" t="s">
        <v>71</v>
      </c>
      <c r="B2" s="74" t="s">
        <v>89</v>
      </c>
      <c r="C2" s="74" t="s">
        <v>90</v>
      </c>
      <c r="D2" s="68" t="s">
        <v>89</v>
      </c>
      <c r="E2" s="68" t="s">
        <v>90</v>
      </c>
      <c r="F2" s="68" t="s">
        <v>95</v>
      </c>
      <c r="G2" s="74" t="s">
        <v>89</v>
      </c>
      <c r="H2" s="74" t="s">
        <v>90</v>
      </c>
      <c r="I2" s="74" t="s">
        <v>95</v>
      </c>
      <c r="J2" s="80" t="s">
        <v>89</v>
      </c>
      <c r="K2" s="68" t="s">
        <v>90</v>
      </c>
      <c r="L2" s="74" t="s">
        <v>89</v>
      </c>
      <c r="M2" s="74" t="s">
        <v>90</v>
      </c>
      <c r="N2" s="80" t="s">
        <v>89</v>
      </c>
      <c r="O2" s="68" t="s">
        <v>90</v>
      </c>
      <c r="P2" s="74" t="s">
        <v>89</v>
      </c>
      <c r="Q2" s="74" t="s">
        <v>90</v>
      </c>
      <c r="R2" s="74" t="s">
        <v>89</v>
      </c>
      <c r="S2" s="74" t="s">
        <v>90</v>
      </c>
      <c r="T2" s="74" t="s">
        <v>89</v>
      </c>
      <c r="U2" s="74" t="s">
        <v>90</v>
      </c>
      <c r="V2" s="74" t="s">
        <v>89</v>
      </c>
      <c r="W2" s="74" t="s">
        <v>90</v>
      </c>
      <c r="X2" s="84" t="s">
        <v>89</v>
      </c>
      <c r="Y2" s="84" t="s">
        <v>90</v>
      </c>
      <c r="Z2" s="66" t="s">
        <v>89</v>
      </c>
      <c r="AA2" s="66" t="s">
        <v>90</v>
      </c>
      <c r="AB2" s="68" t="s">
        <v>89</v>
      </c>
      <c r="AC2" s="68" t="s">
        <v>90</v>
      </c>
      <c r="AD2" s="68" t="s">
        <v>95</v>
      </c>
    </row>
    <row r="3" spans="1:30" ht="12.75">
      <c r="A3" s="61" t="s">
        <v>1</v>
      </c>
      <c r="B3" s="74">
        <v>308</v>
      </c>
      <c r="C3" s="74">
        <v>348</v>
      </c>
      <c r="D3" s="68">
        <v>43</v>
      </c>
      <c r="E3" s="68">
        <v>54</v>
      </c>
      <c r="F3" s="68">
        <v>4</v>
      </c>
      <c r="G3" s="74">
        <v>82</v>
      </c>
      <c r="H3" s="74">
        <v>108</v>
      </c>
      <c r="I3" s="74">
        <v>7</v>
      </c>
      <c r="J3" s="68">
        <v>72</v>
      </c>
      <c r="K3" s="68">
        <v>72</v>
      </c>
      <c r="L3" s="74">
        <v>196</v>
      </c>
      <c r="M3" s="74">
        <v>203</v>
      </c>
      <c r="N3" s="68">
        <v>110</v>
      </c>
      <c r="O3" s="68">
        <v>103</v>
      </c>
      <c r="P3" s="74">
        <v>105</v>
      </c>
      <c r="Q3" s="74">
        <v>132</v>
      </c>
      <c r="R3" s="68">
        <v>86</v>
      </c>
      <c r="S3" s="68">
        <v>79</v>
      </c>
      <c r="T3" s="67">
        <v>134</v>
      </c>
      <c r="U3" s="67">
        <v>124</v>
      </c>
      <c r="V3" s="71">
        <v>62</v>
      </c>
      <c r="W3" s="71">
        <v>208</v>
      </c>
      <c r="X3" s="67">
        <v>114</v>
      </c>
      <c r="Y3" s="67">
        <v>158</v>
      </c>
      <c r="Z3" s="85">
        <v>70</v>
      </c>
      <c r="AA3" s="85">
        <v>126</v>
      </c>
      <c r="AB3" s="68">
        <f>SUM(B3,D3,G3,J3,L3,N3,P3,R3,T3,V3,X3,Z3)</f>
        <v>1382</v>
      </c>
      <c r="AC3" s="68">
        <f>SUM(C3,E3,H3,K3,M3,O3,Q3,S3,U3,W3,Y3,AA3)</f>
        <v>1715</v>
      </c>
      <c r="AD3" s="68">
        <f aca="true" t="shared" si="0" ref="AD3:AD34">SUM(F3,I3)</f>
        <v>11</v>
      </c>
    </row>
    <row r="4" spans="1:30" ht="12.75">
      <c r="A4" s="61" t="s">
        <v>2</v>
      </c>
      <c r="B4" s="74">
        <v>6377</v>
      </c>
      <c r="C4" s="74">
        <v>3928</v>
      </c>
      <c r="D4" s="68">
        <v>868</v>
      </c>
      <c r="E4" s="68">
        <v>633</v>
      </c>
      <c r="F4" s="68">
        <v>46</v>
      </c>
      <c r="G4" s="74">
        <v>1420</v>
      </c>
      <c r="H4" s="74">
        <v>898</v>
      </c>
      <c r="I4" s="74">
        <v>84</v>
      </c>
      <c r="J4" s="68">
        <v>1218</v>
      </c>
      <c r="K4" s="68">
        <v>785</v>
      </c>
      <c r="L4" s="74">
        <v>6124</v>
      </c>
      <c r="M4" s="74">
        <v>2261</v>
      </c>
      <c r="N4" s="68">
        <v>1903</v>
      </c>
      <c r="O4" s="68">
        <v>1188</v>
      </c>
      <c r="P4" s="74">
        <v>2148</v>
      </c>
      <c r="Q4" s="74">
        <v>1421</v>
      </c>
      <c r="R4" s="68">
        <v>1922</v>
      </c>
      <c r="S4" s="68">
        <v>1256</v>
      </c>
      <c r="T4" s="67">
        <v>3288</v>
      </c>
      <c r="U4" s="67">
        <v>1819</v>
      </c>
      <c r="V4" s="71">
        <v>1838</v>
      </c>
      <c r="W4" s="71">
        <v>2284</v>
      </c>
      <c r="X4" s="67">
        <v>2659</v>
      </c>
      <c r="Y4" s="67">
        <v>1480</v>
      </c>
      <c r="Z4" s="85">
        <v>2579</v>
      </c>
      <c r="AA4" s="85">
        <v>1366</v>
      </c>
      <c r="AB4" s="68">
        <f aca="true" t="shared" si="1" ref="AB4:AB67">SUM(B4,D4,G4,J4,L4,N4,P4,R4,T4,V4,X4,Z4)</f>
        <v>32344</v>
      </c>
      <c r="AC4" s="68">
        <f aca="true" t="shared" si="2" ref="AC4:AC67">SUM(C4,E4,H4,K4,M4,O4,Q4,S4,U4,W4,Y4,AA4)</f>
        <v>19319</v>
      </c>
      <c r="AD4" s="68">
        <f t="shared" si="0"/>
        <v>130</v>
      </c>
    </row>
    <row r="5" spans="1:30" ht="12.75">
      <c r="A5" s="61" t="s">
        <v>3</v>
      </c>
      <c r="B5" s="74">
        <v>195</v>
      </c>
      <c r="C5" s="74">
        <v>183</v>
      </c>
      <c r="D5" s="68">
        <v>30</v>
      </c>
      <c r="E5" s="68">
        <v>31</v>
      </c>
      <c r="F5" s="68">
        <v>0</v>
      </c>
      <c r="G5" s="74">
        <v>43</v>
      </c>
      <c r="H5" s="74">
        <v>52</v>
      </c>
      <c r="I5" s="74">
        <v>5</v>
      </c>
      <c r="J5" s="68">
        <v>44</v>
      </c>
      <c r="K5" s="68">
        <v>41</v>
      </c>
      <c r="L5" s="74">
        <v>116</v>
      </c>
      <c r="M5" s="74">
        <v>94</v>
      </c>
      <c r="N5" s="68">
        <v>58</v>
      </c>
      <c r="O5" s="68">
        <v>51</v>
      </c>
      <c r="P5" s="74">
        <v>78</v>
      </c>
      <c r="Q5" s="74">
        <v>64</v>
      </c>
      <c r="R5" s="68">
        <v>68</v>
      </c>
      <c r="S5" s="68">
        <v>56</v>
      </c>
      <c r="T5" s="67">
        <v>100</v>
      </c>
      <c r="U5" s="67">
        <v>75</v>
      </c>
      <c r="V5" s="71">
        <v>38</v>
      </c>
      <c r="W5" s="71">
        <v>71</v>
      </c>
      <c r="X5" s="67">
        <v>40</v>
      </c>
      <c r="Y5" s="67">
        <v>44</v>
      </c>
      <c r="Z5" s="85">
        <v>38</v>
      </c>
      <c r="AA5" s="85">
        <v>56</v>
      </c>
      <c r="AB5" s="68">
        <f t="shared" si="1"/>
        <v>848</v>
      </c>
      <c r="AC5" s="68">
        <f t="shared" si="2"/>
        <v>818</v>
      </c>
      <c r="AD5" s="68">
        <f t="shared" si="0"/>
        <v>5</v>
      </c>
    </row>
    <row r="6" spans="1:30" ht="12.75">
      <c r="A6" s="61" t="s">
        <v>4</v>
      </c>
      <c r="B6" s="74">
        <v>680</v>
      </c>
      <c r="C6" s="74">
        <v>460</v>
      </c>
      <c r="D6" s="68">
        <v>133</v>
      </c>
      <c r="E6" s="68">
        <v>80</v>
      </c>
      <c r="F6" s="68">
        <v>4</v>
      </c>
      <c r="G6" s="74">
        <v>157</v>
      </c>
      <c r="H6" s="74">
        <v>140</v>
      </c>
      <c r="I6" s="74">
        <v>17</v>
      </c>
      <c r="J6" s="68">
        <v>199</v>
      </c>
      <c r="K6" s="68">
        <v>139</v>
      </c>
      <c r="L6" s="74">
        <v>534</v>
      </c>
      <c r="M6" s="74">
        <v>304</v>
      </c>
      <c r="N6" s="68">
        <v>199</v>
      </c>
      <c r="O6" s="68">
        <v>149</v>
      </c>
      <c r="P6" s="74">
        <v>248</v>
      </c>
      <c r="Q6" s="74">
        <v>168</v>
      </c>
      <c r="R6" s="68">
        <v>257</v>
      </c>
      <c r="S6" s="68">
        <v>143</v>
      </c>
      <c r="T6" s="67">
        <v>418</v>
      </c>
      <c r="U6" s="67">
        <v>210</v>
      </c>
      <c r="V6" s="71">
        <v>199</v>
      </c>
      <c r="W6" s="71">
        <v>235</v>
      </c>
      <c r="X6" s="67">
        <v>296</v>
      </c>
      <c r="Y6" s="67">
        <v>161</v>
      </c>
      <c r="Z6" s="85">
        <v>202</v>
      </c>
      <c r="AA6" s="85">
        <v>164</v>
      </c>
      <c r="AB6" s="68">
        <f t="shared" si="1"/>
        <v>3522</v>
      </c>
      <c r="AC6" s="68">
        <f t="shared" si="2"/>
        <v>2353</v>
      </c>
      <c r="AD6" s="68">
        <f t="shared" si="0"/>
        <v>21</v>
      </c>
    </row>
    <row r="7" spans="1:30" ht="12.75">
      <c r="A7" s="61" t="s">
        <v>5</v>
      </c>
      <c r="B7" s="74">
        <v>87</v>
      </c>
      <c r="C7" s="74">
        <v>125</v>
      </c>
      <c r="D7" s="68">
        <v>8</v>
      </c>
      <c r="E7" s="68">
        <v>15</v>
      </c>
      <c r="F7" s="68">
        <v>2</v>
      </c>
      <c r="G7" s="74">
        <v>11</v>
      </c>
      <c r="H7" s="74">
        <v>22</v>
      </c>
      <c r="I7" s="74">
        <v>2</v>
      </c>
      <c r="J7" s="68">
        <v>6</v>
      </c>
      <c r="K7" s="68">
        <v>15</v>
      </c>
      <c r="L7" s="74">
        <v>71</v>
      </c>
      <c r="M7" s="74">
        <v>78</v>
      </c>
      <c r="N7" s="68">
        <v>19</v>
      </c>
      <c r="O7" s="68">
        <v>28</v>
      </c>
      <c r="P7" s="74">
        <v>28</v>
      </c>
      <c r="Q7" s="74">
        <v>52</v>
      </c>
      <c r="R7" s="68">
        <v>26</v>
      </c>
      <c r="S7" s="68">
        <v>35</v>
      </c>
      <c r="T7" s="67">
        <v>71</v>
      </c>
      <c r="U7" s="67">
        <v>57</v>
      </c>
      <c r="V7" s="71">
        <v>19</v>
      </c>
      <c r="W7" s="71">
        <v>53</v>
      </c>
      <c r="X7" s="67">
        <v>34</v>
      </c>
      <c r="Y7" s="67">
        <v>39</v>
      </c>
      <c r="Z7" s="85">
        <v>16</v>
      </c>
      <c r="AA7" s="85">
        <v>22</v>
      </c>
      <c r="AB7" s="68">
        <f t="shared" si="1"/>
        <v>396</v>
      </c>
      <c r="AC7" s="68">
        <f t="shared" si="2"/>
        <v>541</v>
      </c>
      <c r="AD7" s="68">
        <f t="shared" si="0"/>
        <v>4</v>
      </c>
    </row>
    <row r="8" spans="1:30" ht="12.75">
      <c r="A8" s="61" t="s">
        <v>6</v>
      </c>
      <c r="B8" s="74">
        <v>1914</v>
      </c>
      <c r="C8" s="74">
        <v>1388</v>
      </c>
      <c r="D8" s="68">
        <v>339</v>
      </c>
      <c r="E8" s="68">
        <v>213</v>
      </c>
      <c r="F8" s="68">
        <v>22</v>
      </c>
      <c r="G8" s="74">
        <v>512</v>
      </c>
      <c r="H8" s="74">
        <v>317</v>
      </c>
      <c r="I8" s="74">
        <v>26</v>
      </c>
      <c r="J8" s="68">
        <v>486</v>
      </c>
      <c r="K8" s="68">
        <v>279</v>
      </c>
      <c r="L8" s="74">
        <v>1447</v>
      </c>
      <c r="M8" s="74">
        <v>739</v>
      </c>
      <c r="N8" s="68">
        <v>719</v>
      </c>
      <c r="O8" s="68">
        <v>420</v>
      </c>
      <c r="P8" s="74">
        <v>864</v>
      </c>
      <c r="Q8" s="74">
        <v>481</v>
      </c>
      <c r="R8" s="68">
        <v>694</v>
      </c>
      <c r="S8" s="68">
        <v>414</v>
      </c>
      <c r="T8" s="67">
        <v>1092</v>
      </c>
      <c r="U8" s="67">
        <v>557</v>
      </c>
      <c r="V8" s="71">
        <v>735</v>
      </c>
      <c r="W8" s="71">
        <v>743</v>
      </c>
      <c r="X8" s="67">
        <v>661</v>
      </c>
      <c r="Y8" s="67">
        <v>415</v>
      </c>
      <c r="Z8" s="85">
        <v>752</v>
      </c>
      <c r="AA8" s="85">
        <v>471</v>
      </c>
      <c r="AB8" s="68">
        <f t="shared" si="1"/>
        <v>10215</v>
      </c>
      <c r="AC8" s="68">
        <f t="shared" si="2"/>
        <v>6437</v>
      </c>
      <c r="AD8" s="68">
        <f t="shared" si="0"/>
        <v>48</v>
      </c>
    </row>
    <row r="9" spans="1:30" ht="12.75">
      <c r="A9" s="61" t="s">
        <v>7</v>
      </c>
      <c r="B9" s="74">
        <v>369</v>
      </c>
      <c r="C9" s="74">
        <v>388</v>
      </c>
      <c r="D9" s="68">
        <v>59</v>
      </c>
      <c r="E9" s="68">
        <v>55</v>
      </c>
      <c r="F9" s="68">
        <v>3</v>
      </c>
      <c r="G9" s="74">
        <v>106</v>
      </c>
      <c r="H9" s="74">
        <v>97</v>
      </c>
      <c r="I9" s="74">
        <v>7</v>
      </c>
      <c r="J9" s="68">
        <v>78</v>
      </c>
      <c r="K9" s="68">
        <v>87</v>
      </c>
      <c r="L9" s="74">
        <v>253</v>
      </c>
      <c r="M9" s="74">
        <v>200</v>
      </c>
      <c r="N9" s="68">
        <v>90</v>
      </c>
      <c r="O9" s="68">
        <v>79</v>
      </c>
      <c r="P9" s="74">
        <v>127</v>
      </c>
      <c r="Q9" s="74">
        <v>110</v>
      </c>
      <c r="R9" s="68">
        <v>96</v>
      </c>
      <c r="S9" s="68">
        <v>93</v>
      </c>
      <c r="T9" s="67">
        <v>178</v>
      </c>
      <c r="U9" s="67">
        <v>142</v>
      </c>
      <c r="V9" s="71">
        <v>92</v>
      </c>
      <c r="W9" s="71">
        <v>197</v>
      </c>
      <c r="X9" s="67">
        <v>103</v>
      </c>
      <c r="Y9" s="67">
        <v>140</v>
      </c>
      <c r="Z9" s="85">
        <v>97</v>
      </c>
      <c r="AA9" s="85">
        <v>127</v>
      </c>
      <c r="AB9" s="68">
        <f t="shared" si="1"/>
        <v>1648</v>
      </c>
      <c r="AC9" s="68">
        <f t="shared" si="2"/>
        <v>1715</v>
      </c>
      <c r="AD9" s="68">
        <f t="shared" si="0"/>
        <v>10</v>
      </c>
    </row>
    <row r="10" spans="1:30" ht="12.75">
      <c r="A10" s="61" t="s">
        <v>8</v>
      </c>
      <c r="B10" s="74">
        <v>152</v>
      </c>
      <c r="C10" s="74">
        <v>230</v>
      </c>
      <c r="D10" s="68">
        <v>25</v>
      </c>
      <c r="E10" s="68">
        <v>37</v>
      </c>
      <c r="F10" s="68">
        <v>3</v>
      </c>
      <c r="G10" s="74">
        <v>40</v>
      </c>
      <c r="H10" s="74">
        <v>49</v>
      </c>
      <c r="I10" s="74">
        <v>3</v>
      </c>
      <c r="J10" s="68">
        <v>35</v>
      </c>
      <c r="K10" s="68">
        <v>50</v>
      </c>
      <c r="L10" s="74">
        <v>84</v>
      </c>
      <c r="M10" s="74">
        <v>75</v>
      </c>
      <c r="N10" s="68">
        <v>41</v>
      </c>
      <c r="O10" s="68">
        <v>42</v>
      </c>
      <c r="P10" s="74">
        <v>38</v>
      </c>
      <c r="Q10" s="74">
        <v>55</v>
      </c>
      <c r="R10" s="68">
        <v>64</v>
      </c>
      <c r="S10" s="68">
        <v>65</v>
      </c>
      <c r="T10" s="67">
        <v>67</v>
      </c>
      <c r="U10" s="67">
        <v>79</v>
      </c>
      <c r="V10" s="71">
        <v>29</v>
      </c>
      <c r="W10" s="71">
        <v>90</v>
      </c>
      <c r="X10" s="67">
        <v>49</v>
      </c>
      <c r="Y10" s="67">
        <v>66</v>
      </c>
      <c r="Z10" s="85">
        <v>47</v>
      </c>
      <c r="AA10" s="85">
        <v>63</v>
      </c>
      <c r="AB10" s="68">
        <f t="shared" si="1"/>
        <v>671</v>
      </c>
      <c r="AC10" s="68">
        <f t="shared" si="2"/>
        <v>901</v>
      </c>
      <c r="AD10" s="68">
        <f t="shared" si="0"/>
        <v>6</v>
      </c>
    </row>
    <row r="11" spans="1:30" ht="12.75">
      <c r="A11" s="61" t="s">
        <v>9</v>
      </c>
      <c r="B11" s="74">
        <v>3276</v>
      </c>
      <c r="C11" s="74">
        <v>2906</v>
      </c>
      <c r="D11" s="68">
        <v>395</v>
      </c>
      <c r="E11" s="68">
        <v>435</v>
      </c>
      <c r="F11" s="68">
        <v>12</v>
      </c>
      <c r="G11" s="74">
        <v>699</v>
      </c>
      <c r="H11" s="74">
        <v>609</v>
      </c>
      <c r="I11" s="74">
        <v>44</v>
      </c>
      <c r="J11" s="68">
        <v>643</v>
      </c>
      <c r="K11" s="68">
        <v>532</v>
      </c>
      <c r="L11" s="74">
        <v>1963</v>
      </c>
      <c r="M11" s="74">
        <v>1462</v>
      </c>
      <c r="N11" s="68">
        <v>949</v>
      </c>
      <c r="O11" s="68">
        <v>838</v>
      </c>
      <c r="P11" s="74">
        <v>1117</v>
      </c>
      <c r="Q11" s="74">
        <v>956</v>
      </c>
      <c r="R11" s="68">
        <v>803</v>
      </c>
      <c r="S11" s="68">
        <v>767</v>
      </c>
      <c r="T11" s="67">
        <v>1643</v>
      </c>
      <c r="U11" s="67">
        <v>1345</v>
      </c>
      <c r="V11" s="71">
        <v>859</v>
      </c>
      <c r="W11" s="71">
        <v>1738</v>
      </c>
      <c r="X11" s="67">
        <v>1168</v>
      </c>
      <c r="Y11" s="67">
        <v>1080</v>
      </c>
      <c r="Z11" s="85">
        <v>957</v>
      </c>
      <c r="AA11" s="85">
        <v>905</v>
      </c>
      <c r="AB11" s="68">
        <f t="shared" si="1"/>
        <v>14472</v>
      </c>
      <c r="AC11" s="68">
        <f t="shared" si="2"/>
        <v>13573</v>
      </c>
      <c r="AD11" s="68">
        <f t="shared" si="0"/>
        <v>56</v>
      </c>
    </row>
    <row r="12" spans="1:30" ht="12.75">
      <c r="A12" s="61" t="s">
        <v>10</v>
      </c>
      <c r="B12" s="74">
        <v>620</v>
      </c>
      <c r="C12" s="74">
        <v>670</v>
      </c>
      <c r="D12" s="68">
        <v>75</v>
      </c>
      <c r="E12" s="68">
        <v>111</v>
      </c>
      <c r="F12" s="68">
        <v>6</v>
      </c>
      <c r="G12" s="74">
        <v>129</v>
      </c>
      <c r="H12" s="74">
        <v>163</v>
      </c>
      <c r="I12" s="74">
        <v>5</v>
      </c>
      <c r="J12" s="68">
        <v>136</v>
      </c>
      <c r="K12" s="68">
        <v>128</v>
      </c>
      <c r="L12" s="74">
        <v>396</v>
      </c>
      <c r="M12" s="74">
        <v>319</v>
      </c>
      <c r="N12" s="68">
        <v>152</v>
      </c>
      <c r="O12" s="68">
        <v>186</v>
      </c>
      <c r="P12" s="74">
        <v>199</v>
      </c>
      <c r="Q12" s="74">
        <v>246</v>
      </c>
      <c r="R12" s="68">
        <v>172</v>
      </c>
      <c r="S12" s="68">
        <v>253</v>
      </c>
      <c r="T12" s="67">
        <v>310</v>
      </c>
      <c r="U12" s="67">
        <v>316</v>
      </c>
      <c r="V12" s="71">
        <v>174</v>
      </c>
      <c r="W12" s="71">
        <v>463</v>
      </c>
      <c r="X12" s="67">
        <v>209</v>
      </c>
      <c r="Y12" s="67">
        <v>321</v>
      </c>
      <c r="Z12" s="85">
        <v>159</v>
      </c>
      <c r="AA12" s="85">
        <v>207</v>
      </c>
      <c r="AB12" s="68">
        <f t="shared" si="1"/>
        <v>2731</v>
      </c>
      <c r="AC12" s="68">
        <f t="shared" si="2"/>
        <v>3383</v>
      </c>
      <c r="AD12" s="68">
        <f t="shared" si="0"/>
        <v>11</v>
      </c>
    </row>
    <row r="13" spans="1:30" ht="12.75">
      <c r="A13" s="61" t="s">
        <v>11</v>
      </c>
      <c r="B13" s="74">
        <v>501</v>
      </c>
      <c r="C13" s="74">
        <v>334</v>
      </c>
      <c r="D13" s="68">
        <v>79</v>
      </c>
      <c r="E13" s="68">
        <v>43</v>
      </c>
      <c r="F13" s="68">
        <v>2</v>
      </c>
      <c r="G13" s="74">
        <v>129</v>
      </c>
      <c r="H13" s="74">
        <v>84</v>
      </c>
      <c r="I13" s="74">
        <v>14</v>
      </c>
      <c r="J13" s="68">
        <v>116</v>
      </c>
      <c r="K13" s="68">
        <v>71</v>
      </c>
      <c r="L13" s="74">
        <v>314</v>
      </c>
      <c r="M13" s="74">
        <v>133</v>
      </c>
      <c r="N13" s="68">
        <v>103</v>
      </c>
      <c r="O13" s="68">
        <v>68</v>
      </c>
      <c r="P13" s="74">
        <v>144</v>
      </c>
      <c r="Q13" s="74">
        <v>72</v>
      </c>
      <c r="R13" s="68">
        <v>143</v>
      </c>
      <c r="S13" s="68">
        <v>85</v>
      </c>
      <c r="T13" s="67">
        <v>268</v>
      </c>
      <c r="U13" s="67">
        <v>120</v>
      </c>
      <c r="V13" s="71">
        <v>140</v>
      </c>
      <c r="W13" s="71">
        <v>171</v>
      </c>
      <c r="X13" s="67">
        <v>162</v>
      </c>
      <c r="Y13" s="67">
        <v>113</v>
      </c>
      <c r="Z13" s="85">
        <v>126</v>
      </c>
      <c r="AA13" s="85">
        <v>95</v>
      </c>
      <c r="AB13" s="68">
        <f t="shared" si="1"/>
        <v>2225</v>
      </c>
      <c r="AC13" s="68">
        <f t="shared" si="2"/>
        <v>1389</v>
      </c>
      <c r="AD13" s="68">
        <f t="shared" si="0"/>
        <v>16</v>
      </c>
    </row>
    <row r="14" spans="1:30" ht="12.75">
      <c r="A14" s="61" t="s">
        <v>12</v>
      </c>
      <c r="B14" s="74">
        <v>21</v>
      </c>
      <c r="C14" s="74">
        <v>20</v>
      </c>
      <c r="D14" s="68">
        <v>3</v>
      </c>
      <c r="E14" s="68">
        <v>4</v>
      </c>
      <c r="F14" s="68">
        <v>0</v>
      </c>
      <c r="G14" s="74">
        <v>3</v>
      </c>
      <c r="H14" s="74">
        <v>2</v>
      </c>
      <c r="I14" s="74">
        <v>0</v>
      </c>
      <c r="J14" s="68">
        <v>5</v>
      </c>
      <c r="K14" s="68">
        <v>4</v>
      </c>
      <c r="L14" s="74">
        <v>7</v>
      </c>
      <c r="M14" s="74">
        <v>5</v>
      </c>
      <c r="N14" s="68">
        <v>10</v>
      </c>
      <c r="O14" s="68">
        <v>3</v>
      </c>
      <c r="P14" s="74">
        <v>10</v>
      </c>
      <c r="Q14" s="74">
        <v>6</v>
      </c>
      <c r="R14" s="68">
        <v>4</v>
      </c>
      <c r="S14" s="68">
        <v>11</v>
      </c>
      <c r="T14" s="67">
        <v>6</v>
      </c>
      <c r="U14" s="67">
        <v>9</v>
      </c>
      <c r="V14" s="71">
        <v>3</v>
      </c>
      <c r="W14" s="71">
        <v>3</v>
      </c>
      <c r="X14" s="67">
        <v>7</v>
      </c>
      <c r="Y14" s="67">
        <v>6</v>
      </c>
      <c r="Z14" s="85">
        <v>3</v>
      </c>
      <c r="AA14" s="85">
        <v>9</v>
      </c>
      <c r="AB14" s="68">
        <f t="shared" si="1"/>
        <v>82</v>
      </c>
      <c r="AC14" s="68">
        <f t="shared" si="2"/>
        <v>82</v>
      </c>
      <c r="AD14" s="68">
        <f t="shared" si="0"/>
        <v>0</v>
      </c>
    </row>
    <row r="15" spans="1:30" ht="12.75">
      <c r="A15" s="61" t="s">
        <v>13</v>
      </c>
      <c r="B15" s="74">
        <v>260</v>
      </c>
      <c r="C15" s="74">
        <v>198</v>
      </c>
      <c r="D15" s="68">
        <v>27</v>
      </c>
      <c r="E15" s="68">
        <v>32</v>
      </c>
      <c r="F15" s="68">
        <v>1</v>
      </c>
      <c r="G15" s="74">
        <v>78</v>
      </c>
      <c r="H15" s="74">
        <v>50</v>
      </c>
      <c r="I15" s="74">
        <v>1</v>
      </c>
      <c r="J15" s="68">
        <v>60</v>
      </c>
      <c r="K15" s="68">
        <v>45</v>
      </c>
      <c r="L15" s="74">
        <v>183</v>
      </c>
      <c r="M15" s="74">
        <v>107</v>
      </c>
      <c r="N15" s="68">
        <v>78</v>
      </c>
      <c r="O15" s="68">
        <v>43</v>
      </c>
      <c r="P15" s="74">
        <v>104</v>
      </c>
      <c r="Q15" s="74">
        <v>56</v>
      </c>
      <c r="R15" s="68">
        <v>76</v>
      </c>
      <c r="S15" s="68">
        <v>58</v>
      </c>
      <c r="T15" s="67">
        <v>123</v>
      </c>
      <c r="U15" s="67">
        <v>68</v>
      </c>
      <c r="V15" s="71">
        <v>95</v>
      </c>
      <c r="W15" s="71">
        <v>118</v>
      </c>
      <c r="X15" s="67">
        <v>72</v>
      </c>
      <c r="Y15" s="67">
        <v>83</v>
      </c>
      <c r="Z15" s="85">
        <v>76</v>
      </c>
      <c r="AA15" s="85">
        <v>70</v>
      </c>
      <c r="AB15" s="68">
        <f t="shared" si="1"/>
        <v>1232</v>
      </c>
      <c r="AC15" s="68">
        <f t="shared" si="2"/>
        <v>928</v>
      </c>
      <c r="AD15" s="68">
        <f t="shared" si="0"/>
        <v>2</v>
      </c>
    </row>
    <row r="16" spans="1:30" ht="12.75">
      <c r="A16" s="61" t="s">
        <v>14</v>
      </c>
      <c r="B16" s="74">
        <v>752</v>
      </c>
      <c r="C16" s="74">
        <v>630</v>
      </c>
      <c r="D16" s="68">
        <v>61</v>
      </c>
      <c r="E16" s="68">
        <v>70</v>
      </c>
      <c r="F16" s="68">
        <v>3</v>
      </c>
      <c r="G16" s="74">
        <v>124</v>
      </c>
      <c r="H16" s="74">
        <v>121</v>
      </c>
      <c r="I16" s="74">
        <v>11</v>
      </c>
      <c r="J16" s="68">
        <v>111</v>
      </c>
      <c r="K16" s="68">
        <v>101</v>
      </c>
      <c r="L16" s="74">
        <v>499</v>
      </c>
      <c r="M16" s="74">
        <v>383</v>
      </c>
      <c r="N16" s="68">
        <v>180</v>
      </c>
      <c r="O16" s="68">
        <v>163</v>
      </c>
      <c r="P16" s="74">
        <v>228</v>
      </c>
      <c r="Q16" s="74">
        <v>226</v>
      </c>
      <c r="R16" s="68">
        <v>141</v>
      </c>
      <c r="S16" s="68">
        <v>169</v>
      </c>
      <c r="T16" s="67">
        <v>290</v>
      </c>
      <c r="U16" s="67">
        <v>279</v>
      </c>
      <c r="V16" s="71">
        <v>133</v>
      </c>
      <c r="W16" s="71">
        <v>311</v>
      </c>
      <c r="X16" s="67">
        <v>175</v>
      </c>
      <c r="Y16" s="67">
        <v>213</v>
      </c>
      <c r="Z16" s="85">
        <v>166</v>
      </c>
      <c r="AA16" s="85">
        <v>140</v>
      </c>
      <c r="AB16" s="68">
        <f t="shared" si="1"/>
        <v>2860</v>
      </c>
      <c r="AC16" s="68">
        <f t="shared" si="2"/>
        <v>2806</v>
      </c>
      <c r="AD16" s="68">
        <f t="shared" si="0"/>
        <v>14</v>
      </c>
    </row>
    <row r="17" spans="1:30" ht="12.75">
      <c r="A17" s="61" t="s">
        <v>15</v>
      </c>
      <c r="B17" s="74">
        <v>2358</v>
      </c>
      <c r="C17" s="74">
        <v>2409</v>
      </c>
      <c r="D17" s="68">
        <v>270</v>
      </c>
      <c r="E17" s="68">
        <v>302</v>
      </c>
      <c r="F17" s="68">
        <v>14</v>
      </c>
      <c r="G17" s="74">
        <v>460</v>
      </c>
      <c r="H17" s="74">
        <v>471</v>
      </c>
      <c r="I17" s="74">
        <v>30</v>
      </c>
      <c r="J17" s="68">
        <v>428</v>
      </c>
      <c r="K17" s="68">
        <v>483</v>
      </c>
      <c r="L17" s="74">
        <v>1435</v>
      </c>
      <c r="M17" s="74">
        <v>1324</v>
      </c>
      <c r="N17" s="68">
        <v>781</v>
      </c>
      <c r="O17" s="68">
        <v>811</v>
      </c>
      <c r="P17" s="74">
        <v>797</v>
      </c>
      <c r="Q17" s="74">
        <v>957</v>
      </c>
      <c r="R17" s="68">
        <v>597</v>
      </c>
      <c r="S17" s="68">
        <v>840</v>
      </c>
      <c r="T17" s="67">
        <v>1073</v>
      </c>
      <c r="U17" s="67">
        <v>1266</v>
      </c>
      <c r="V17" s="71">
        <v>596</v>
      </c>
      <c r="W17" s="71">
        <v>1554</v>
      </c>
      <c r="X17" s="67">
        <v>900</v>
      </c>
      <c r="Y17" s="67">
        <v>1057</v>
      </c>
      <c r="Z17" s="85">
        <v>703</v>
      </c>
      <c r="AA17" s="85">
        <v>683</v>
      </c>
      <c r="AB17" s="68">
        <f t="shared" si="1"/>
        <v>10398</v>
      </c>
      <c r="AC17" s="68">
        <f t="shared" si="2"/>
        <v>12157</v>
      </c>
      <c r="AD17" s="68">
        <f t="shared" si="0"/>
        <v>44</v>
      </c>
    </row>
    <row r="18" spans="1:30" ht="12.75">
      <c r="A18" s="61" t="s">
        <v>16</v>
      </c>
      <c r="B18" s="74">
        <v>102</v>
      </c>
      <c r="C18" s="74">
        <v>100</v>
      </c>
      <c r="D18" s="68">
        <v>20</v>
      </c>
      <c r="E18" s="68">
        <v>18</v>
      </c>
      <c r="F18" s="68">
        <v>1</v>
      </c>
      <c r="G18" s="74">
        <v>24</v>
      </c>
      <c r="H18" s="74">
        <v>42</v>
      </c>
      <c r="I18" s="74">
        <v>2</v>
      </c>
      <c r="J18" s="68">
        <v>30</v>
      </c>
      <c r="K18" s="68">
        <v>27</v>
      </c>
      <c r="L18" s="74">
        <v>69</v>
      </c>
      <c r="M18" s="74">
        <v>44</v>
      </c>
      <c r="N18" s="68">
        <v>38</v>
      </c>
      <c r="O18" s="68">
        <v>43</v>
      </c>
      <c r="P18" s="74">
        <v>37</v>
      </c>
      <c r="Q18" s="74">
        <v>30</v>
      </c>
      <c r="R18" s="68">
        <v>32</v>
      </c>
      <c r="S18" s="68">
        <v>32</v>
      </c>
      <c r="T18" s="67">
        <v>48</v>
      </c>
      <c r="U18" s="67">
        <v>39</v>
      </c>
      <c r="V18" s="71">
        <v>24</v>
      </c>
      <c r="W18" s="71">
        <v>45</v>
      </c>
      <c r="X18" s="67">
        <v>43</v>
      </c>
      <c r="Y18" s="67">
        <v>34</v>
      </c>
      <c r="Z18" s="85">
        <v>29</v>
      </c>
      <c r="AA18" s="85">
        <v>28</v>
      </c>
      <c r="AB18" s="68">
        <f t="shared" si="1"/>
        <v>496</v>
      </c>
      <c r="AC18" s="68">
        <f t="shared" si="2"/>
        <v>482</v>
      </c>
      <c r="AD18" s="68">
        <f t="shared" si="0"/>
        <v>3</v>
      </c>
    </row>
    <row r="19" spans="1:30" ht="12.75">
      <c r="A19" s="61" t="s">
        <v>17</v>
      </c>
      <c r="B19" s="74">
        <v>223</v>
      </c>
      <c r="C19" s="74">
        <v>223</v>
      </c>
      <c r="D19" s="68">
        <v>39</v>
      </c>
      <c r="E19" s="68">
        <v>34</v>
      </c>
      <c r="F19" s="68">
        <v>1</v>
      </c>
      <c r="G19" s="74">
        <v>57</v>
      </c>
      <c r="H19" s="74">
        <v>53</v>
      </c>
      <c r="I19" s="74">
        <v>2</v>
      </c>
      <c r="J19" s="68">
        <v>70</v>
      </c>
      <c r="K19" s="68">
        <v>57</v>
      </c>
      <c r="L19" s="74">
        <v>182</v>
      </c>
      <c r="M19" s="74">
        <v>105</v>
      </c>
      <c r="N19" s="68">
        <v>73</v>
      </c>
      <c r="O19" s="68">
        <v>51</v>
      </c>
      <c r="P19" s="74">
        <v>71</v>
      </c>
      <c r="Q19" s="74">
        <v>56</v>
      </c>
      <c r="R19" s="68">
        <v>83</v>
      </c>
      <c r="S19" s="68">
        <v>54</v>
      </c>
      <c r="T19" s="67">
        <v>99</v>
      </c>
      <c r="U19" s="67">
        <v>66</v>
      </c>
      <c r="V19" s="71">
        <v>64</v>
      </c>
      <c r="W19" s="71">
        <v>94</v>
      </c>
      <c r="X19" s="67">
        <v>68</v>
      </c>
      <c r="Y19" s="67">
        <v>75</v>
      </c>
      <c r="Z19" s="85">
        <v>70</v>
      </c>
      <c r="AA19" s="85">
        <v>79</v>
      </c>
      <c r="AB19" s="68">
        <f t="shared" si="1"/>
        <v>1099</v>
      </c>
      <c r="AC19" s="68">
        <f t="shared" si="2"/>
        <v>947</v>
      </c>
      <c r="AD19" s="68">
        <f t="shared" si="0"/>
        <v>3</v>
      </c>
    </row>
    <row r="20" spans="1:30" ht="12.75">
      <c r="A20" s="61" t="s">
        <v>18</v>
      </c>
      <c r="B20" s="74">
        <v>89</v>
      </c>
      <c r="C20" s="74">
        <v>111</v>
      </c>
      <c r="D20" s="68">
        <v>14</v>
      </c>
      <c r="E20" s="68">
        <v>20</v>
      </c>
      <c r="F20" s="68">
        <v>1</v>
      </c>
      <c r="G20" s="74">
        <v>29</v>
      </c>
      <c r="H20" s="74">
        <v>29</v>
      </c>
      <c r="I20" s="74">
        <v>0</v>
      </c>
      <c r="J20" s="68">
        <v>16</v>
      </c>
      <c r="K20" s="68">
        <v>14</v>
      </c>
      <c r="L20" s="74">
        <v>83</v>
      </c>
      <c r="M20" s="74">
        <v>38</v>
      </c>
      <c r="N20" s="68">
        <v>20</v>
      </c>
      <c r="O20" s="68">
        <v>19</v>
      </c>
      <c r="P20" s="74">
        <v>35</v>
      </c>
      <c r="Q20" s="74">
        <v>21</v>
      </c>
      <c r="R20" s="68">
        <v>26</v>
      </c>
      <c r="S20" s="68">
        <v>22</v>
      </c>
      <c r="T20" s="67">
        <v>59</v>
      </c>
      <c r="U20" s="67">
        <v>24</v>
      </c>
      <c r="V20" s="71">
        <v>31</v>
      </c>
      <c r="W20" s="71">
        <v>49</v>
      </c>
      <c r="X20" s="67">
        <v>32</v>
      </c>
      <c r="Y20" s="67">
        <v>30</v>
      </c>
      <c r="Z20" s="85">
        <v>31</v>
      </c>
      <c r="AA20" s="85">
        <v>19</v>
      </c>
      <c r="AB20" s="68">
        <f t="shared" si="1"/>
        <v>465</v>
      </c>
      <c r="AC20" s="68">
        <f t="shared" si="2"/>
        <v>396</v>
      </c>
      <c r="AD20" s="68">
        <f t="shared" si="0"/>
        <v>1</v>
      </c>
    </row>
    <row r="21" spans="1:30" ht="12.75">
      <c r="A21" s="61" t="s">
        <v>19</v>
      </c>
      <c r="B21" s="74">
        <v>212</v>
      </c>
      <c r="C21" s="74">
        <v>196</v>
      </c>
      <c r="D21" s="68">
        <v>22</v>
      </c>
      <c r="E21" s="68">
        <v>40</v>
      </c>
      <c r="F21" s="68">
        <v>0</v>
      </c>
      <c r="G21" s="74">
        <v>54</v>
      </c>
      <c r="H21" s="74">
        <v>45</v>
      </c>
      <c r="I21" s="74">
        <v>4</v>
      </c>
      <c r="J21" s="68">
        <v>45</v>
      </c>
      <c r="K21" s="68">
        <v>35</v>
      </c>
      <c r="L21" s="74">
        <v>157</v>
      </c>
      <c r="M21" s="74">
        <v>90</v>
      </c>
      <c r="N21" s="68">
        <v>57</v>
      </c>
      <c r="O21" s="68">
        <v>39</v>
      </c>
      <c r="P21" s="74">
        <v>78</v>
      </c>
      <c r="Q21" s="74">
        <v>52</v>
      </c>
      <c r="R21" s="68">
        <v>61</v>
      </c>
      <c r="S21" s="68">
        <v>47</v>
      </c>
      <c r="T21" s="67">
        <v>101</v>
      </c>
      <c r="U21" s="67">
        <v>75</v>
      </c>
      <c r="V21" s="71">
        <v>48</v>
      </c>
      <c r="W21" s="71">
        <v>74</v>
      </c>
      <c r="X21" s="67">
        <v>69</v>
      </c>
      <c r="Y21" s="67">
        <v>73</v>
      </c>
      <c r="Z21" s="85">
        <v>33</v>
      </c>
      <c r="AA21" s="85">
        <v>32</v>
      </c>
      <c r="AB21" s="68">
        <f t="shared" si="1"/>
        <v>937</v>
      </c>
      <c r="AC21" s="68">
        <f t="shared" si="2"/>
        <v>798</v>
      </c>
      <c r="AD21" s="68">
        <f t="shared" si="0"/>
        <v>4</v>
      </c>
    </row>
    <row r="22" spans="1:30" ht="12.75">
      <c r="A22" s="61" t="s">
        <v>20</v>
      </c>
      <c r="B22" s="74">
        <v>264</v>
      </c>
      <c r="C22" s="74">
        <v>229</v>
      </c>
      <c r="D22" s="68">
        <v>31</v>
      </c>
      <c r="E22" s="68">
        <v>38</v>
      </c>
      <c r="F22" s="68">
        <v>2</v>
      </c>
      <c r="G22" s="74">
        <v>76</v>
      </c>
      <c r="H22" s="74">
        <v>85</v>
      </c>
      <c r="I22" s="74">
        <v>4</v>
      </c>
      <c r="J22" s="68">
        <v>64</v>
      </c>
      <c r="K22" s="68">
        <v>57</v>
      </c>
      <c r="L22" s="74">
        <v>189</v>
      </c>
      <c r="M22" s="74">
        <v>115</v>
      </c>
      <c r="N22" s="68">
        <v>60</v>
      </c>
      <c r="O22" s="68">
        <v>56</v>
      </c>
      <c r="P22" s="74">
        <v>85</v>
      </c>
      <c r="Q22" s="74">
        <v>85</v>
      </c>
      <c r="R22" s="68">
        <v>65</v>
      </c>
      <c r="S22" s="68">
        <v>56</v>
      </c>
      <c r="T22" s="67">
        <v>110</v>
      </c>
      <c r="U22" s="67">
        <v>92</v>
      </c>
      <c r="V22" s="71">
        <v>55</v>
      </c>
      <c r="W22" s="71">
        <v>117</v>
      </c>
      <c r="X22" s="67">
        <v>94</v>
      </c>
      <c r="Y22" s="67">
        <v>71</v>
      </c>
      <c r="Z22" s="85">
        <v>75</v>
      </c>
      <c r="AA22" s="85">
        <v>77</v>
      </c>
      <c r="AB22" s="68">
        <f t="shared" si="1"/>
        <v>1168</v>
      </c>
      <c r="AC22" s="68">
        <f t="shared" si="2"/>
        <v>1078</v>
      </c>
      <c r="AD22" s="68">
        <f t="shared" si="0"/>
        <v>6</v>
      </c>
    </row>
    <row r="23" spans="1:30" ht="12.75">
      <c r="A23" s="61" t="s">
        <v>21</v>
      </c>
      <c r="B23" s="74">
        <v>934</v>
      </c>
      <c r="C23" s="74">
        <v>1032</v>
      </c>
      <c r="D23" s="68">
        <v>128</v>
      </c>
      <c r="E23" s="68">
        <v>164</v>
      </c>
      <c r="F23" s="68">
        <v>10</v>
      </c>
      <c r="G23" s="74">
        <v>168</v>
      </c>
      <c r="H23" s="74">
        <v>264</v>
      </c>
      <c r="I23" s="74">
        <v>14</v>
      </c>
      <c r="J23" s="68">
        <v>191</v>
      </c>
      <c r="K23" s="68">
        <v>254</v>
      </c>
      <c r="L23" s="74">
        <v>621</v>
      </c>
      <c r="M23" s="74">
        <v>644</v>
      </c>
      <c r="N23" s="68">
        <v>297</v>
      </c>
      <c r="O23" s="68">
        <v>348</v>
      </c>
      <c r="P23" s="74">
        <v>350</v>
      </c>
      <c r="Q23" s="74">
        <v>422</v>
      </c>
      <c r="R23" s="68">
        <v>306</v>
      </c>
      <c r="S23" s="68">
        <v>363</v>
      </c>
      <c r="T23" s="67">
        <v>434</v>
      </c>
      <c r="U23" s="67">
        <v>480</v>
      </c>
      <c r="V23" s="71">
        <v>294</v>
      </c>
      <c r="W23" s="71">
        <v>668</v>
      </c>
      <c r="X23" s="67">
        <v>412</v>
      </c>
      <c r="Y23" s="67">
        <v>469</v>
      </c>
      <c r="Z23" s="85">
        <v>302</v>
      </c>
      <c r="AA23" s="85">
        <v>342</v>
      </c>
      <c r="AB23" s="68">
        <f t="shared" si="1"/>
        <v>4437</v>
      </c>
      <c r="AC23" s="68">
        <f t="shared" si="2"/>
        <v>5450</v>
      </c>
      <c r="AD23" s="68">
        <f t="shared" si="0"/>
        <v>24</v>
      </c>
    </row>
    <row r="24" spans="1:30" ht="12.75">
      <c r="A24" s="61" t="s">
        <v>22</v>
      </c>
      <c r="B24" s="74">
        <v>1088</v>
      </c>
      <c r="C24" s="74">
        <v>881</v>
      </c>
      <c r="D24" s="68">
        <v>167</v>
      </c>
      <c r="E24" s="68">
        <v>129</v>
      </c>
      <c r="F24" s="68">
        <v>7</v>
      </c>
      <c r="G24" s="74">
        <v>243</v>
      </c>
      <c r="H24" s="74">
        <v>222</v>
      </c>
      <c r="I24" s="74">
        <v>11</v>
      </c>
      <c r="J24" s="68">
        <v>222</v>
      </c>
      <c r="K24" s="68">
        <v>180</v>
      </c>
      <c r="L24" s="74">
        <v>1001</v>
      </c>
      <c r="M24" s="74">
        <v>540</v>
      </c>
      <c r="N24" s="68">
        <v>502</v>
      </c>
      <c r="O24" s="68">
        <v>337</v>
      </c>
      <c r="P24" s="74">
        <v>552</v>
      </c>
      <c r="Q24" s="74">
        <v>389</v>
      </c>
      <c r="R24" s="68">
        <v>430</v>
      </c>
      <c r="S24" s="68">
        <v>317</v>
      </c>
      <c r="T24" s="67">
        <v>659</v>
      </c>
      <c r="U24" s="67">
        <v>443</v>
      </c>
      <c r="V24" s="71">
        <v>499</v>
      </c>
      <c r="W24" s="71">
        <v>598</v>
      </c>
      <c r="X24" s="67">
        <v>1054</v>
      </c>
      <c r="Y24" s="67">
        <v>476</v>
      </c>
      <c r="Z24" s="85">
        <v>665</v>
      </c>
      <c r="AA24" s="85">
        <v>390</v>
      </c>
      <c r="AB24" s="68">
        <f t="shared" si="1"/>
        <v>7082</v>
      </c>
      <c r="AC24" s="68">
        <f t="shared" si="2"/>
        <v>4902</v>
      </c>
      <c r="AD24" s="68">
        <f t="shared" si="0"/>
        <v>18</v>
      </c>
    </row>
    <row r="25" spans="1:30" ht="12.75">
      <c r="A25" s="61" t="s">
        <v>23</v>
      </c>
      <c r="B25" s="74">
        <v>2195</v>
      </c>
      <c r="C25" s="74">
        <v>1631</v>
      </c>
      <c r="D25" s="68">
        <v>279</v>
      </c>
      <c r="E25" s="68">
        <v>236</v>
      </c>
      <c r="F25" s="68">
        <v>8</v>
      </c>
      <c r="G25" s="74">
        <v>490</v>
      </c>
      <c r="H25" s="74">
        <v>399</v>
      </c>
      <c r="I25" s="74">
        <v>25</v>
      </c>
      <c r="J25" s="68">
        <v>527</v>
      </c>
      <c r="K25" s="68">
        <v>350</v>
      </c>
      <c r="L25" s="74">
        <v>2258</v>
      </c>
      <c r="M25" s="74">
        <v>1284</v>
      </c>
      <c r="N25" s="68">
        <v>625</v>
      </c>
      <c r="O25" s="68">
        <v>540</v>
      </c>
      <c r="P25" s="74">
        <v>780</v>
      </c>
      <c r="Q25" s="74">
        <v>671</v>
      </c>
      <c r="R25" s="68">
        <v>670</v>
      </c>
      <c r="S25" s="68">
        <v>538</v>
      </c>
      <c r="T25" s="67">
        <v>1069</v>
      </c>
      <c r="U25" s="67">
        <v>865</v>
      </c>
      <c r="V25" s="71">
        <v>612</v>
      </c>
      <c r="W25" s="71">
        <v>1136</v>
      </c>
      <c r="X25" s="67">
        <v>1138</v>
      </c>
      <c r="Y25" s="67">
        <v>735</v>
      </c>
      <c r="Z25" s="85">
        <v>871</v>
      </c>
      <c r="AA25" s="85">
        <v>579</v>
      </c>
      <c r="AB25" s="68">
        <f t="shared" si="1"/>
        <v>11514</v>
      </c>
      <c r="AC25" s="68">
        <f t="shared" si="2"/>
        <v>8964</v>
      </c>
      <c r="AD25" s="68">
        <f t="shared" si="0"/>
        <v>33</v>
      </c>
    </row>
    <row r="26" spans="1:30" ht="12.75">
      <c r="A26" s="61" t="s">
        <v>24</v>
      </c>
      <c r="B26" s="74">
        <v>106</v>
      </c>
      <c r="C26" s="74">
        <v>79</v>
      </c>
      <c r="D26" s="68">
        <v>17</v>
      </c>
      <c r="E26" s="68">
        <v>12</v>
      </c>
      <c r="F26" s="68">
        <v>0</v>
      </c>
      <c r="G26" s="74">
        <v>25</v>
      </c>
      <c r="H26" s="74">
        <v>11</v>
      </c>
      <c r="I26" s="74">
        <v>1</v>
      </c>
      <c r="J26" s="68">
        <v>10</v>
      </c>
      <c r="K26" s="68">
        <v>14</v>
      </c>
      <c r="L26" s="74">
        <v>54</v>
      </c>
      <c r="M26" s="74">
        <v>22</v>
      </c>
      <c r="N26" s="68">
        <v>20</v>
      </c>
      <c r="O26" s="68">
        <v>15</v>
      </c>
      <c r="P26" s="74">
        <v>37</v>
      </c>
      <c r="Q26" s="74">
        <v>15</v>
      </c>
      <c r="R26" s="68">
        <v>31</v>
      </c>
      <c r="S26" s="68">
        <v>9</v>
      </c>
      <c r="T26" s="67">
        <v>57</v>
      </c>
      <c r="U26" s="67">
        <v>29</v>
      </c>
      <c r="V26" s="71">
        <v>21</v>
      </c>
      <c r="W26" s="71">
        <v>25</v>
      </c>
      <c r="X26" s="67">
        <v>27</v>
      </c>
      <c r="Y26" s="67">
        <v>25</v>
      </c>
      <c r="Z26" s="85">
        <v>27</v>
      </c>
      <c r="AA26" s="85">
        <v>20</v>
      </c>
      <c r="AB26" s="68">
        <f t="shared" si="1"/>
        <v>432</v>
      </c>
      <c r="AC26" s="68">
        <f t="shared" si="2"/>
        <v>276</v>
      </c>
      <c r="AD26" s="68">
        <f t="shared" si="0"/>
        <v>1</v>
      </c>
    </row>
    <row r="27" spans="1:30" ht="12.75">
      <c r="A27" s="61" t="s">
        <v>25</v>
      </c>
      <c r="B27" s="74">
        <v>1230</v>
      </c>
      <c r="C27" s="74">
        <v>941</v>
      </c>
      <c r="D27" s="68">
        <v>183</v>
      </c>
      <c r="E27" s="68">
        <v>121</v>
      </c>
      <c r="F27" s="68">
        <v>7</v>
      </c>
      <c r="G27" s="74">
        <v>343</v>
      </c>
      <c r="H27" s="74">
        <v>248</v>
      </c>
      <c r="I27" s="74">
        <v>16</v>
      </c>
      <c r="J27" s="68">
        <v>316</v>
      </c>
      <c r="K27" s="68">
        <v>198</v>
      </c>
      <c r="L27" s="74">
        <v>837</v>
      </c>
      <c r="M27" s="74">
        <v>458</v>
      </c>
      <c r="N27" s="68">
        <v>357</v>
      </c>
      <c r="O27" s="68">
        <v>221</v>
      </c>
      <c r="P27" s="74">
        <v>463</v>
      </c>
      <c r="Q27" s="74">
        <v>296</v>
      </c>
      <c r="R27" s="68">
        <v>310</v>
      </c>
      <c r="S27" s="68">
        <v>227</v>
      </c>
      <c r="T27" s="67">
        <v>668</v>
      </c>
      <c r="U27" s="67">
        <v>392</v>
      </c>
      <c r="V27" s="71">
        <v>296</v>
      </c>
      <c r="W27" s="71">
        <v>416</v>
      </c>
      <c r="X27" s="67">
        <v>655</v>
      </c>
      <c r="Y27" s="67">
        <v>410</v>
      </c>
      <c r="Z27" s="85">
        <v>350</v>
      </c>
      <c r="AA27" s="85">
        <v>298</v>
      </c>
      <c r="AB27" s="68">
        <f t="shared" si="1"/>
        <v>6008</v>
      </c>
      <c r="AC27" s="68">
        <f t="shared" si="2"/>
        <v>4226</v>
      </c>
      <c r="AD27" s="68">
        <f t="shared" si="0"/>
        <v>23</v>
      </c>
    </row>
    <row r="28" spans="1:30" ht="12.75">
      <c r="A28" s="61" t="s">
        <v>26</v>
      </c>
      <c r="B28" s="74">
        <v>463</v>
      </c>
      <c r="C28" s="74">
        <v>253</v>
      </c>
      <c r="D28" s="68">
        <v>77</v>
      </c>
      <c r="E28" s="68">
        <v>54</v>
      </c>
      <c r="F28" s="68">
        <v>5</v>
      </c>
      <c r="G28" s="74">
        <v>133</v>
      </c>
      <c r="H28" s="74">
        <v>79</v>
      </c>
      <c r="I28" s="74">
        <v>5</v>
      </c>
      <c r="J28" s="68">
        <v>120</v>
      </c>
      <c r="K28" s="68">
        <v>64</v>
      </c>
      <c r="L28" s="74">
        <v>330</v>
      </c>
      <c r="M28" s="74">
        <v>136</v>
      </c>
      <c r="N28" s="68">
        <v>127</v>
      </c>
      <c r="O28" s="68">
        <v>50</v>
      </c>
      <c r="P28" s="74">
        <v>218</v>
      </c>
      <c r="Q28" s="74">
        <v>91</v>
      </c>
      <c r="R28" s="68">
        <v>188</v>
      </c>
      <c r="S28" s="68">
        <v>65</v>
      </c>
      <c r="T28" s="67">
        <v>322</v>
      </c>
      <c r="U28" s="67">
        <v>94</v>
      </c>
      <c r="V28" s="71">
        <v>124</v>
      </c>
      <c r="W28" s="71">
        <v>142</v>
      </c>
      <c r="X28" s="67">
        <v>154</v>
      </c>
      <c r="Y28" s="67">
        <v>105</v>
      </c>
      <c r="Z28" s="85">
        <v>121</v>
      </c>
      <c r="AA28" s="85">
        <v>82</v>
      </c>
      <c r="AB28" s="68">
        <f t="shared" si="1"/>
        <v>2377</v>
      </c>
      <c r="AC28" s="68">
        <f t="shared" si="2"/>
        <v>1215</v>
      </c>
      <c r="AD28" s="68">
        <f t="shared" si="0"/>
        <v>10</v>
      </c>
    </row>
    <row r="29" spans="1:30" ht="12.75">
      <c r="A29" s="61" t="s">
        <v>27</v>
      </c>
      <c r="B29" s="74">
        <v>15</v>
      </c>
      <c r="C29" s="74">
        <v>9</v>
      </c>
      <c r="D29" s="68">
        <v>4</v>
      </c>
      <c r="E29" s="68">
        <v>1</v>
      </c>
      <c r="F29" s="68">
        <v>0</v>
      </c>
      <c r="G29" s="74">
        <v>4</v>
      </c>
      <c r="H29" s="74">
        <v>4</v>
      </c>
      <c r="I29" s="74">
        <v>0</v>
      </c>
      <c r="J29" s="68">
        <v>3</v>
      </c>
      <c r="K29" s="68">
        <v>3</v>
      </c>
      <c r="L29" s="74">
        <v>9</v>
      </c>
      <c r="M29" s="74">
        <v>5</v>
      </c>
      <c r="N29" s="68">
        <v>5</v>
      </c>
      <c r="O29" s="68">
        <v>1</v>
      </c>
      <c r="P29" s="74">
        <v>5</v>
      </c>
      <c r="Q29" s="74">
        <v>6</v>
      </c>
      <c r="R29" s="68">
        <v>9</v>
      </c>
      <c r="S29" s="68">
        <v>4</v>
      </c>
      <c r="T29" s="67">
        <v>4</v>
      </c>
      <c r="U29" s="67">
        <v>7</v>
      </c>
      <c r="V29" s="71">
        <v>5</v>
      </c>
      <c r="W29" s="71">
        <v>9</v>
      </c>
      <c r="X29" s="67">
        <v>6</v>
      </c>
      <c r="Y29" s="67">
        <v>2</v>
      </c>
      <c r="Z29" s="85">
        <v>2</v>
      </c>
      <c r="AA29" s="85">
        <v>8</v>
      </c>
      <c r="AB29" s="68">
        <f t="shared" si="1"/>
        <v>71</v>
      </c>
      <c r="AC29" s="68">
        <f t="shared" si="2"/>
        <v>59</v>
      </c>
      <c r="AD29" s="68">
        <f t="shared" si="0"/>
        <v>0</v>
      </c>
    </row>
    <row r="30" spans="1:30" ht="12.75">
      <c r="A30" s="61" t="s">
        <v>28</v>
      </c>
      <c r="B30" s="74">
        <v>400</v>
      </c>
      <c r="C30" s="74">
        <v>585</v>
      </c>
      <c r="D30" s="68">
        <v>71</v>
      </c>
      <c r="E30" s="68">
        <v>100</v>
      </c>
      <c r="F30" s="68">
        <v>8</v>
      </c>
      <c r="G30" s="74">
        <v>100</v>
      </c>
      <c r="H30" s="74">
        <v>129</v>
      </c>
      <c r="I30" s="74">
        <v>12</v>
      </c>
      <c r="J30" s="68">
        <v>82</v>
      </c>
      <c r="K30" s="68">
        <v>105</v>
      </c>
      <c r="L30" s="74">
        <v>248</v>
      </c>
      <c r="M30" s="74">
        <v>240</v>
      </c>
      <c r="N30" s="68">
        <v>105</v>
      </c>
      <c r="O30" s="68">
        <v>156</v>
      </c>
      <c r="P30" s="74">
        <v>139</v>
      </c>
      <c r="Q30" s="74">
        <v>169</v>
      </c>
      <c r="R30" s="68">
        <v>121</v>
      </c>
      <c r="S30" s="68">
        <v>122</v>
      </c>
      <c r="T30" s="67">
        <v>196</v>
      </c>
      <c r="U30" s="67">
        <v>190</v>
      </c>
      <c r="V30" s="71">
        <v>113</v>
      </c>
      <c r="W30" s="71">
        <v>308</v>
      </c>
      <c r="X30" s="67">
        <v>132</v>
      </c>
      <c r="Y30" s="67">
        <v>185</v>
      </c>
      <c r="Z30" s="85">
        <v>126</v>
      </c>
      <c r="AA30" s="85">
        <v>188</v>
      </c>
      <c r="AB30" s="68">
        <f t="shared" si="1"/>
        <v>1833</v>
      </c>
      <c r="AC30" s="68">
        <f t="shared" si="2"/>
        <v>2477</v>
      </c>
      <c r="AD30" s="68">
        <f t="shared" si="0"/>
        <v>20</v>
      </c>
    </row>
    <row r="31" spans="1:30" ht="12.75">
      <c r="A31" s="61" t="s">
        <v>29</v>
      </c>
      <c r="B31" s="74">
        <v>30</v>
      </c>
      <c r="C31" s="74">
        <v>31</v>
      </c>
      <c r="D31" s="68">
        <v>2</v>
      </c>
      <c r="E31" s="68">
        <v>12</v>
      </c>
      <c r="F31" s="68">
        <v>0</v>
      </c>
      <c r="G31" s="74">
        <v>6</v>
      </c>
      <c r="H31" s="74">
        <v>14</v>
      </c>
      <c r="I31" s="74">
        <v>4</v>
      </c>
      <c r="J31" s="68">
        <v>9</v>
      </c>
      <c r="K31" s="68">
        <v>6</v>
      </c>
      <c r="L31" s="74">
        <v>10</v>
      </c>
      <c r="M31" s="74">
        <v>13</v>
      </c>
      <c r="N31" s="68">
        <v>8</v>
      </c>
      <c r="O31" s="68">
        <v>12</v>
      </c>
      <c r="P31" s="74">
        <v>6</v>
      </c>
      <c r="Q31" s="74">
        <v>8</v>
      </c>
      <c r="R31" s="68">
        <v>5</v>
      </c>
      <c r="S31" s="68">
        <v>5</v>
      </c>
      <c r="T31" s="67">
        <v>16</v>
      </c>
      <c r="U31" s="67">
        <v>12</v>
      </c>
      <c r="V31" s="71">
        <v>7</v>
      </c>
      <c r="W31" s="71">
        <v>17</v>
      </c>
      <c r="X31" s="67">
        <v>12</v>
      </c>
      <c r="Y31" s="67">
        <v>10</v>
      </c>
      <c r="Z31" s="85">
        <v>2</v>
      </c>
      <c r="AA31" s="85">
        <v>14</v>
      </c>
      <c r="AB31" s="68">
        <f t="shared" si="1"/>
        <v>113</v>
      </c>
      <c r="AC31" s="68">
        <f t="shared" si="2"/>
        <v>154</v>
      </c>
      <c r="AD31" s="68">
        <f t="shared" si="0"/>
        <v>4</v>
      </c>
    </row>
    <row r="32" spans="1:30" ht="12.75">
      <c r="A32" s="61" t="s">
        <v>30</v>
      </c>
      <c r="B32" s="74">
        <v>132</v>
      </c>
      <c r="C32" s="74">
        <v>80</v>
      </c>
      <c r="D32" s="68">
        <v>14</v>
      </c>
      <c r="E32" s="68">
        <v>10</v>
      </c>
      <c r="F32" s="68">
        <v>1</v>
      </c>
      <c r="G32" s="74">
        <v>18</v>
      </c>
      <c r="H32" s="74">
        <v>21</v>
      </c>
      <c r="I32" s="74">
        <v>1</v>
      </c>
      <c r="J32" s="68">
        <v>25</v>
      </c>
      <c r="K32" s="68">
        <v>13</v>
      </c>
      <c r="L32" s="74">
        <v>80</v>
      </c>
      <c r="M32" s="74">
        <v>39</v>
      </c>
      <c r="N32" s="68">
        <v>22</v>
      </c>
      <c r="O32" s="68">
        <v>18</v>
      </c>
      <c r="P32" s="74">
        <v>35</v>
      </c>
      <c r="Q32" s="74">
        <v>23</v>
      </c>
      <c r="R32" s="68">
        <v>27</v>
      </c>
      <c r="S32" s="68">
        <v>17</v>
      </c>
      <c r="T32" s="67">
        <v>46</v>
      </c>
      <c r="U32" s="67">
        <v>16</v>
      </c>
      <c r="V32" s="71">
        <v>34</v>
      </c>
      <c r="W32" s="71">
        <v>32</v>
      </c>
      <c r="X32" s="67">
        <v>42</v>
      </c>
      <c r="Y32" s="67">
        <v>23</v>
      </c>
      <c r="Z32" s="85">
        <v>18</v>
      </c>
      <c r="AA32" s="85">
        <v>19</v>
      </c>
      <c r="AB32" s="68">
        <f t="shared" si="1"/>
        <v>493</v>
      </c>
      <c r="AC32" s="68">
        <f t="shared" si="2"/>
        <v>311</v>
      </c>
      <c r="AD32" s="68">
        <f t="shared" si="0"/>
        <v>2</v>
      </c>
    </row>
    <row r="33" spans="1:30" ht="12.75">
      <c r="A33" s="61" t="s">
        <v>31</v>
      </c>
      <c r="B33" s="74">
        <v>90</v>
      </c>
      <c r="C33" s="74">
        <v>103</v>
      </c>
      <c r="D33" s="68">
        <v>16</v>
      </c>
      <c r="E33" s="68">
        <v>21</v>
      </c>
      <c r="F33" s="68">
        <v>0</v>
      </c>
      <c r="G33" s="74">
        <v>20</v>
      </c>
      <c r="H33" s="74">
        <v>24</v>
      </c>
      <c r="I33" s="74">
        <v>2</v>
      </c>
      <c r="J33" s="68">
        <v>16</v>
      </c>
      <c r="K33" s="68">
        <v>22</v>
      </c>
      <c r="L33" s="74">
        <v>36</v>
      </c>
      <c r="M33" s="74">
        <v>44</v>
      </c>
      <c r="N33" s="68">
        <v>20</v>
      </c>
      <c r="O33" s="68">
        <v>19</v>
      </c>
      <c r="P33" s="74">
        <v>35</v>
      </c>
      <c r="Q33" s="74">
        <v>39</v>
      </c>
      <c r="R33" s="68">
        <v>31</v>
      </c>
      <c r="S33" s="68">
        <v>16</v>
      </c>
      <c r="T33" s="67">
        <v>36</v>
      </c>
      <c r="U33" s="67">
        <v>30</v>
      </c>
      <c r="V33" s="71">
        <v>20</v>
      </c>
      <c r="W33" s="71">
        <v>45</v>
      </c>
      <c r="X33" s="67">
        <v>39</v>
      </c>
      <c r="Y33" s="67">
        <v>35</v>
      </c>
      <c r="Z33" s="85">
        <v>13</v>
      </c>
      <c r="AA33" s="85">
        <v>13</v>
      </c>
      <c r="AB33" s="68">
        <f t="shared" si="1"/>
        <v>372</v>
      </c>
      <c r="AC33" s="68">
        <f t="shared" si="2"/>
        <v>411</v>
      </c>
      <c r="AD33" s="68">
        <f t="shared" si="0"/>
        <v>2</v>
      </c>
    </row>
    <row r="34" spans="1:30" ht="12.75">
      <c r="A34" s="61" t="s">
        <v>32</v>
      </c>
      <c r="B34" s="74">
        <v>266</v>
      </c>
      <c r="C34" s="74">
        <v>200</v>
      </c>
      <c r="D34" s="68">
        <v>18</v>
      </c>
      <c r="E34" s="68">
        <v>39</v>
      </c>
      <c r="F34" s="68">
        <v>3</v>
      </c>
      <c r="G34" s="74">
        <v>49</v>
      </c>
      <c r="H34" s="74">
        <v>39</v>
      </c>
      <c r="I34" s="74">
        <v>1</v>
      </c>
      <c r="J34" s="68">
        <v>40</v>
      </c>
      <c r="K34" s="68">
        <v>14</v>
      </c>
      <c r="L34" s="74">
        <v>142</v>
      </c>
      <c r="M34" s="74">
        <v>116</v>
      </c>
      <c r="N34" s="68">
        <v>64</v>
      </c>
      <c r="O34" s="68">
        <v>53</v>
      </c>
      <c r="P34" s="74">
        <v>78</v>
      </c>
      <c r="Q34" s="74">
        <v>82</v>
      </c>
      <c r="R34" s="68">
        <v>81</v>
      </c>
      <c r="S34" s="68">
        <v>60</v>
      </c>
      <c r="T34" s="67">
        <v>99</v>
      </c>
      <c r="U34" s="67">
        <v>85</v>
      </c>
      <c r="V34" s="71">
        <v>50</v>
      </c>
      <c r="W34" s="71">
        <v>102</v>
      </c>
      <c r="X34" s="67">
        <v>72</v>
      </c>
      <c r="Y34" s="67">
        <v>87</v>
      </c>
      <c r="Z34" s="85">
        <v>71</v>
      </c>
      <c r="AA34" s="85">
        <v>72</v>
      </c>
      <c r="AB34" s="68">
        <f t="shared" si="1"/>
        <v>1030</v>
      </c>
      <c r="AC34" s="68">
        <f t="shared" si="2"/>
        <v>949</v>
      </c>
      <c r="AD34" s="68">
        <f t="shared" si="0"/>
        <v>4</v>
      </c>
    </row>
    <row r="35" spans="1:30" ht="12.75">
      <c r="A35" s="61" t="s">
        <v>33</v>
      </c>
      <c r="B35" s="74">
        <v>123</v>
      </c>
      <c r="C35" s="74">
        <v>139</v>
      </c>
      <c r="D35" s="68">
        <v>14</v>
      </c>
      <c r="E35" s="68">
        <v>16</v>
      </c>
      <c r="F35" s="68">
        <v>1</v>
      </c>
      <c r="G35" s="74">
        <v>25</v>
      </c>
      <c r="H35" s="74">
        <v>36</v>
      </c>
      <c r="I35" s="74">
        <v>2</v>
      </c>
      <c r="J35" s="68">
        <v>18</v>
      </c>
      <c r="K35" s="68">
        <v>21</v>
      </c>
      <c r="L35" s="74">
        <v>70</v>
      </c>
      <c r="M35" s="74">
        <v>59</v>
      </c>
      <c r="N35" s="68">
        <v>30</v>
      </c>
      <c r="O35" s="68">
        <v>23</v>
      </c>
      <c r="P35" s="74">
        <v>35</v>
      </c>
      <c r="Q35" s="74">
        <v>36</v>
      </c>
      <c r="R35" s="68">
        <v>32</v>
      </c>
      <c r="S35" s="68">
        <v>24</v>
      </c>
      <c r="T35" s="67">
        <v>56</v>
      </c>
      <c r="U35" s="67">
        <v>42</v>
      </c>
      <c r="V35" s="71">
        <v>25</v>
      </c>
      <c r="W35" s="71">
        <v>49</v>
      </c>
      <c r="X35" s="67">
        <v>32</v>
      </c>
      <c r="Y35" s="67">
        <v>32</v>
      </c>
      <c r="Z35" s="85">
        <v>21</v>
      </c>
      <c r="AA35" s="85">
        <v>34</v>
      </c>
      <c r="AB35" s="68">
        <f t="shared" si="1"/>
        <v>481</v>
      </c>
      <c r="AC35" s="68">
        <f t="shared" si="2"/>
        <v>511</v>
      </c>
      <c r="AD35" s="68">
        <f aca="true" t="shared" si="3" ref="AD35:AD69">SUM(F35,I35)</f>
        <v>3</v>
      </c>
    </row>
    <row r="36" spans="1:30" ht="12.75">
      <c r="A36" s="61" t="s">
        <v>34</v>
      </c>
      <c r="B36" s="74">
        <v>47</v>
      </c>
      <c r="C36" s="74">
        <v>56</v>
      </c>
      <c r="D36" s="68">
        <v>15</v>
      </c>
      <c r="E36" s="68">
        <v>9</v>
      </c>
      <c r="F36" s="68">
        <v>2</v>
      </c>
      <c r="G36" s="74">
        <v>7</v>
      </c>
      <c r="H36" s="74">
        <v>16</v>
      </c>
      <c r="I36" s="74">
        <v>2</v>
      </c>
      <c r="J36" s="68">
        <v>14</v>
      </c>
      <c r="K36" s="68">
        <v>16</v>
      </c>
      <c r="L36" s="74">
        <v>31</v>
      </c>
      <c r="M36" s="74">
        <v>33</v>
      </c>
      <c r="N36" s="68">
        <v>14</v>
      </c>
      <c r="O36" s="68">
        <v>6</v>
      </c>
      <c r="P36" s="74">
        <v>13</v>
      </c>
      <c r="Q36" s="74">
        <v>14</v>
      </c>
      <c r="R36" s="68">
        <v>12</v>
      </c>
      <c r="S36" s="68">
        <v>11</v>
      </c>
      <c r="T36" s="67">
        <v>22</v>
      </c>
      <c r="U36" s="67">
        <v>21</v>
      </c>
      <c r="V36" s="71">
        <v>14</v>
      </c>
      <c r="W36" s="71">
        <v>26</v>
      </c>
      <c r="X36" s="67">
        <v>12</v>
      </c>
      <c r="Y36" s="67">
        <v>29</v>
      </c>
      <c r="Z36" s="85">
        <v>12</v>
      </c>
      <c r="AA36" s="85">
        <v>17</v>
      </c>
      <c r="AB36" s="68">
        <f t="shared" si="1"/>
        <v>213</v>
      </c>
      <c r="AC36" s="68">
        <f t="shared" si="2"/>
        <v>254</v>
      </c>
      <c r="AD36" s="68">
        <f t="shared" si="3"/>
        <v>4</v>
      </c>
    </row>
    <row r="37" spans="1:30" ht="12.75">
      <c r="A37" s="61" t="s">
        <v>35</v>
      </c>
      <c r="B37" s="74">
        <v>767</v>
      </c>
      <c r="C37" s="74">
        <v>432</v>
      </c>
      <c r="D37" s="68">
        <v>113</v>
      </c>
      <c r="E37" s="68">
        <v>67</v>
      </c>
      <c r="F37" s="68">
        <v>3</v>
      </c>
      <c r="G37" s="74">
        <v>174</v>
      </c>
      <c r="H37" s="74">
        <v>105</v>
      </c>
      <c r="I37" s="74">
        <v>4</v>
      </c>
      <c r="J37" s="68">
        <v>205</v>
      </c>
      <c r="K37" s="68">
        <v>90</v>
      </c>
      <c r="L37" s="74">
        <v>686</v>
      </c>
      <c r="M37" s="74">
        <v>305</v>
      </c>
      <c r="N37" s="68">
        <v>270</v>
      </c>
      <c r="O37" s="68">
        <v>129</v>
      </c>
      <c r="P37" s="74">
        <v>306</v>
      </c>
      <c r="Q37" s="74">
        <v>161</v>
      </c>
      <c r="R37" s="68">
        <v>268</v>
      </c>
      <c r="S37" s="68">
        <v>167</v>
      </c>
      <c r="T37" s="67">
        <v>625</v>
      </c>
      <c r="U37" s="67">
        <v>274</v>
      </c>
      <c r="V37" s="71">
        <v>235</v>
      </c>
      <c r="W37" s="71">
        <v>276</v>
      </c>
      <c r="X37" s="67">
        <v>377</v>
      </c>
      <c r="Y37" s="67">
        <v>231</v>
      </c>
      <c r="Z37" s="85">
        <v>310</v>
      </c>
      <c r="AA37" s="85">
        <v>222</v>
      </c>
      <c r="AB37" s="68">
        <f t="shared" si="1"/>
        <v>4336</v>
      </c>
      <c r="AC37" s="68">
        <f t="shared" si="2"/>
        <v>2459</v>
      </c>
      <c r="AD37" s="68">
        <f t="shared" si="3"/>
        <v>7</v>
      </c>
    </row>
    <row r="38" spans="1:30" ht="12.75">
      <c r="A38" s="61" t="s">
        <v>36</v>
      </c>
      <c r="B38" s="74">
        <v>2013</v>
      </c>
      <c r="C38" s="74">
        <v>2294</v>
      </c>
      <c r="D38" s="68">
        <v>305</v>
      </c>
      <c r="E38" s="68">
        <v>364</v>
      </c>
      <c r="F38" s="68">
        <v>15</v>
      </c>
      <c r="G38" s="74">
        <v>514</v>
      </c>
      <c r="H38" s="74">
        <v>601</v>
      </c>
      <c r="I38" s="74">
        <v>29</v>
      </c>
      <c r="J38" s="68">
        <v>441</v>
      </c>
      <c r="K38" s="68">
        <v>455</v>
      </c>
      <c r="L38" s="74">
        <v>1377</v>
      </c>
      <c r="M38" s="74">
        <v>1194</v>
      </c>
      <c r="N38" s="68">
        <v>551</v>
      </c>
      <c r="O38" s="68">
        <v>628</v>
      </c>
      <c r="P38" s="74">
        <v>746</v>
      </c>
      <c r="Q38" s="74">
        <v>757</v>
      </c>
      <c r="R38" s="68">
        <v>516</v>
      </c>
      <c r="S38" s="68">
        <v>615</v>
      </c>
      <c r="T38" s="67">
        <v>963</v>
      </c>
      <c r="U38" s="67">
        <v>858</v>
      </c>
      <c r="V38" s="71">
        <v>560</v>
      </c>
      <c r="W38" s="71">
        <v>1242</v>
      </c>
      <c r="X38" s="67">
        <v>914</v>
      </c>
      <c r="Y38" s="67">
        <v>884</v>
      </c>
      <c r="Z38" s="85">
        <v>745</v>
      </c>
      <c r="AA38" s="85">
        <v>712</v>
      </c>
      <c r="AB38" s="68">
        <f t="shared" si="1"/>
        <v>9645</v>
      </c>
      <c r="AC38" s="68">
        <f t="shared" si="2"/>
        <v>10604</v>
      </c>
      <c r="AD38" s="68">
        <f t="shared" si="3"/>
        <v>44</v>
      </c>
    </row>
    <row r="39" spans="1:30" ht="12.75">
      <c r="A39" s="61" t="s">
        <v>37</v>
      </c>
      <c r="B39" s="74">
        <v>320</v>
      </c>
      <c r="C39" s="74">
        <v>223</v>
      </c>
      <c r="D39" s="68">
        <v>46</v>
      </c>
      <c r="E39" s="68">
        <v>36</v>
      </c>
      <c r="F39" s="68">
        <v>3</v>
      </c>
      <c r="G39" s="74">
        <v>74</v>
      </c>
      <c r="H39" s="74">
        <v>59</v>
      </c>
      <c r="I39" s="74">
        <v>3</v>
      </c>
      <c r="J39" s="68">
        <v>75</v>
      </c>
      <c r="K39" s="68">
        <v>61</v>
      </c>
      <c r="L39" s="74">
        <v>213</v>
      </c>
      <c r="M39" s="74">
        <v>104</v>
      </c>
      <c r="N39" s="68">
        <v>73</v>
      </c>
      <c r="O39" s="68">
        <v>56</v>
      </c>
      <c r="P39" s="74">
        <v>107</v>
      </c>
      <c r="Q39" s="74">
        <v>63</v>
      </c>
      <c r="R39" s="68">
        <v>94</v>
      </c>
      <c r="S39" s="68">
        <v>50</v>
      </c>
      <c r="T39" s="67">
        <v>124</v>
      </c>
      <c r="U39" s="67">
        <v>75</v>
      </c>
      <c r="V39" s="71">
        <v>55</v>
      </c>
      <c r="W39" s="71">
        <v>114</v>
      </c>
      <c r="X39" s="67">
        <v>86</v>
      </c>
      <c r="Y39" s="67">
        <v>72</v>
      </c>
      <c r="Z39" s="85">
        <v>81</v>
      </c>
      <c r="AA39" s="85">
        <v>67</v>
      </c>
      <c r="AB39" s="68">
        <f t="shared" si="1"/>
        <v>1348</v>
      </c>
      <c r="AC39" s="68">
        <f t="shared" si="2"/>
        <v>980</v>
      </c>
      <c r="AD39" s="68">
        <f t="shared" si="3"/>
        <v>6</v>
      </c>
    </row>
    <row r="40" spans="1:30" ht="12.75">
      <c r="A40" s="61" t="s">
        <v>38</v>
      </c>
      <c r="B40" s="74">
        <v>523</v>
      </c>
      <c r="C40" s="74">
        <v>471</v>
      </c>
      <c r="D40" s="68">
        <v>69</v>
      </c>
      <c r="E40" s="68">
        <v>67</v>
      </c>
      <c r="F40" s="68">
        <v>3</v>
      </c>
      <c r="G40" s="74">
        <v>111</v>
      </c>
      <c r="H40" s="74">
        <v>119</v>
      </c>
      <c r="I40" s="74">
        <v>3</v>
      </c>
      <c r="J40" s="68">
        <v>110</v>
      </c>
      <c r="K40" s="68">
        <v>90</v>
      </c>
      <c r="L40" s="74">
        <v>334</v>
      </c>
      <c r="M40" s="74">
        <v>244</v>
      </c>
      <c r="N40" s="68">
        <v>130</v>
      </c>
      <c r="O40" s="68">
        <v>135</v>
      </c>
      <c r="P40" s="74">
        <v>181</v>
      </c>
      <c r="Q40" s="74">
        <v>168</v>
      </c>
      <c r="R40" s="68">
        <v>163</v>
      </c>
      <c r="S40" s="68">
        <v>144</v>
      </c>
      <c r="T40" s="67">
        <v>276</v>
      </c>
      <c r="U40" s="67">
        <v>231</v>
      </c>
      <c r="V40" s="71">
        <v>159</v>
      </c>
      <c r="W40" s="71">
        <v>307</v>
      </c>
      <c r="X40" s="67">
        <v>143</v>
      </c>
      <c r="Y40" s="67">
        <v>195</v>
      </c>
      <c r="Z40" s="85">
        <v>58</v>
      </c>
      <c r="AA40" s="85">
        <v>61</v>
      </c>
      <c r="AB40" s="68">
        <f t="shared" si="1"/>
        <v>2257</v>
      </c>
      <c r="AC40" s="68">
        <f t="shared" si="2"/>
        <v>2232</v>
      </c>
      <c r="AD40" s="68">
        <f t="shared" si="3"/>
        <v>6</v>
      </c>
    </row>
    <row r="41" spans="1:30" ht="12.75">
      <c r="A41" s="61" t="s">
        <v>39</v>
      </c>
      <c r="B41" s="74">
        <v>2189</v>
      </c>
      <c r="C41" s="74">
        <v>1293</v>
      </c>
      <c r="D41" s="68">
        <v>300</v>
      </c>
      <c r="E41" s="68">
        <v>198</v>
      </c>
      <c r="F41" s="68">
        <v>18</v>
      </c>
      <c r="G41" s="74">
        <v>560</v>
      </c>
      <c r="H41" s="74">
        <v>306</v>
      </c>
      <c r="I41" s="74">
        <v>24</v>
      </c>
      <c r="J41" s="68">
        <v>512</v>
      </c>
      <c r="K41" s="68">
        <v>275</v>
      </c>
      <c r="L41" s="74">
        <v>1460</v>
      </c>
      <c r="M41" s="74">
        <v>652</v>
      </c>
      <c r="N41" s="68">
        <v>662</v>
      </c>
      <c r="O41" s="68">
        <v>343</v>
      </c>
      <c r="P41" s="74">
        <v>795</v>
      </c>
      <c r="Q41" s="74">
        <v>431</v>
      </c>
      <c r="R41" s="68">
        <v>616</v>
      </c>
      <c r="S41" s="68">
        <v>390</v>
      </c>
      <c r="T41" s="67">
        <v>1132</v>
      </c>
      <c r="U41" s="67">
        <v>592</v>
      </c>
      <c r="V41" s="71">
        <v>506</v>
      </c>
      <c r="W41" s="71">
        <v>653</v>
      </c>
      <c r="X41" s="67">
        <v>1134</v>
      </c>
      <c r="Y41" s="67">
        <v>588</v>
      </c>
      <c r="Z41" s="85">
        <v>908</v>
      </c>
      <c r="AA41" s="85">
        <v>434</v>
      </c>
      <c r="AB41" s="68">
        <f t="shared" si="1"/>
        <v>10774</v>
      </c>
      <c r="AC41" s="68">
        <f t="shared" si="2"/>
        <v>6155</v>
      </c>
      <c r="AD41" s="68">
        <f t="shared" si="3"/>
        <v>42</v>
      </c>
    </row>
    <row r="42" spans="1:30" ht="12.75">
      <c r="A42" s="61" t="s">
        <v>40</v>
      </c>
      <c r="B42" s="74">
        <v>1100</v>
      </c>
      <c r="C42" s="74">
        <v>736</v>
      </c>
      <c r="D42" s="68">
        <v>176</v>
      </c>
      <c r="E42" s="68">
        <v>103</v>
      </c>
      <c r="F42" s="68">
        <v>11</v>
      </c>
      <c r="G42" s="74">
        <v>265</v>
      </c>
      <c r="H42" s="74">
        <v>181</v>
      </c>
      <c r="I42" s="74">
        <v>10</v>
      </c>
      <c r="J42" s="68">
        <v>292</v>
      </c>
      <c r="K42" s="68">
        <v>191</v>
      </c>
      <c r="L42" s="74">
        <v>930</v>
      </c>
      <c r="M42" s="74">
        <v>373</v>
      </c>
      <c r="N42" s="68">
        <v>353</v>
      </c>
      <c r="O42" s="68">
        <v>179</v>
      </c>
      <c r="P42" s="74">
        <v>356</v>
      </c>
      <c r="Q42" s="74">
        <v>190</v>
      </c>
      <c r="R42" s="68">
        <v>480</v>
      </c>
      <c r="S42" s="68">
        <v>240</v>
      </c>
      <c r="T42" s="67">
        <v>681</v>
      </c>
      <c r="U42" s="67">
        <v>341</v>
      </c>
      <c r="V42" s="71">
        <v>365</v>
      </c>
      <c r="W42" s="71">
        <v>476</v>
      </c>
      <c r="X42" s="67">
        <v>399</v>
      </c>
      <c r="Y42" s="67">
        <v>246</v>
      </c>
      <c r="Z42" s="85">
        <v>380</v>
      </c>
      <c r="AA42" s="85">
        <v>280</v>
      </c>
      <c r="AB42" s="68">
        <f t="shared" si="1"/>
        <v>5777</v>
      </c>
      <c r="AC42" s="68">
        <f t="shared" si="2"/>
        <v>3536</v>
      </c>
      <c r="AD42" s="68">
        <f t="shared" si="3"/>
        <v>21</v>
      </c>
    </row>
    <row r="43" spans="1:30" ht="12.75">
      <c r="A43" s="61" t="s">
        <v>41</v>
      </c>
      <c r="B43" s="74">
        <v>398</v>
      </c>
      <c r="C43" s="74">
        <v>465</v>
      </c>
      <c r="D43" s="68">
        <v>53</v>
      </c>
      <c r="E43" s="68">
        <v>74</v>
      </c>
      <c r="F43" s="68">
        <v>3</v>
      </c>
      <c r="G43" s="74">
        <v>84</v>
      </c>
      <c r="H43" s="74">
        <v>100</v>
      </c>
      <c r="I43" s="74">
        <v>6</v>
      </c>
      <c r="J43" s="68">
        <v>98</v>
      </c>
      <c r="K43" s="68">
        <v>98</v>
      </c>
      <c r="L43" s="74">
        <v>255</v>
      </c>
      <c r="M43" s="74">
        <v>197</v>
      </c>
      <c r="N43" s="68">
        <v>98</v>
      </c>
      <c r="O43" s="68">
        <v>109</v>
      </c>
      <c r="P43" s="74">
        <v>151</v>
      </c>
      <c r="Q43" s="74">
        <v>120</v>
      </c>
      <c r="R43" s="68">
        <v>146</v>
      </c>
      <c r="S43" s="68">
        <v>111</v>
      </c>
      <c r="T43" s="67">
        <v>196</v>
      </c>
      <c r="U43" s="67">
        <v>171</v>
      </c>
      <c r="V43" s="71">
        <v>98</v>
      </c>
      <c r="W43" s="71">
        <v>160</v>
      </c>
      <c r="X43" s="67">
        <v>113</v>
      </c>
      <c r="Y43" s="67">
        <v>134</v>
      </c>
      <c r="Z43" s="85">
        <v>95</v>
      </c>
      <c r="AA43" s="85">
        <v>129</v>
      </c>
      <c r="AB43" s="68">
        <f t="shared" si="1"/>
        <v>1785</v>
      </c>
      <c r="AC43" s="68">
        <f t="shared" si="2"/>
        <v>1868</v>
      </c>
      <c r="AD43" s="68">
        <f t="shared" si="3"/>
        <v>9</v>
      </c>
    </row>
    <row r="44" spans="1:30" ht="12.75">
      <c r="A44" s="61" t="s">
        <v>42</v>
      </c>
      <c r="B44" s="74">
        <v>100</v>
      </c>
      <c r="C44" s="74">
        <v>130</v>
      </c>
      <c r="D44" s="68">
        <v>21</v>
      </c>
      <c r="E44" s="68">
        <v>13</v>
      </c>
      <c r="F44" s="68">
        <v>3</v>
      </c>
      <c r="G44" s="74">
        <v>32</v>
      </c>
      <c r="H44" s="74">
        <v>33</v>
      </c>
      <c r="I44" s="74">
        <v>2</v>
      </c>
      <c r="J44" s="68">
        <v>27</v>
      </c>
      <c r="K44" s="68">
        <v>28</v>
      </c>
      <c r="L44" s="74">
        <v>87</v>
      </c>
      <c r="M44" s="74">
        <v>64</v>
      </c>
      <c r="N44" s="68">
        <v>28</v>
      </c>
      <c r="O44" s="68">
        <v>37</v>
      </c>
      <c r="P44" s="74">
        <v>32</v>
      </c>
      <c r="Q44" s="74">
        <v>23</v>
      </c>
      <c r="R44" s="68">
        <v>28</v>
      </c>
      <c r="S44" s="68">
        <v>24</v>
      </c>
      <c r="T44" s="67">
        <v>45</v>
      </c>
      <c r="U44" s="67">
        <v>44</v>
      </c>
      <c r="V44" s="71">
        <v>24</v>
      </c>
      <c r="W44" s="71">
        <v>57</v>
      </c>
      <c r="X44" s="67">
        <v>37</v>
      </c>
      <c r="Y44" s="67">
        <v>45</v>
      </c>
      <c r="Z44" s="85">
        <v>26</v>
      </c>
      <c r="AA44" s="85">
        <v>47</v>
      </c>
      <c r="AB44" s="68">
        <f t="shared" si="1"/>
        <v>487</v>
      </c>
      <c r="AC44" s="68">
        <f t="shared" si="2"/>
        <v>545</v>
      </c>
      <c r="AD44" s="68">
        <f t="shared" si="3"/>
        <v>5</v>
      </c>
    </row>
    <row r="45" spans="1:30" ht="12.75">
      <c r="A45" s="61" t="s">
        <v>43</v>
      </c>
      <c r="B45" s="74">
        <v>514</v>
      </c>
      <c r="C45" s="74">
        <v>452</v>
      </c>
      <c r="D45" s="68">
        <v>82</v>
      </c>
      <c r="E45" s="68">
        <v>58</v>
      </c>
      <c r="F45" s="68">
        <v>3</v>
      </c>
      <c r="G45" s="74">
        <v>134</v>
      </c>
      <c r="H45" s="74">
        <v>111</v>
      </c>
      <c r="I45" s="74">
        <v>5</v>
      </c>
      <c r="J45" s="68">
        <v>113</v>
      </c>
      <c r="K45" s="68">
        <v>62</v>
      </c>
      <c r="L45" s="74">
        <v>286</v>
      </c>
      <c r="M45" s="74">
        <v>180</v>
      </c>
      <c r="N45" s="68">
        <v>132</v>
      </c>
      <c r="O45" s="68">
        <v>113</v>
      </c>
      <c r="P45" s="74">
        <v>121</v>
      </c>
      <c r="Q45" s="74">
        <v>78</v>
      </c>
      <c r="R45" s="68">
        <v>153</v>
      </c>
      <c r="S45" s="68">
        <v>92</v>
      </c>
      <c r="T45" s="67">
        <v>274</v>
      </c>
      <c r="U45" s="67">
        <v>138</v>
      </c>
      <c r="V45" s="71">
        <v>152</v>
      </c>
      <c r="W45" s="71">
        <v>172</v>
      </c>
      <c r="X45" s="67">
        <v>157</v>
      </c>
      <c r="Y45" s="67">
        <v>152</v>
      </c>
      <c r="Z45" s="85">
        <v>132</v>
      </c>
      <c r="AA45" s="85">
        <v>117</v>
      </c>
      <c r="AB45" s="68">
        <f t="shared" si="1"/>
        <v>2250</v>
      </c>
      <c r="AC45" s="68">
        <f t="shared" si="2"/>
        <v>1725</v>
      </c>
      <c r="AD45" s="68">
        <f t="shared" si="3"/>
        <v>8</v>
      </c>
    </row>
    <row r="46" spans="1:30" ht="12.75">
      <c r="A46" s="61" t="s">
        <v>44</v>
      </c>
      <c r="B46" s="74">
        <v>121</v>
      </c>
      <c r="C46" s="74">
        <v>97</v>
      </c>
      <c r="D46" s="68">
        <v>13</v>
      </c>
      <c r="E46" s="68">
        <v>19</v>
      </c>
      <c r="F46" s="68">
        <v>4</v>
      </c>
      <c r="G46" s="74">
        <v>31</v>
      </c>
      <c r="H46" s="74">
        <v>34</v>
      </c>
      <c r="I46" s="74">
        <v>0</v>
      </c>
      <c r="J46" s="68">
        <v>26</v>
      </c>
      <c r="K46" s="68">
        <v>34</v>
      </c>
      <c r="L46" s="74">
        <v>75</v>
      </c>
      <c r="M46" s="74">
        <v>67</v>
      </c>
      <c r="N46" s="68">
        <v>17</v>
      </c>
      <c r="O46" s="68">
        <v>19</v>
      </c>
      <c r="P46" s="74">
        <v>21</v>
      </c>
      <c r="Q46" s="74">
        <v>20</v>
      </c>
      <c r="R46" s="68">
        <v>31</v>
      </c>
      <c r="S46" s="68">
        <v>26</v>
      </c>
      <c r="T46" s="67">
        <v>41</v>
      </c>
      <c r="U46" s="67">
        <v>30</v>
      </c>
      <c r="V46" s="71">
        <v>13</v>
      </c>
      <c r="W46" s="71">
        <v>47</v>
      </c>
      <c r="X46" s="67">
        <v>30</v>
      </c>
      <c r="Y46" s="67">
        <v>44</v>
      </c>
      <c r="Z46" s="85">
        <v>13</v>
      </c>
      <c r="AA46" s="85">
        <v>20</v>
      </c>
      <c r="AB46" s="68">
        <f t="shared" si="1"/>
        <v>432</v>
      </c>
      <c r="AC46" s="68">
        <f t="shared" si="2"/>
        <v>457</v>
      </c>
      <c r="AD46" s="68">
        <f t="shared" si="3"/>
        <v>4</v>
      </c>
    </row>
    <row r="47" spans="1:30" ht="12.75">
      <c r="A47" s="61" t="s">
        <v>45</v>
      </c>
      <c r="B47" s="74">
        <v>926</v>
      </c>
      <c r="C47" s="74">
        <v>731</v>
      </c>
      <c r="D47" s="68">
        <v>127</v>
      </c>
      <c r="E47" s="68">
        <v>108</v>
      </c>
      <c r="F47" s="68">
        <v>5</v>
      </c>
      <c r="G47" s="74">
        <v>212</v>
      </c>
      <c r="H47" s="74">
        <v>162</v>
      </c>
      <c r="I47" s="74">
        <v>7</v>
      </c>
      <c r="J47" s="68">
        <v>181</v>
      </c>
      <c r="K47" s="68">
        <v>128</v>
      </c>
      <c r="L47" s="74">
        <v>537</v>
      </c>
      <c r="M47" s="74">
        <v>279</v>
      </c>
      <c r="N47" s="68">
        <v>309</v>
      </c>
      <c r="O47" s="68">
        <v>167</v>
      </c>
      <c r="P47" s="74">
        <v>300</v>
      </c>
      <c r="Q47" s="74">
        <v>190</v>
      </c>
      <c r="R47" s="68">
        <v>239</v>
      </c>
      <c r="S47" s="68">
        <v>149</v>
      </c>
      <c r="T47" s="67">
        <v>381</v>
      </c>
      <c r="U47" s="67">
        <v>220</v>
      </c>
      <c r="V47" s="71">
        <v>228</v>
      </c>
      <c r="W47" s="71">
        <v>307</v>
      </c>
      <c r="X47" s="67">
        <v>243</v>
      </c>
      <c r="Y47" s="67">
        <v>173</v>
      </c>
      <c r="Z47" s="85">
        <v>249</v>
      </c>
      <c r="AA47" s="85">
        <v>167</v>
      </c>
      <c r="AB47" s="68">
        <f t="shared" si="1"/>
        <v>3932</v>
      </c>
      <c r="AC47" s="68">
        <f t="shared" si="2"/>
        <v>2781</v>
      </c>
      <c r="AD47" s="68">
        <f t="shared" si="3"/>
        <v>12</v>
      </c>
    </row>
    <row r="48" spans="1:30" ht="12.75">
      <c r="A48" s="61" t="s">
        <v>46</v>
      </c>
      <c r="B48" s="74">
        <v>3538</v>
      </c>
      <c r="C48" s="74">
        <v>3253</v>
      </c>
      <c r="D48" s="68">
        <v>424</v>
      </c>
      <c r="E48" s="68">
        <v>470</v>
      </c>
      <c r="F48" s="68">
        <v>33</v>
      </c>
      <c r="G48" s="74">
        <v>754</v>
      </c>
      <c r="H48" s="74">
        <v>656</v>
      </c>
      <c r="I48" s="74">
        <v>46</v>
      </c>
      <c r="J48" s="68">
        <v>769</v>
      </c>
      <c r="K48" s="68">
        <v>600</v>
      </c>
      <c r="L48" s="74">
        <v>2779</v>
      </c>
      <c r="M48" s="74">
        <v>1984</v>
      </c>
      <c r="N48" s="68">
        <v>1024</v>
      </c>
      <c r="O48" s="68">
        <v>998</v>
      </c>
      <c r="P48" s="74">
        <v>1325</v>
      </c>
      <c r="Q48" s="74">
        <v>1156</v>
      </c>
      <c r="R48" s="68">
        <v>906</v>
      </c>
      <c r="S48" s="68">
        <v>921</v>
      </c>
      <c r="T48" s="67">
        <v>2258</v>
      </c>
      <c r="U48" s="67">
        <v>1859</v>
      </c>
      <c r="V48" s="71">
        <v>963</v>
      </c>
      <c r="W48" s="71">
        <v>1793</v>
      </c>
      <c r="X48" s="67">
        <v>1487</v>
      </c>
      <c r="Y48" s="67">
        <v>1357</v>
      </c>
      <c r="Z48" s="85">
        <v>1198</v>
      </c>
      <c r="AA48" s="85">
        <v>980</v>
      </c>
      <c r="AB48" s="68">
        <f t="shared" si="1"/>
        <v>17425</v>
      </c>
      <c r="AC48" s="68">
        <f t="shared" si="2"/>
        <v>16027</v>
      </c>
      <c r="AD48" s="68">
        <f t="shared" si="3"/>
        <v>79</v>
      </c>
    </row>
    <row r="49" spans="1:30" ht="12.75">
      <c r="A49" s="61" t="s">
        <v>47</v>
      </c>
      <c r="B49" s="74">
        <v>49</v>
      </c>
      <c r="C49" s="74">
        <v>40</v>
      </c>
      <c r="D49" s="68">
        <v>16</v>
      </c>
      <c r="E49" s="68">
        <v>1</v>
      </c>
      <c r="F49" s="68">
        <v>1</v>
      </c>
      <c r="G49" s="74">
        <v>7</v>
      </c>
      <c r="H49" s="74">
        <v>10</v>
      </c>
      <c r="I49" s="74">
        <v>0</v>
      </c>
      <c r="J49" s="68">
        <v>8</v>
      </c>
      <c r="K49" s="68">
        <v>8</v>
      </c>
      <c r="L49" s="74">
        <v>42</v>
      </c>
      <c r="M49" s="74">
        <v>23</v>
      </c>
      <c r="N49" s="68">
        <v>10</v>
      </c>
      <c r="O49" s="68">
        <v>13</v>
      </c>
      <c r="P49" s="74">
        <v>11</v>
      </c>
      <c r="Q49" s="74">
        <v>12</v>
      </c>
      <c r="R49" s="68">
        <v>9</v>
      </c>
      <c r="S49" s="68">
        <v>7</v>
      </c>
      <c r="T49" s="67">
        <v>15</v>
      </c>
      <c r="U49" s="67">
        <v>14</v>
      </c>
      <c r="V49" s="71">
        <v>9</v>
      </c>
      <c r="W49" s="71">
        <v>23</v>
      </c>
      <c r="X49" s="67">
        <v>5</v>
      </c>
      <c r="Y49" s="67">
        <v>12</v>
      </c>
      <c r="Z49" s="85">
        <v>8</v>
      </c>
      <c r="AA49" s="85">
        <v>9</v>
      </c>
      <c r="AB49" s="68">
        <f t="shared" si="1"/>
        <v>189</v>
      </c>
      <c r="AC49" s="68">
        <f t="shared" si="2"/>
        <v>172</v>
      </c>
      <c r="AD49" s="68">
        <f t="shared" si="3"/>
        <v>1</v>
      </c>
    </row>
    <row r="50" spans="1:30" ht="12.75">
      <c r="A50" s="61" t="s">
        <v>48</v>
      </c>
      <c r="B50" s="74">
        <v>1521</v>
      </c>
      <c r="C50" s="74">
        <v>1127</v>
      </c>
      <c r="D50" s="68">
        <v>199</v>
      </c>
      <c r="E50" s="68">
        <v>158</v>
      </c>
      <c r="F50" s="68">
        <v>8</v>
      </c>
      <c r="G50" s="74">
        <v>345</v>
      </c>
      <c r="H50" s="74">
        <v>231</v>
      </c>
      <c r="I50" s="74">
        <v>17</v>
      </c>
      <c r="J50" s="68">
        <v>345</v>
      </c>
      <c r="K50" s="68">
        <v>244</v>
      </c>
      <c r="L50" s="74">
        <v>1149</v>
      </c>
      <c r="M50" s="74">
        <v>595</v>
      </c>
      <c r="N50" s="68">
        <v>385</v>
      </c>
      <c r="O50" s="68">
        <v>297</v>
      </c>
      <c r="P50" s="74">
        <v>569</v>
      </c>
      <c r="Q50" s="74">
        <v>393</v>
      </c>
      <c r="R50" s="68">
        <v>408</v>
      </c>
      <c r="S50" s="68">
        <v>303</v>
      </c>
      <c r="T50" s="67">
        <v>736</v>
      </c>
      <c r="U50" s="67">
        <v>468</v>
      </c>
      <c r="V50" s="71">
        <v>389</v>
      </c>
      <c r="W50" s="71">
        <v>596</v>
      </c>
      <c r="X50" s="67">
        <v>532</v>
      </c>
      <c r="Y50" s="67">
        <v>433</v>
      </c>
      <c r="Z50" s="85">
        <v>537</v>
      </c>
      <c r="AA50" s="85">
        <v>370</v>
      </c>
      <c r="AB50" s="68">
        <f t="shared" si="1"/>
        <v>7115</v>
      </c>
      <c r="AC50" s="68">
        <f t="shared" si="2"/>
        <v>5215</v>
      </c>
      <c r="AD50" s="68">
        <f t="shared" si="3"/>
        <v>25</v>
      </c>
    </row>
    <row r="51" spans="1:30" ht="12.75">
      <c r="A51" s="61" t="s">
        <v>49</v>
      </c>
      <c r="B51" s="74">
        <v>218</v>
      </c>
      <c r="C51" s="74">
        <v>265</v>
      </c>
      <c r="D51" s="68">
        <v>28</v>
      </c>
      <c r="E51" s="68">
        <v>36</v>
      </c>
      <c r="F51" s="68">
        <v>2</v>
      </c>
      <c r="G51" s="74">
        <v>57</v>
      </c>
      <c r="H51" s="74">
        <v>74</v>
      </c>
      <c r="I51" s="74">
        <v>8</v>
      </c>
      <c r="J51" s="68">
        <v>51</v>
      </c>
      <c r="K51" s="68">
        <v>58</v>
      </c>
      <c r="L51" s="74">
        <v>167</v>
      </c>
      <c r="M51" s="74">
        <v>115</v>
      </c>
      <c r="N51" s="68">
        <v>80</v>
      </c>
      <c r="O51" s="68">
        <v>70</v>
      </c>
      <c r="P51" s="74">
        <v>88</v>
      </c>
      <c r="Q51" s="74">
        <v>64</v>
      </c>
      <c r="R51" s="68">
        <v>92</v>
      </c>
      <c r="S51" s="68">
        <v>51</v>
      </c>
      <c r="T51" s="67">
        <v>90</v>
      </c>
      <c r="U51" s="67">
        <v>68</v>
      </c>
      <c r="V51" s="71">
        <v>34</v>
      </c>
      <c r="W51" s="71">
        <v>70</v>
      </c>
      <c r="X51" s="67">
        <v>77</v>
      </c>
      <c r="Y51" s="67">
        <v>74</v>
      </c>
      <c r="Z51" s="85">
        <v>61</v>
      </c>
      <c r="AA51" s="85">
        <v>64</v>
      </c>
      <c r="AB51" s="68">
        <f t="shared" si="1"/>
        <v>1043</v>
      </c>
      <c r="AC51" s="68">
        <f t="shared" si="2"/>
        <v>1009</v>
      </c>
      <c r="AD51" s="68">
        <f t="shared" si="3"/>
        <v>10</v>
      </c>
    </row>
    <row r="52" spans="1:30" ht="12.75">
      <c r="A52" s="61" t="s">
        <v>50</v>
      </c>
      <c r="B52" s="74">
        <v>123</v>
      </c>
      <c r="C52" s="74">
        <v>162</v>
      </c>
      <c r="D52" s="68">
        <v>17</v>
      </c>
      <c r="E52" s="68">
        <v>30</v>
      </c>
      <c r="F52" s="68">
        <v>3</v>
      </c>
      <c r="G52" s="74">
        <v>36</v>
      </c>
      <c r="H52" s="74">
        <v>33</v>
      </c>
      <c r="I52" s="74">
        <v>3</v>
      </c>
      <c r="J52" s="68">
        <v>32</v>
      </c>
      <c r="K52" s="68">
        <v>37</v>
      </c>
      <c r="L52" s="74">
        <v>84</v>
      </c>
      <c r="M52" s="74">
        <v>89</v>
      </c>
      <c r="N52" s="68">
        <v>31</v>
      </c>
      <c r="O52" s="68">
        <v>55</v>
      </c>
      <c r="P52" s="74">
        <v>42</v>
      </c>
      <c r="Q52" s="74">
        <v>59</v>
      </c>
      <c r="R52" s="68">
        <v>32</v>
      </c>
      <c r="S52" s="68">
        <v>56</v>
      </c>
      <c r="T52" s="67">
        <v>64</v>
      </c>
      <c r="U52" s="67">
        <v>61</v>
      </c>
      <c r="V52" s="71">
        <v>37</v>
      </c>
      <c r="W52" s="71">
        <v>93</v>
      </c>
      <c r="X52" s="67">
        <v>41</v>
      </c>
      <c r="Y52" s="67">
        <v>60</v>
      </c>
      <c r="Z52" s="85">
        <v>33</v>
      </c>
      <c r="AA52" s="85">
        <v>61</v>
      </c>
      <c r="AB52" s="68">
        <f t="shared" si="1"/>
        <v>572</v>
      </c>
      <c r="AC52" s="68">
        <f t="shared" si="2"/>
        <v>796</v>
      </c>
      <c r="AD52" s="68">
        <f t="shared" si="3"/>
        <v>6</v>
      </c>
    </row>
    <row r="53" spans="1:30" ht="12.75">
      <c r="A53" s="61" t="s">
        <v>51</v>
      </c>
      <c r="B53" s="74">
        <v>7465</v>
      </c>
      <c r="C53" s="74">
        <v>2193</v>
      </c>
      <c r="D53" s="68">
        <v>988</v>
      </c>
      <c r="E53" s="68">
        <v>295</v>
      </c>
      <c r="F53" s="68">
        <v>16</v>
      </c>
      <c r="G53" s="74">
        <v>2013</v>
      </c>
      <c r="H53" s="74">
        <v>543</v>
      </c>
      <c r="I53" s="74">
        <v>60</v>
      </c>
      <c r="J53" s="68">
        <v>1944</v>
      </c>
      <c r="K53" s="68">
        <v>495</v>
      </c>
      <c r="L53" s="74">
        <v>9670</v>
      </c>
      <c r="M53" s="74">
        <v>1735</v>
      </c>
      <c r="N53" s="68">
        <v>2507</v>
      </c>
      <c r="O53" s="68">
        <v>635</v>
      </c>
      <c r="P53" s="74">
        <v>3733</v>
      </c>
      <c r="Q53" s="74">
        <v>789</v>
      </c>
      <c r="R53" s="68">
        <v>2875</v>
      </c>
      <c r="S53" s="68">
        <v>734</v>
      </c>
      <c r="T53" s="67">
        <v>5151</v>
      </c>
      <c r="U53" s="67">
        <v>1368</v>
      </c>
      <c r="V53" s="71">
        <v>2587</v>
      </c>
      <c r="W53" s="71">
        <v>1031</v>
      </c>
      <c r="X53" s="67">
        <v>7546</v>
      </c>
      <c r="Y53" s="67">
        <v>1322</v>
      </c>
      <c r="Z53" s="85">
        <v>3675</v>
      </c>
      <c r="AA53" s="85">
        <v>684</v>
      </c>
      <c r="AB53" s="68">
        <f t="shared" si="1"/>
        <v>50154</v>
      </c>
      <c r="AC53" s="68">
        <f t="shared" si="2"/>
        <v>11824</v>
      </c>
      <c r="AD53" s="68">
        <f t="shared" si="3"/>
        <v>76</v>
      </c>
    </row>
    <row r="54" spans="1:30" ht="12.75">
      <c r="A54" s="61" t="s">
        <v>52</v>
      </c>
      <c r="B54" s="74">
        <v>242</v>
      </c>
      <c r="C54" s="74">
        <v>258</v>
      </c>
      <c r="D54" s="68">
        <v>19</v>
      </c>
      <c r="E54" s="68">
        <v>30</v>
      </c>
      <c r="F54" s="68">
        <v>1</v>
      </c>
      <c r="G54" s="74">
        <v>34</v>
      </c>
      <c r="H54" s="74">
        <v>41</v>
      </c>
      <c r="I54" s="74">
        <v>0</v>
      </c>
      <c r="J54" s="68">
        <v>39</v>
      </c>
      <c r="K54" s="68">
        <v>54</v>
      </c>
      <c r="L54" s="74">
        <v>147</v>
      </c>
      <c r="M54" s="74">
        <v>111</v>
      </c>
      <c r="N54" s="68">
        <v>58</v>
      </c>
      <c r="O54" s="68">
        <v>49</v>
      </c>
      <c r="P54" s="74">
        <v>62</v>
      </c>
      <c r="Q54" s="74">
        <v>59</v>
      </c>
      <c r="R54" s="68">
        <v>53</v>
      </c>
      <c r="S54" s="68">
        <v>58</v>
      </c>
      <c r="T54" s="67">
        <v>133</v>
      </c>
      <c r="U54" s="67">
        <v>129</v>
      </c>
      <c r="V54" s="71">
        <v>55</v>
      </c>
      <c r="W54" s="71">
        <v>160</v>
      </c>
      <c r="X54" s="67">
        <v>78</v>
      </c>
      <c r="Y54" s="67">
        <v>96</v>
      </c>
      <c r="Z54" s="85">
        <v>86</v>
      </c>
      <c r="AA54" s="85">
        <v>82</v>
      </c>
      <c r="AB54" s="68">
        <f t="shared" si="1"/>
        <v>1006</v>
      </c>
      <c r="AC54" s="68">
        <f t="shared" si="2"/>
        <v>1127</v>
      </c>
      <c r="AD54" s="68">
        <f t="shared" si="3"/>
        <v>1</v>
      </c>
    </row>
    <row r="55" spans="1:30" ht="12.75">
      <c r="A55" s="61" t="s">
        <v>53</v>
      </c>
      <c r="B55" s="74">
        <v>44</v>
      </c>
      <c r="C55" s="74">
        <v>53</v>
      </c>
      <c r="D55" s="68">
        <v>7</v>
      </c>
      <c r="E55" s="68">
        <v>9</v>
      </c>
      <c r="F55" s="68">
        <v>2</v>
      </c>
      <c r="G55" s="74">
        <v>7</v>
      </c>
      <c r="H55" s="74">
        <v>14</v>
      </c>
      <c r="I55" s="74">
        <v>0</v>
      </c>
      <c r="J55" s="68">
        <v>4</v>
      </c>
      <c r="K55" s="68">
        <v>7</v>
      </c>
      <c r="L55" s="74">
        <v>26</v>
      </c>
      <c r="M55" s="74">
        <v>27</v>
      </c>
      <c r="N55" s="68">
        <v>10</v>
      </c>
      <c r="O55" s="68">
        <v>18</v>
      </c>
      <c r="P55" s="74">
        <v>16</v>
      </c>
      <c r="Q55" s="74">
        <v>24</v>
      </c>
      <c r="R55" s="68">
        <v>17</v>
      </c>
      <c r="S55" s="68">
        <v>17</v>
      </c>
      <c r="T55" s="67">
        <v>28</v>
      </c>
      <c r="U55" s="67">
        <v>13</v>
      </c>
      <c r="V55" s="71">
        <v>13</v>
      </c>
      <c r="W55" s="71">
        <v>27</v>
      </c>
      <c r="X55" s="67">
        <v>8</v>
      </c>
      <c r="Y55" s="67">
        <v>28</v>
      </c>
      <c r="Z55" s="85">
        <v>7</v>
      </c>
      <c r="AA55" s="85">
        <v>21</v>
      </c>
      <c r="AB55" s="68">
        <f t="shared" si="1"/>
        <v>187</v>
      </c>
      <c r="AC55" s="68">
        <f t="shared" si="2"/>
        <v>258</v>
      </c>
      <c r="AD55" s="68">
        <f t="shared" si="3"/>
        <v>2</v>
      </c>
    </row>
    <row r="56" spans="1:30" ht="12.75">
      <c r="A56" s="61" t="s">
        <v>54</v>
      </c>
      <c r="B56" s="74">
        <v>410</v>
      </c>
      <c r="C56" s="74">
        <v>445</v>
      </c>
      <c r="D56" s="68">
        <v>82</v>
      </c>
      <c r="E56" s="68">
        <v>91</v>
      </c>
      <c r="F56" s="68">
        <v>2</v>
      </c>
      <c r="G56" s="74">
        <v>107</v>
      </c>
      <c r="H56" s="74">
        <v>113</v>
      </c>
      <c r="I56" s="74">
        <v>6</v>
      </c>
      <c r="J56" s="68">
        <v>130</v>
      </c>
      <c r="K56" s="68">
        <v>112</v>
      </c>
      <c r="L56" s="74">
        <v>298</v>
      </c>
      <c r="M56" s="74">
        <v>219</v>
      </c>
      <c r="N56" s="68">
        <v>137</v>
      </c>
      <c r="O56" s="68">
        <v>113</v>
      </c>
      <c r="P56" s="74">
        <v>122</v>
      </c>
      <c r="Q56" s="74">
        <v>124</v>
      </c>
      <c r="R56" s="68">
        <v>157</v>
      </c>
      <c r="S56" s="68">
        <v>122</v>
      </c>
      <c r="T56" s="67">
        <v>223</v>
      </c>
      <c r="U56" s="67">
        <v>180</v>
      </c>
      <c r="V56" s="71">
        <v>124</v>
      </c>
      <c r="W56" s="71">
        <v>215</v>
      </c>
      <c r="X56" s="67">
        <v>175</v>
      </c>
      <c r="Y56" s="67">
        <v>159</v>
      </c>
      <c r="Z56" s="85">
        <v>167</v>
      </c>
      <c r="AA56" s="85">
        <v>158</v>
      </c>
      <c r="AB56" s="68">
        <f t="shared" si="1"/>
        <v>2132</v>
      </c>
      <c r="AC56" s="68">
        <f t="shared" si="2"/>
        <v>2051</v>
      </c>
      <c r="AD56" s="68">
        <f t="shared" si="3"/>
        <v>8</v>
      </c>
    </row>
    <row r="57" spans="1:30" ht="12.75">
      <c r="A57" s="61" t="s">
        <v>55</v>
      </c>
      <c r="B57" s="74">
        <v>76</v>
      </c>
      <c r="C57" s="74">
        <v>110</v>
      </c>
      <c r="D57" s="68">
        <v>14</v>
      </c>
      <c r="E57" s="68">
        <v>13</v>
      </c>
      <c r="F57" s="68">
        <v>0</v>
      </c>
      <c r="G57" s="74">
        <v>16</v>
      </c>
      <c r="H57" s="74">
        <v>14</v>
      </c>
      <c r="I57" s="74">
        <v>1</v>
      </c>
      <c r="J57" s="68">
        <v>23</v>
      </c>
      <c r="K57" s="68">
        <v>11</v>
      </c>
      <c r="L57" s="74">
        <v>54</v>
      </c>
      <c r="M57" s="74">
        <v>60</v>
      </c>
      <c r="N57" s="68">
        <v>22</v>
      </c>
      <c r="O57" s="68">
        <v>27</v>
      </c>
      <c r="P57" s="74">
        <v>25</v>
      </c>
      <c r="Q57" s="74">
        <v>28</v>
      </c>
      <c r="R57" s="68">
        <v>17</v>
      </c>
      <c r="S57" s="68">
        <v>25</v>
      </c>
      <c r="T57" s="67">
        <v>41</v>
      </c>
      <c r="U57" s="67">
        <v>50</v>
      </c>
      <c r="V57" s="71">
        <v>23</v>
      </c>
      <c r="W57" s="71">
        <v>43</v>
      </c>
      <c r="X57" s="67">
        <v>34</v>
      </c>
      <c r="Y57" s="67">
        <v>33</v>
      </c>
      <c r="Z57" s="85">
        <v>27</v>
      </c>
      <c r="AA57" s="85">
        <v>34</v>
      </c>
      <c r="AB57" s="68">
        <f t="shared" si="1"/>
        <v>372</v>
      </c>
      <c r="AC57" s="68">
        <f t="shared" si="2"/>
        <v>448</v>
      </c>
      <c r="AD57" s="68">
        <f t="shared" si="3"/>
        <v>1</v>
      </c>
    </row>
    <row r="58" spans="1:30" ht="12.75">
      <c r="A58" s="61" t="s">
        <v>56</v>
      </c>
      <c r="B58" s="74">
        <v>198</v>
      </c>
      <c r="C58" s="74">
        <v>181</v>
      </c>
      <c r="D58" s="68">
        <v>28</v>
      </c>
      <c r="E58" s="68">
        <v>27</v>
      </c>
      <c r="F58" s="68">
        <v>0</v>
      </c>
      <c r="G58" s="74">
        <v>54</v>
      </c>
      <c r="H58" s="74">
        <v>46</v>
      </c>
      <c r="I58" s="74">
        <v>5</v>
      </c>
      <c r="J58" s="68">
        <v>49</v>
      </c>
      <c r="K58" s="68">
        <v>34</v>
      </c>
      <c r="L58" s="74">
        <v>117</v>
      </c>
      <c r="M58" s="74">
        <v>94</v>
      </c>
      <c r="N58" s="68">
        <v>59</v>
      </c>
      <c r="O58" s="68">
        <v>46</v>
      </c>
      <c r="P58" s="74">
        <v>81</v>
      </c>
      <c r="Q58" s="74">
        <v>52</v>
      </c>
      <c r="R58" s="68">
        <v>63</v>
      </c>
      <c r="S58" s="68">
        <v>43</v>
      </c>
      <c r="T58" s="67">
        <v>67</v>
      </c>
      <c r="U58" s="67">
        <v>62</v>
      </c>
      <c r="V58" s="71">
        <v>43</v>
      </c>
      <c r="W58" s="71">
        <v>106</v>
      </c>
      <c r="X58" s="67">
        <v>53</v>
      </c>
      <c r="Y58" s="67">
        <v>55</v>
      </c>
      <c r="Z58" s="85">
        <v>41</v>
      </c>
      <c r="AA58" s="85">
        <v>68</v>
      </c>
      <c r="AB58" s="68">
        <f t="shared" si="1"/>
        <v>853</v>
      </c>
      <c r="AC58" s="68">
        <f t="shared" si="2"/>
        <v>814</v>
      </c>
      <c r="AD58" s="68">
        <f t="shared" si="3"/>
        <v>5</v>
      </c>
    </row>
    <row r="59" spans="1:30" ht="12.75">
      <c r="A59" s="61" t="s">
        <v>57</v>
      </c>
      <c r="B59" s="74">
        <v>19</v>
      </c>
      <c r="C59" s="74">
        <v>21</v>
      </c>
      <c r="D59" s="68">
        <v>2</v>
      </c>
      <c r="E59" s="68">
        <v>2</v>
      </c>
      <c r="F59" s="68">
        <v>0</v>
      </c>
      <c r="G59" s="74">
        <v>7</v>
      </c>
      <c r="H59" s="74">
        <v>2</v>
      </c>
      <c r="I59" s="74">
        <v>0</v>
      </c>
      <c r="J59" s="68">
        <v>5</v>
      </c>
      <c r="K59" s="68">
        <v>4</v>
      </c>
      <c r="L59" s="74">
        <v>6</v>
      </c>
      <c r="M59" s="74">
        <v>10</v>
      </c>
      <c r="N59" s="68">
        <v>4</v>
      </c>
      <c r="O59" s="68">
        <v>6</v>
      </c>
      <c r="P59" s="74">
        <v>3</v>
      </c>
      <c r="Q59" s="74">
        <v>4</v>
      </c>
      <c r="R59" s="68">
        <v>7</v>
      </c>
      <c r="S59" s="68">
        <v>0</v>
      </c>
      <c r="T59" s="67">
        <v>5</v>
      </c>
      <c r="U59" s="67">
        <v>10</v>
      </c>
      <c r="V59" s="71">
        <v>8</v>
      </c>
      <c r="W59" s="71">
        <v>16</v>
      </c>
      <c r="X59" s="67">
        <v>3</v>
      </c>
      <c r="Y59" s="67">
        <v>7</v>
      </c>
      <c r="Z59" s="85">
        <v>1</v>
      </c>
      <c r="AA59" s="85">
        <v>7</v>
      </c>
      <c r="AB59" s="68">
        <f t="shared" si="1"/>
        <v>70</v>
      </c>
      <c r="AC59" s="68">
        <f t="shared" si="2"/>
        <v>89</v>
      </c>
      <c r="AD59" s="68">
        <f t="shared" si="3"/>
        <v>0</v>
      </c>
    </row>
    <row r="60" spans="1:30" ht="12.75">
      <c r="A60" s="61" t="s">
        <v>58</v>
      </c>
      <c r="B60" s="74">
        <v>92</v>
      </c>
      <c r="C60" s="74">
        <v>106</v>
      </c>
      <c r="D60" s="68">
        <v>10</v>
      </c>
      <c r="E60" s="68">
        <v>21</v>
      </c>
      <c r="F60" s="68">
        <v>1</v>
      </c>
      <c r="G60" s="74">
        <v>20</v>
      </c>
      <c r="H60" s="74">
        <v>30</v>
      </c>
      <c r="I60" s="74">
        <v>0</v>
      </c>
      <c r="J60" s="68">
        <v>11</v>
      </c>
      <c r="K60" s="68">
        <v>12</v>
      </c>
      <c r="L60" s="74">
        <v>77</v>
      </c>
      <c r="M60" s="74">
        <v>66</v>
      </c>
      <c r="N60" s="68">
        <v>39</v>
      </c>
      <c r="O60" s="68">
        <v>15</v>
      </c>
      <c r="P60" s="74">
        <v>41</v>
      </c>
      <c r="Q60" s="74">
        <v>36</v>
      </c>
      <c r="R60" s="68">
        <v>26</v>
      </c>
      <c r="S60" s="68">
        <v>25</v>
      </c>
      <c r="T60" s="67">
        <v>44</v>
      </c>
      <c r="U60" s="67">
        <v>44</v>
      </c>
      <c r="V60" s="71">
        <v>21</v>
      </c>
      <c r="W60" s="71">
        <v>58</v>
      </c>
      <c r="X60" s="67">
        <v>33</v>
      </c>
      <c r="Y60" s="67">
        <v>35</v>
      </c>
      <c r="Z60" s="85">
        <v>33</v>
      </c>
      <c r="AA60" s="85">
        <v>43</v>
      </c>
      <c r="AB60" s="68">
        <f t="shared" si="1"/>
        <v>447</v>
      </c>
      <c r="AC60" s="68">
        <f t="shared" si="2"/>
        <v>491</v>
      </c>
      <c r="AD60" s="68">
        <f t="shared" si="3"/>
        <v>1</v>
      </c>
    </row>
    <row r="61" spans="1:30" ht="12.75">
      <c r="A61" s="61" t="s">
        <v>59</v>
      </c>
      <c r="B61" s="74">
        <v>114</v>
      </c>
      <c r="C61" s="74">
        <v>160</v>
      </c>
      <c r="D61" s="68">
        <v>17</v>
      </c>
      <c r="E61" s="68">
        <v>28</v>
      </c>
      <c r="F61" s="68">
        <v>1</v>
      </c>
      <c r="G61" s="74">
        <v>19</v>
      </c>
      <c r="H61" s="74">
        <v>28</v>
      </c>
      <c r="I61" s="74">
        <v>2</v>
      </c>
      <c r="J61" s="68">
        <v>21</v>
      </c>
      <c r="K61" s="68">
        <v>15</v>
      </c>
      <c r="L61" s="74">
        <v>59</v>
      </c>
      <c r="M61" s="74">
        <v>50</v>
      </c>
      <c r="N61" s="68">
        <v>21</v>
      </c>
      <c r="O61" s="68">
        <v>44</v>
      </c>
      <c r="P61" s="74">
        <v>33</v>
      </c>
      <c r="Q61" s="74">
        <v>46</v>
      </c>
      <c r="R61" s="68">
        <v>24</v>
      </c>
      <c r="S61" s="68">
        <v>28</v>
      </c>
      <c r="T61" s="67">
        <v>39</v>
      </c>
      <c r="U61" s="67">
        <v>37</v>
      </c>
      <c r="V61" s="71">
        <v>20</v>
      </c>
      <c r="W61" s="71">
        <v>60</v>
      </c>
      <c r="X61" s="67">
        <v>31</v>
      </c>
      <c r="Y61" s="67">
        <v>45</v>
      </c>
      <c r="Z61" s="85">
        <v>30</v>
      </c>
      <c r="AA61" s="85">
        <v>38</v>
      </c>
      <c r="AB61" s="68">
        <f t="shared" si="1"/>
        <v>428</v>
      </c>
      <c r="AC61" s="68">
        <f t="shared" si="2"/>
        <v>579</v>
      </c>
      <c r="AD61" s="68">
        <f t="shared" si="3"/>
        <v>3</v>
      </c>
    </row>
    <row r="62" spans="1:30" ht="12.75">
      <c r="A62" s="61" t="s">
        <v>60</v>
      </c>
      <c r="B62" s="74">
        <v>130</v>
      </c>
      <c r="C62" s="74">
        <v>159</v>
      </c>
      <c r="D62" s="68">
        <v>14</v>
      </c>
      <c r="E62" s="68">
        <v>18</v>
      </c>
      <c r="F62" s="68">
        <v>0</v>
      </c>
      <c r="G62" s="74">
        <v>31</v>
      </c>
      <c r="H62" s="74">
        <v>37</v>
      </c>
      <c r="I62" s="74">
        <v>3</v>
      </c>
      <c r="J62" s="68">
        <v>18</v>
      </c>
      <c r="K62" s="68">
        <v>25</v>
      </c>
      <c r="L62" s="74">
        <v>79</v>
      </c>
      <c r="M62" s="74">
        <v>69</v>
      </c>
      <c r="N62" s="68">
        <v>36</v>
      </c>
      <c r="O62" s="68">
        <v>29</v>
      </c>
      <c r="P62" s="74">
        <v>38</v>
      </c>
      <c r="Q62" s="74">
        <v>49</v>
      </c>
      <c r="R62" s="68">
        <v>29</v>
      </c>
      <c r="S62" s="68">
        <v>32</v>
      </c>
      <c r="T62" s="67">
        <v>42</v>
      </c>
      <c r="U62" s="67">
        <v>64</v>
      </c>
      <c r="V62" s="71">
        <v>26</v>
      </c>
      <c r="W62" s="71">
        <v>57</v>
      </c>
      <c r="X62" s="67">
        <v>25</v>
      </c>
      <c r="Y62" s="67">
        <v>29</v>
      </c>
      <c r="Z62" s="85">
        <v>28</v>
      </c>
      <c r="AA62" s="85">
        <v>35</v>
      </c>
      <c r="AB62" s="68">
        <f t="shared" si="1"/>
        <v>496</v>
      </c>
      <c r="AC62" s="68">
        <f t="shared" si="2"/>
        <v>603</v>
      </c>
      <c r="AD62" s="68">
        <f t="shared" si="3"/>
        <v>3</v>
      </c>
    </row>
    <row r="63" spans="1:30" ht="12.75">
      <c r="A63" s="61" t="s">
        <v>61</v>
      </c>
      <c r="B63" s="74">
        <v>180</v>
      </c>
      <c r="C63" s="74">
        <v>185</v>
      </c>
      <c r="D63" s="68">
        <v>23</v>
      </c>
      <c r="E63" s="68">
        <v>37</v>
      </c>
      <c r="F63" s="68">
        <v>3</v>
      </c>
      <c r="G63" s="74">
        <v>46</v>
      </c>
      <c r="H63" s="74">
        <v>53</v>
      </c>
      <c r="I63" s="74">
        <v>4</v>
      </c>
      <c r="J63" s="68">
        <v>47</v>
      </c>
      <c r="K63" s="68">
        <v>51</v>
      </c>
      <c r="L63" s="74">
        <v>111</v>
      </c>
      <c r="M63" s="74">
        <v>85</v>
      </c>
      <c r="N63" s="68">
        <v>58</v>
      </c>
      <c r="O63" s="68">
        <v>36</v>
      </c>
      <c r="P63" s="74">
        <v>57</v>
      </c>
      <c r="Q63" s="74">
        <v>50</v>
      </c>
      <c r="R63" s="68">
        <v>55</v>
      </c>
      <c r="S63" s="68">
        <v>40</v>
      </c>
      <c r="T63" s="67">
        <v>82</v>
      </c>
      <c r="U63" s="67">
        <v>60</v>
      </c>
      <c r="V63" s="71">
        <v>44</v>
      </c>
      <c r="W63" s="71">
        <v>71</v>
      </c>
      <c r="X63" s="67">
        <v>45</v>
      </c>
      <c r="Y63" s="67">
        <v>66</v>
      </c>
      <c r="Z63" s="85">
        <v>32</v>
      </c>
      <c r="AA63" s="85">
        <v>47</v>
      </c>
      <c r="AB63" s="68">
        <f t="shared" si="1"/>
        <v>780</v>
      </c>
      <c r="AC63" s="68">
        <f t="shared" si="2"/>
        <v>781</v>
      </c>
      <c r="AD63" s="68">
        <f t="shared" si="3"/>
        <v>7</v>
      </c>
    </row>
    <row r="64" spans="1:30" ht="12.75">
      <c r="A64" s="61" t="s">
        <v>62</v>
      </c>
      <c r="B64" s="74">
        <v>153</v>
      </c>
      <c r="C64" s="74">
        <v>165</v>
      </c>
      <c r="D64" s="68">
        <v>15</v>
      </c>
      <c r="E64" s="68">
        <v>29</v>
      </c>
      <c r="F64" s="68">
        <v>4</v>
      </c>
      <c r="G64" s="74">
        <v>40</v>
      </c>
      <c r="H64" s="74">
        <v>46</v>
      </c>
      <c r="I64" s="74">
        <v>2</v>
      </c>
      <c r="J64" s="68">
        <v>41</v>
      </c>
      <c r="K64" s="68">
        <v>39</v>
      </c>
      <c r="L64" s="74">
        <v>89</v>
      </c>
      <c r="M64" s="74">
        <v>74</v>
      </c>
      <c r="N64" s="68">
        <v>23</v>
      </c>
      <c r="O64" s="68">
        <v>37</v>
      </c>
      <c r="P64" s="74">
        <v>46</v>
      </c>
      <c r="Q64" s="74">
        <v>45</v>
      </c>
      <c r="R64" s="68">
        <v>58</v>
      </c>
      <c r="S64" s="68">
        <v>32</v>
      </c>
      <c r="T64" s="67">
        <v>77</v>
      </c>
      <c r="U64" s="67">
        <v>42</v>
      </c>
      <c r="V64" s="71">
        <v>22</v>
      </c>
      <c r="W64" s="71">
        <v>57</v>
      </c>
      <c r="X64" s="67">
        <v>45</v>
      </c>
      <c r="Y64" s="67">
        <v>38</v>
      </c>
      <c r="Z64" s="85">
        <v>26</v>
      </c>
      <c r="AA64" s="85">
        <v>37</v>
      </c>
      <c r="AB64" s="68">
        <f t="shared" si="1"/>
        <v>635</v>
      </c>
      <c r="AC64" s="68">
        <f t="shared" si="2"/>
        <v>641</v>
      </c>
      <c r="AD64" s="68">
        <f t="shared" si="3"/>
        <v>6</v>
      </c>
    </row>
    <row r="65" spans="1:30" ht="12.75">
      <c r="A65" s="61" t="s">
        <v>63</v>
      </c>
      <c r="B65" s="74">
        <v>671</v>
      </c>
      <c r="C65" s="74">
        <v>509</v>
      </c>
      <c r="D65" s="68">
        <v>105</v>
      </c>
      <c r="E65" s="68">
        <v>89</v>
      </c>
      <c r="F65" s="68">
        <v>4</v>
      </c>
      <c r="G65" s="74">
        <v>147</v>
      </c>
      <c r="H65" s="74">
        <v>139</v>
      </c>
      <c r="I65" s="74">
        <v>8</v>
      </c>
      <c r="J65" s="68">
        <v>129</v>
      </c>
      <c r="K65" s="68">
        <v>118</v>
      </c>
      <c r="L65" s="74">
        <v>366</v>
      </c>
      <c r="M65" s="74">
        <v>229</v>
      </c>
      <c r="N65" s="68">
        <v>179</v>
      </c>
      <c r="O65" s="68">
        <v>149</v>
      </c>
      <c r="P65" s="74">
        <v>220</v>
      </c>
      <c r="Q65" s="74">
        <v>179</v>
      </c>
      <c r="R65" s="68">
        <v>199</v>
      </c>
      <c r="S65" s="68">
        <v>134</v>
      </c>
      <c r="T65" s="67">
        <v>357</v>
      </c>
      <c r="U65" s="67">
        <v>265</v>
      </c>
      <c r="V65" s="71">
        <v>167</v>
      </c>
      <c r="W65" s="71">
        <v>350</v>
      </c>
      <c r="X65" s="67">
        <v>231</v>
      </c>
      <c r="Y65" s="67">
        <v>212</v>
      </c>
      <c r="Z65" s="85">
        <v>182</v>
      </c>
      <c r="AA65" s="85">
        <v>220</v>
      </c>
      <c r="AB65" s="68">
        <f t="shared" si="1"/>
        <v>2953</v>
      </c>
      <c r="AC65" s="68">
        <f t="shared" si="2"/>
        <v>2593</v>
      </c>
      <c r="AD65" s="68">
        <f t="shared" si="3"/>
        <v>12</v>
      </c>
    </row>
    <row r="66" spans="1:30" ht="12.75">
      <c r="A66" s="61" t="s">
        <v>64</v>
      </c>
      <c r="B66" s="74">
        <v>167</v>
      </c>
      <c r="C66" s="74">
        <v>221</v>
      </c>
      <c r="D66" s="68">
        <v>19</v>
      </c>
      <c r="E66" s="68">
        <v>36</v>
      </c>
      <c r="F66" s="68">
        <v>1</v>
      </c>
      <c r="G66" s="74">
        <v>21</v>
      </c>
      <c r="H66" s="74">
        <v>52</v>
      </c>
      <c r="I66" s="74">
        <v>3</v>
      </c>
      <c r="J66" s="68">
        <v>31</v>
      </c>
      <c r="K66" s="68">
        <v>39</v>
      </c>
      <c r="L66" s="74">
        <v>105</v>
      </c>
      <c r="M66" s="74">
        <v>68</v>
      </c>
      <c r="N66" s="68">
        <v>40</v>
      </c>
      <c r="O66" s="68">
        <v>47</v>
      </c>
      <c r="P66" s="74">
        <v>52</v>
      </c>
      <c r="Q66" s="74">
        <v>44</v>
      </c>
      <c r="R66" s="68">
        <v>49</v>
      </c>
      <c r="S66" s="68">
        <v>37</v>
      </c>
      <c r="T66" s="67">
        <v>68</v>
      </c>
      <c r="U66" s="67">
        <v>62</v>
      </c>
      <c r="V66" s="71">
        <v>40</v>
      </c>
      <c r="W66" s="71">
        <v>115</v>
      </c>
      <c r="X66" s="67">
        <v>64</v>
      </c>
      <c r="Y66" s="67">
        <v>84</v>
      </c>
      <c r="Z66" s="85">
        <v>51</v>
      </c>
      <c r="AA66" s="85">
        <v>56</v>
      </c>
      <c r="AB66" s="68">
        <f t="shared" si="1"/>
        <v>707</v>
      </c>
      <c r="AC66" s="68">
        <f t="shared" si="2"/>
        <v>861</v>
      </c>
      <c r="AD66" s="68">
        <f t="shared" si="3"/>
        <v>4</v>
      </c>
    </row>
    <row r="67" spans="1:30" ht="12.75">
      <c r="A67" s="61" t="s">
        <v>65</v>
      </c>
      <c r="B67" s="74">
        <v>1438</v>
      </c>
      <c r="C67" s="74">
        <v>1154</v>
      </c>
      <c r="D67" s="68">
        <v>223</v>
      </c>
      <c r="E67" s="68">
        <v>224</v>
      </c>
      <c r="F67" s="68">
        <v>13</v>
      </c>
      <c r="G67" s="74">
        <v>345</v>
      </c>
      <c r="H67" s="74">
        <v>265</v>
      </c>
      <c r="I67" s="74">
        <v>14</v>
      </c>
      <c r="J67" s="68">
        <v>339</v>
      </c>
      <c r="K67" s="68">
        <v>270</v>
      </c>
      <c r="L67" s="74">
        <v>925</v>
      </c>
      <c r="M67" s="74">
        <v>620</v>
      </c>
      <c r="N67" s="68">
        <v>390</v>
      </c>
      <c r="O67" s="68">
        <v>281</v>
      </c>
      <c r="P67" s="74">
        <v>421</v>
      </c>
      <c r="Q67" s="74">
        <v>358</v>
      </c>
      <c r="R67" s="68">
        <v>391</v>
      </c>
      <c r="S67" s="68">
        <v>331</v>
      </c>
      <c r="T67" s="67">
        <v>778</v>
      </c>
      <c r="U67" s="67">
        <v>435</v>
      </c>
      <c r="V67" s="71">
        <v>354</v>
      </c>
      <c r="W67" s="71">
        <v>637</v>
      </c>
      <c r="X67" s="67">
        <v>474</v>
      </c>
      <c r="Y67" s="67">
        <v>429</v>
      </c>
      <c r="Z67" s="85">
        <v>386</v>
      </c>
      <c r="AA67" s="85">
        <v>387</v>
      </c>
      <c r="AB67" s="68">
        <f t="shared" si="1"/>
        <v>6464</v>
      </c>
      <c r="AC67" s="68">
        <f t="shared" si="2"/>
        <v>5391</v>
      </c>
      <c r="AD67" s="68">
        <f t="shared" si="3"/>
        <v>27</v>
      </c>
    </row>
    <row r="68" spans="1:30" ht="12.75">
      <c r="A68" s="61" t="s">
        <v>66</v>
      </c>
      <c r="B68" s="74">
        <v>79</v>
      </c>
      <c r="C68" s="74">
        <v>88</v>
      </c>
      <c r="D68" s="68">
        <v>11</v>
      </c>
      <c r="E68" s="68">
        <v>19</v>
      </c>
      <c r="F68" s="68">
        <v>1</v>
      </c>
      <c r="G68" s="74">
        <v>21</v>
      </c>
      <c r="H68" s="74">
        <v>15</v>
      </c>
      <c r="I68" s="74">
        <v>0</v>
      </c>
      <c r="J68" s="68">
        <v>16</v>
      </c>
      <c r="K68" s="68">
        <v>24</v>
      </c>
      <c r="L68" s="74">
        <v>49</v>
      </c>
      <c r="M68" s="74">
        <v>32</v>
      </c>
      <c r="N68" s="68">
        <v>24</v>
      </c>
      <c r="O68" s="68">
        <v>22</v>
      </c>
      <c r="P68" s="74">
        <v>23</v>
      </c>
      <c r="Q68" s="74">
        <v>33</v>
      </c>
      <c r="R68" s="68">
        <v>21</v>
      </c>
      <c r="S68" s="68">
        <v>14</v>
      </c>
      <c r="T68" s="67">
        <v>46</v>
      </c>
      <c r="U68" s="67">
        <v>32</v>
      </c>
      <c r="V68" s="71">
        <v>25</v>
      </c>
      <c r="W68" s="71">
        <v>37</v>
      </c>
      <c r="X68" s="67">
        <v>23</v>
      </c>
      <c r="Y68" s="67">
        <v>27</v>
      </c>
      <c r="Z68" s="85">
        <v>19</v>
      </c>
      <c r="AA68" s="85">
        <v>34</v>
      </c>
      <c r="AB68" s="68">
        <f>SUM(B68,D68,G68,J68,L68,N68,P68,R68,T68,V68,X68,Z68)</f>
        <v>357</v>
      </c>
      <c r="AC68" s="68">
        <f>SUM(C68,E68,H68,K68,M68,O68,Q68,S68,U68,W68,Y68,AA68)</f>
        <v>377</v>
      </c>
      <c r="AD68" s="68">
        <f t="shared" si="3"/>
        <v>1</v>
      </c>
    </row>
    <row r="69" spans="1:30" ht="12.75">
      <c r="A69" s="61" t="s">
        <v>67</v>
      </c>
      <c r="B69" s="74">
        <v>1644</v>
      </c>
      <c r="C69" s="74">
        <v>1795</v>
      </c>
      <c r="D69" s="68">
        <v>232</v>
      </c>
      <c r="E69" s="68">
        <v>284</v>
      </c>
      <c r="F69" s="68">
        <v>8</v>
      </c>
      <c r="G69" s="74">
        <v>366</v>
      </c>
      <c r="H69" s="74">
        <v>414</v>
      </c>
      <c r="I69" s="74">
        <v>28</v>
      </c>
      <c r="J69" s="68">
        <v>400</v>
      </c>
      <c r="K69" s="68">
        <v>348</v>
      </c>
      <c r="L69" s="74">
        <v>1080</v>
      </c>
      <c r="M69" s="74">
        <v>828</v>
      </c>
      <c r="N69" s="68">
        <v>581</v>
      </c>
      <c r="O69" s="68">
        <v>561</v>
      </c>
      <c r="P69" s="74">
        <v>700</v>
      </c>
      <c r="Q69" s="74">
        <v>571</v>
      </c>
      <c r="R69" s="68">
        <v>519</v>
      </c>
      <c r="S69" s="68">
        <v>449</v>
      </c>
      <c r="T69" s="67">
        <v>924</v>
      </c>
      <c r="U69" s="67">
        <v>752</v>
      </c>
      <c r="V69" s="71">
        <v>624</v>
      </c>
      <c r="W69" s="71">
        <v>1124</v>
      </c>
      <c r="X69" s="67">
        <v>763</v>
      </c>
      <c r="Y69" s="67">
        <v>579</v>
      </c>
      <c r="Z69" s="85">
        <v>866</v>
      </c>
      <c r="AA69" s="85">
        <v>690</v>
      </c>
      <c r="AB69" s="68">
        <f>SUM(B69,D69,G69,J69,L69,N69,P69,R69,T69,V69,X69,Z69)</f>
        <v>8699</v>
      </c>
      <c r="AC69" s="68">
        <f>SUM(C69,E69,H69,K69,M69,O69,Q69,S69,U69,W69,Y69,AA69)</f>
        <v>8395</v>
      </c>
      <c r="AD69" s="68">
        <f t="shared" si="3"/>
        <v>36</v>
      </c>
    </row>
    <row r="70" spans="1:30" ht="12.75">
      <c r="A70" s="58" t="s">
        <v>68</v>
      </c>
      <c r="B70" s="74">
        <v>53421</v>
      </c>
      <c r="C70" s="74">
        <v>41070</v>
      </c>
      <c r="D70" s="68">
        <v>7344</v>
      </c>
      <c r="E70" s="68">
        <v>6243</v>
      </c>
      <c r="F70" s="68">
        <v>354</v>
      </c>
      <c r="G70" s="74">
        <v>12548</v>
      </c>
      <c r="H70" s="74">
        <v>9610</v>
      </c>
      <c r="I70" s="74">
        <v>667</v>
      </c>
      <c r="J70" s="68">
        <f aca="true" t="shared" si="4" ref="J70:W70">SUM(J3:J69)</f>
        <v>11987</v>
      </c>
      <c r="K70" s="68">
        <f t="shared" si="4"/>
        <v>8399</v>
      </c>
      <c r="L70" s="74">
        <f t="shared" si="4"/>
        <v>43748</v>
      </c>
      <c r="M70" s="74">
        <f t="shared" si="4"/>
        <v>22554</v>
      </c>
      <c r="N70" s="68">
        <f t="shared" si="4"/>
        <v>16177</v>
      </c>
      <c r="O70" s="68">
        <f t="shared" si="4"/>
        <v>11642</v>
      </c>
      <c r="P70" s="74">
        <f t="shared" si="4"/>
        <v>20111</v>
      </c>
      <c r="Q70" s="74">
        <f t="shared" si="4"/>
        <v>13883</v>
      </c>
      <c r="R70" s="68">
        <f t="shared" si="4"/>
        <v>16410</v>
      </c>
      <c r="S70" s="68">
        <f t="shared" si="4"/>
        <v>11780</v>
      </c>
      <c r="T70" s="68">
        <f t="shared" si="4"/>
        <v>29168</v>
      </c>
      <c r="U70" s="68">
        <f t="shared" si="4"/>
        <v>18517</v>
      </c>
      <c r="V70" s="68">
        <f t="shared" si="4"/>
        <v>15371</v>
      </c>
      <c r="W70" s="68">
        <f t="shared" si="4"/>
        <v>22741</v>
      </c>
      <c r="X70" s="62">
        <v>26148</v>
      </c>
      <c r="Y70" s="62">
        <v>16226</v>
      </c>
      <c r="Z70" s="86">
        <f>SUM(Z3:Z69)</f>
        <v>19321</v>
      </c>
      <c r="AA70" s="86">
        <f>SUM(AA3:AA69)</f>
        <v>13196</v>
      </c>
      <c r="AB70" s="68">
        <f>SUM(B70,D70,G70,J70,L70,N70,P70,R70,T70,V70,X70,Z70)</f>
        <v>271754</v>
      </c>
      <c r="AC70" s="68">
        <f>SUM(C70,E70,H70,K70,M70,O70,Q70,S70,U70,W70,Y70,AA70)</f>
        <v>195861</v>
      </c>
      <c r="AD70" s="68">
        <f>SUM(F70,I70)</f>
        <v>1021</v>
      </c>
    </row>
    <row r="71" spans="26:27" ht="12.75">
      <c r="Z71" s="104"/>
      <c r="AA71" s="104"/>
    </row>
    <row r="72" spans="26:27" ht="12.75">
      <c r="Z72" s="33"/>
      <c r="AA72" s="33"/>
    </row>
    <row r="73" spans="26:27" ht="12.75">
      <c r="Z73" s="104"/>
      <c r="AA73" s="104"/>
    </row>
    <row r="74" spans="26:27" ht="12.75">
      <c r="Z74" s="104"/>
      <c r="AA74" s="104"/>
    </row>
    <row r="75" spans="26:27" ht="12.75">
      <c r="Z75" s="104"/>
      <c r="AA75" s="104"/>
    </row>
    <row r="76" spans="26:27" ht="12.75">
      <c r="Z76" s="104"/>
      <c r="AA76" s="104"/>
    </row>
    <row r="77" spans="26:27" ht="12.75">
      <c r="Z77" s="104"/>
      <c r="AA77" s="104"/>
    </row>
    <row r="78" spans="26:27" ht="12.75">
      <c r="Z78" s="104"/>
      <c r="AA78" s="104"/>
    </row>
    <row r="79" spans="26:27" ht="12.75">
      <c r="Z79" s="104"/>
      <c r="AA79" s="104"/>
    </row>
    <row r="80" spans="26:27" ht="12.75">
      <c r="Z80" s="104"/>
      <c r="AA80" s="104"/>
    </row>
    <row r="81" spans="26:27" ht="12.75">
      <c r="Z81" s="104"/>
      <c r="AA81" s="104"/>
    </row>
    <row r="82" spans="26:27" ht="12.75">
      <c r="Z82" s="104"/>
      <c r="AA82" s="104"/>
    </row>
    <row r="83" spans="26:27" ht="12.75">
      <c r="Z83" s="104"/>
      <c r="AA83" s="104"/>
    </row>
    <row r="84" spans="26:27" ht="12.75">
      <c r="Z84" s="104"/>
      <c r="AA84" s="104"/>
    </row>
    <row r="85" spans="26:27" ht="12.75">
      <c r="Z85" s="104"/>
      <c r="AA85" s="104"/>
    </row>
    <row r="86" spans="26:27" ht="12.75">
      <c r="Z86" s="104"/>
      <c r="AA86" s="104"/>
    </row>
    <row r="87" spans="26:27" ht="12.75">
      <c r="Z87" s="104"/>
      <c r="AA87" s="104"/>
    </row>
    <row r="88" spans="26:27" ht="12.75">
      <c r="Z88" s="104"/>
      <c r="AA88" s="104"/>
    </row>
    <row r="89" spans="26:27" ht="12.75">
      <c r="Z89" s="104"/>
      <c r="AA89" s="104"/>
    </row>
    <row r="90" spans="26:27" ht="12.75">
      <c r="Z90" s="104"/>
      <c r="AA90" s="104"/>
    </row>
    <row r="91" spans="26:27" ht="12.75">
      <c r="Z91" s="104"/>
      <c r="AA91" s="104"/>
    </row>
    <row r="92" spans="26:27" ht="12.75">
      <c r="Z92" s="104"/>
      <c r="AA92" s="104"/>
    </row>
    <row r="93" spans="26:27" ht="12.75">
      <c r="Z93" s="104"/>
      <c r="AA93" s="104"/>
    </row>
    <row r="94" spans="26:27" ht="12.75">
      <c r="Z94" s="104"/>
      <c r="AA94" s="104"/>
    </row>
    <row r="95" spans="26:27" ht="12.75">
      <c r="Z95" s="104"/>
      <c r="AA95" s="104"/>
    </row>
    <row r="96" spans="26:27" ht="12.75">
      <c r="Z96" s="104"/>
      <c r="AA96" s="104"/>
    </row>
    <row r="97" spans="26:27" ht="12.75">
      <c r="Z97" s="104"/>
      <c r="AA97" s="104"/>
    </row>
    <row r="98" spans="26:27" ht="12.75">
      <c r="Z98" s="104"/>
      <c r="AA98" s="104"/>
    </row>
    <row r="99" spans="26:27" ht="12.75">
      <c r="Z99" s="104"/>
      <c r="AA99" s="104"/>
    </row>
    <row r="100" spans="26:27" ht="12.75">
      <c r="Z100" s="104"/>
      <c r="AA100" s="104"/>
    </row>
    <row r="101" spans="26:27" ht="12.75">
      <c r="Z101" s="104"/>
      <c r="AA101" s="104"/>
    </row>
    <row r="102" spans="26:27" ht="12.75">
      <c r="Z102" s="104"/>
      <c r="AA102" s="104"/>
    </row>
    <row r="103" spans="26:27" ht="12.75">
      <c r="Z103" s="104"/>
      <c r="AA103" s="104"/>
    </row>
    <row r="104" spans="26:27" ht="12.75">
      <c r="Z104" s="104"/>
      <c r="AA104" s="104"/>
    </row>
    <row r="105" spans="26:27" ht="12.75">
      <c r="Z105" s="104"/>
      <c r="AA105" s="104"/>
    </row>
    <row r="106" spans="26:27" ht="12.75">
      <c r="Z106" s="104"/>
      <c r="AA106" s="104"/>
    </row>
    <row r="107" spans="26:27" ht="12.75">
      <c r="Z107" s="104"/>
      <c r="AA107" s="104"/>
    </row>
    <row r="108" spans="26:27" ht="12.75">
      <c r="Z108" s="104"/>
      <c r="AA108" s="104"/>
    </row>
    <row r="109" spans="26:27" ht="12.75">
      <c r="Z109" s="104"/>
      <c r="AA109" s="104"/>
    </row>
    <row r="110" spans="26:27" ht="12.75">
      <c r="Z110" s="104"/>
      <c r="AA110" s="104"/>
    </row>
    <row r="111" spans="26:27" ht="12.75">
      <c r="Z111" s="104"/>
      <c r="AA111" s="104"/>
    </row>
    <row r="112" spans="26:27" ht="12.75">
      <c r="Z112" s="104"/>
      <c r="AA112" s="104"/>
    </row>
    <row r="113" spans="26:27" ht="12.75">
      <c r="Z113" s="104"/>
      <c r="AA113" s="104"/>
    </row>
    <row r="114" spans="26:27" ht="12.75">
      <c r="Z114" s="104"/>
      <c r="AA114" s="104"/>
    </row>
    <row r="115" spans="26:27" ht="12.75">
      <c r="Z115" s="104"/>
      <c r="AA115" s="104"/>
    </row>
    <row r="116" spans="26:27" ht="12.75">
      <c r="Z116" s="104"/>
      <c r="AA116" s="104"/>
    </row>
    <row r="117" spans="26:27" ht="12.75">
      <c r="Z117" s="104"/>
      <c r="AA117" s="104"/>
    </row>
    <row r="118" spans="26:27" ht="12.75">
      <c r="Z118" s="104"/>
      <c r="AA118" s="104"/>
    </row>
    <row r="119" spans="26:27" ht="12.75">
      <c r="Z119" s="104"/>
      <c r="AA119" s="104"/>
    </row>
    <row r="120" spans="26:27" ht="12.75">
      <c r="Z120" s="104"/>
      <c r="AA120" s="104"/>
    </row>
    <row r="121" spans="26:27" ht="12.75">
      <c r="Z121" s="104"/>
      <c r="AA121" s="104"/>
    </row>
    <row r="122" spans="26:27" ht="12.75">
      <c r="Z122" s="104"/>
      <c r="AA122" s="104"/>
    </row>
    <row r="123" spans="26:27" ht="12.75">
      <c r="Z123" s="104"/>
      <c r="AA123" s="104"/>
    </row>
    <row r="124" spans="26:27" ht="12.75">
      <c r="Z124" s="104"/>
      <c r="AA124" s="104"/>
    </row>
    <row r="125" spans="26:27" ht="12.75">
      <c r="Z125" s="104"/>
      <c r="AA125" s="104"/>
    </row>
    <row r="126" spans="26:27" ht="12.75">
      <c r="Z126" s="104"/>
      <c r="AA126" s="104"/>
    </row>
    <row r="127" spans="26:27" ht="12.75">
      <c r="Z127" s="104"/>
      <c r="AA127" s="104"/>
    </row>
    <row r="128" spans="26:27" ht="12.75">
      <c r="Z128" s="104"/>
      <c r="AA128" s="104"/>
    </row>
    <row r="129" spans="26:27" ht="12.75">
      <c r="Z129" s="104"/>
      <c r="AA129" s="104"/>
    </row>
    <row r="130" spans="26:27" ht="12.75">
      <c r="Z130" s="104"/>
      <c r="AA130" s="104"/>
    </row>
    <row r="131" spans="26:27" ht="12.75">
      <c r="Z131" s="104"/>
      <c r="AA131" s="104"/>
    </row>
    <row r="132" spans="26:27" ht="12.75">
      <c r="Z132" s="104"/>
      <c r="AA132" s="104"/>
    </row>
    <row r="133" spans="26:27" ht="12.75">
      <c r="Z133" s="104"/>
      <c r="AA133" s="104"/>
    </row>
    <row r="134" spans="26:27" ht="12.75">
      <c r="Z134" s="104"/>
      <c r="AA134" s="104"/>
    </row>
    <row r="135" spans="26:27" ht="12.75">
      <c r="Z135" s="104"/>
      <c r="AA135" s="104"/>
    </row>
    <row r="136" spans="26:27" ht="12.75">
      <c r="Z136" s="104"/>
      <c r="AA136" s="104"/>
    </row>
    <row r="137" spans="26:27" ht="12.75">
      <c r="Z137" s="109"/>
      <c r="AA137" s="109"/>
    </row>
    <row r="138" spans="26:27" ht="14.25">
      <c r="Z138" s="37"/>
      <c r="AA138"/>
    </row>
  </sheetData>
  <sheetProtection/>
  <mergeCells count="79">
    <mergeCell ref="Z137:AA137"/>
    <mergeCell ref="Z132:AA132"/>
    <mergeCell ref="Z133:AA133"/>
    <mergeCell ref="Z134:AA134"/>
    <mergeCell ref="Z135:AA135"/>
    <mergeCell ref="Z136:AA136"/>
    <mergeCell ref="Z127:AA127"/>
    <mergeCell ref="Z128:AA128"/>
    <mergeCell ref="Z129:AA129"/>
    <mergeCell ref="Z130:AA130"/>
    <mergeCell ref="Z131:AA131"/>
    <mergeCell ref="Z122:AA122"/>
    <mergeCell ref="Z123:AA123"/>
    <mergeCell ref="Z124:AA124"/>
    <mergeCell ref="Z125:AA125"/>
    <mergeCell ref="Z126:AA126"/>
    <mergeCell ref="Z117:AA117"/>
    <mergeCell ref="Z118:AA118"/>
    <mergeCell ref="Z119:AA119"/>
    <mergeCell ref="Z120:AA120"/>
    <mergeCell ref="Z121:AA121"/>
    <mergeCell ref="Z112:AA112"/>
    <mergeCell ref="Z113:AA113"/>
    <mergeCell ref="Z114:AA114"/>
    <mergeCell ref="Z115:AA115"/>
    <mergeCell ref="Z116:AA116"/>
    <mergeCell ref="Z107:AA107"/>
    <mergeCell ref="Z108:AA108"/>
    <mergeCell ref="Z109:AA109"/>
    <mergeCell ref="Z110:AA110"/>
    <mergeCell ref="Z111:AA111"/>
    <mergeCell ref="Z102:AA102"/>
    <mergeCell ref="Z103:AA103"/>
    <mergeCell ref="Z104:AA104"/>
    <mergeCell ref="Z105:AA105"/>
    <mergeCell ref="Z106:AA106"/>
    <mergeCell ref="Z97:AA97"/>
    <mergeCell ref="Z98:AA98"/>
    <mergeCell ref="Z99:AA99"/>
    <mergeCell ref="Z100:AA100"/>
    <mergeCell ref="Z101:AA101"/>
    <mergeCell ref="Z92:AA92"/>
    <mergeCell ref="Z93:AA93"/>
    <mergeCell ref="Z94:AA94"/>
    <mergeCell ref="Z95:AA95"/>
    <mergeCell ref="Z96:AA96"/>
    <mergeCell ref="Z87:AA87"/>
    <mergeCell ref="Z88:AA88"/>
    <mergeCell ref="Z89:AA89"/>
    <mergeCell ref="Z90:AA90"/>
    <mergeCell ref="Z91:AA91"/>
    <mergeCell ref="Z82:AA82"/>
    <mergeCell ref="Z83:AA83"/>
    <mergeCell ref="Z84:AA84"/>
    <mergeCell ref="Z85:AA85"/>
    <mergeCell ref="Z86:AA86"/>
    <mergeCell ref="Z77:AA77"/>
    <mergeCell ref="Z78:AA78"/>
    <mergeCell ref="Z79:AA79"/>
    <mergeCell ref="Z80:AA80"/>
    <mergeCell ref="Z81:AA81"/>
    <mergeCell ref="Z71:AA71"/>
    <mergeCell ref="Z73:AA73"/>
    <mergeCell ref="Z74:AA74"/>
    <mergeCell ref="Z75:AA75"/>
    <mergeCell ref="Z76:AA76"/>
    <mergeCell ref="B1:C1"/>
    <mergeCell ref="D1:E1"/>
    <mergeCell ref="G1:I1"/>
    <mergeCell ref="AB1:AD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2" sqref="B72"/>
    </sheetView>
  </sheetViews>
  <sheetFormatPr defaultColWidth="9.140625" defaultRowHeight="12.75"/>
  <cols>
    <col min="1" max="1" width="19.140625" style="11" bestFit="1" customWidth="1"/>
    <col min="2" max="7" width="12.7109375" style="10" customWidth="1"/>
    <col min="8" max="8" width="9.140625" style="11" customWidth="1"/>
    <col min="9" max="9" width="16.7109375" style="11" customWidth="1"/>
    <col min="10" max="16384" width="9.140625" style="11" customWidth="1"/>
  </cols>
  <sheetData>
    <row r="1" spans="1:8" ht="12.75">
      <c r="A1" s="15" t="s">
        <v>69</v>
      </c>
      <c r="B1" s="15" t="s">
        <v>72</v>
      </c>
      <c r="C1" s="15" t="s">
        <v>73</v>
      </c>
      <c r="D1" s="15" t="s">
        <v>74</v>
      </c>
      <c r="E1" s="15" t="s">
        <v>75</v>
      </c>
      <c r="F1" s="15" t="s">
        <v>76</v>
      </c>
      <c r="G1" s="15" t="s">
        <v>79</v>
      </c>
      <c r="H1" s="15" t="s">
        <v>77</v>
      </c>
    </row>
    <row r="2" spans="1:8" ht="12.75">
      <c r="A2" s="11" t="s">
        <v>1</v>
      </c>
      <c r="B2" s="55">
        <v>5494</v>
      </c>
      <c r="C2" s="55">
        <v>10062</v>
      </c>
      <c r="D2" s="55">
        <v>9872</v>
      </c>
      <c r="E2" s="55">
        <v>10194</v>
      </c>
      <c r="F2" s="55">
        <v>13524</v>
      </c>
      <c r="G2" s="55">
        <v>13003</v>
      </c>
      <c r="H2" s="55">
        <v>9737</v>
      </c>
    </row>
    <row r="3" spans="1:8" ht="12.75">
      <c r="A3" s="11" t="s">
        <v>2</v>
      </c>
      <c r="B3" s="55">
        <v>72324</v>
      </c>
      <c r="C3" s="55">
        <v>175994</v>
      </c>
      <c r="D3" s="55">
        <v>156976</v>
      </c>
      <c r="E3" s="55">
        <v>122457</v>
      </c>
      <c r="F3" s="55">
        <v>139106</v>
      </c>
      <c r="G3" s="55">
        <v>137195</v>
      </c>
      <c r="H3" s="55">
        <v>101194</v>
      </c>
    </row>
    <row r="4" spans="1:8" ht="12.75">
      <c r="A4" s="11" t="s">
        <v>3</v>
      </c>
      <c r="B4" s="55">
        <v>2799</v>
      </c>
      <c r="C4" s="55">
        <v>5471</v>
      </c>
      <c r="D4" s="55">
        <v>5987</v>
      </c>
      <c r="E4" s="55">
        <v>6563</v>
      </c>
      <c r="F4" s="55">
        <v>8024</v>
      </c>
      <c r="G4" s="55">
        <v>7933</v>
      </c>
      <c r="H4" s="55">
        <v>5848</v>
      </c>
    </row>
    <row r="5" spans="1:8" ht="12.75">
      <c r="A5" s="11" t="s">
        <v>4</v>
      </c>
      <c r="B5" s="55">
        <v>7357</v>
      </c>
      <c r="C5" s="55">
        <v>15874</v>
      </c>
      <c r="D5" s="55">
        <v>17447</v>
      </c>
      <c r="E5" s="55">
        <v>16332</v>
      </c>
      <c r="F5" s="55">
        <v>20662</v>
      </c>
      <c r="G5" s="55">
        <v>19967</v>
      </c>
      <c r="H5" s="55">
        <v>14751</v>
      </c>
    </row>
    <row r="6" spans="1:8" ht="12.75">
      <c r="A6" s="11" t="s">
        <v>5</v>
      </c>
      <c r="B6" s="55">
        <v>2135</v>
      </c>
      <c r="C6" s="55">
        <v>4242</v>
      </c>
      <c r="D6" s="55">
        <v>4321</v>
      </c>
      <c r="E6" s="55">
        <v>5035</v>
      </c>
      <c r="F6" s="55">
        <v>6214</v>
      </c>
      <c r="G6" s="55">
        <v>5969</v>
      </c>
      <c r="H6" s="55">
        <v>4595</v>
      </c>
    </row>
    <row r="7" spans="1:8" ht="12.75">
      <c r="A7" s="11" t="s">
        <v>6</v>
      </c>
      <c r="B7" s="55">
        <v>20309</v>
      </c>
      <c r="C7" s="55">
        <v>40263</v>
      </c>
      <c r="D7" s="55">
        <v>41464</v>
      </c>
      <c r="E7" s="55">
        <v>40977</v>
      </c>
      <c r="F7" s="55">
        <v>48681</v>
      </c>
      <c r="G7" s="55">
        <v>40656</v>
      </c>
      <c r="H7" s="55">
        <v>30601</v>
      </c>
    </row>
    <row r="8" spans="1:8" ht="12.75">
      <c r="A8" s="11" t="s">
        <v>7</v>
      </c>
      <c r="B8" s="55">
        <v>5727</v>
      </c>
      <c r="C8" s="55">
        <v>10453</v>
      </c>
      <c r="D8" s="55">
        <v>11646</v>
      </c>
      <c r="E8" s="55">
        <v>11908</v>
      </c>
      <c r="F8" s="55">
        <v>13497</v>
      </c>
      <c r="G8" s="55">
        <v>13485</v>
      </c>
      <c r="H8" s="55">
        <v>10775</v>
      </c>
    </row>
    <row r="9" spans="1:8" ht="12.75">
      <c r="A9" s="11" t="s">
        <v>8</v>
      </c>
      <c r="B9" s="55">
        <v>2467</v>
      </c>
      <c r="C9" s="55">
        <v>5118</v>
      </c>
      <c r="D9" s="55">
        <v>5373</v>
      </c>
      <c r="E9" s="55">
        <v>5536</v>
      </c>
      <c r="F9" s="55">
        <v>7008</v>
      </c>
      <c r="G9" s="55">
        <v>6586</v>
      </c>
      <c r="H9" s="55">
        <v>5297</v>
      </c>
    </row>
    <row r="10" spans="1:8" ht="12.75">
      <c r="A10" s="11" t="s">
        <v>9</v>
      </c>
      <c r="B10" s="55">
        <v>37275</v>
      </c>
      <c r="C10" s="55">
        <v>67678</v>
      </c>
      <c r="D10" s="55">
        <v>72207</v>
      </c>
      <c r="E10" s="55">
        <v>72398</v>
      </c>
      <c r="F10" s="55">
        <v>90346</v>
      </c>
      <c r="G10" s="55">
        <v>77923</v>
      </c>
      <c r="H10" s="55">
        <v>56925</v>
      </c>
    </row>
    <row r="11" spans="1:8" ht="12.75">
      <c r="A11" s="11" t="s">
        <v>10</v>
      </c>
      <c r="B11" s="55">
        <v>10401</v>
      </c>
      <c r="C11" s="55">
        <v>19974</v>
      </c>
      <c r="D11" s="55">
        <v>21659</v>
      </c>
      <c r="E11" s="55">
        <v>21055</v>
      </c>
      <c r="F11" s="55">
        <v>25519</v>
      </c>
      <c r="G11" s="55">
        <v>23056</v>
      </c>
      <c r="H11" s="55">
        <v>16875</v>
      </c>
    </row>
    <row r="12" spans="1:8" ht="12.75">
      <c r="A12" s="11" t="s">
        <v>11</v>
      </c>
      <c r="B12" s="55">
        <v>6052</v>
      </c>
      <c r="C12" s="55">
        <v>11356</v>
      </c>
      <c r="D12" s="55">
        <v>11769</v>
      </c>
      <c r="E12" s="55">
        <v>12948</v>
      </c>
      <c r="F12" s="55">
        <v>14819</v>
      </c>
      <c r="G12" s="55">
        <v>16288</v>
      </c>
      <c r="H12" s="55">
        <v>11700</v>
      </c>
    </row>
    <row r="13" spans="1:8" ht="12.75">
      <c r="A13" s="11" t="s">
        <v>12</v>
      </c>
      <c r="B13" s="55">
        <v>136</v>
      </c>
      <c r="C13" s="55">
        <v>307</v>
      </c>
      <c r="D13" s="55">
        <v>382</v>
      </c>
      <c r="E13" s="55">
        <v>389</v>
      </c>
      <c r="F13" s="55">
        <v>572</v>
      </c>
      <c r="G13" s="55">
        <v>637</v>
      </c>
      <c r="H13" s="55">
        <v>510</v>
      </c>
    </row>
    <row r="14" spans="1:8" ht="12.75">
      <c r="A14" s="11" t="s">
        <v>13</v>
      </c>
      <c r="B14" s="55">
        <v>2876</v>
      </c>
      <c r="C14" s="55">
        <v>5764</v>
      </c>
      <c r="D14" s="55">
        <v>6407</v>
      </c>
      <c r="E14" s="55">
        <v>6801</v>
      </c>
      <c r="F14" s="55">
        <v>8404</v>
      </c>
      <c r="G14" s="55">
        <v>7880</v>
      </c>
      <c r="H14" s="55">
        <v>5379</v>
      </c>
    </row>
    <row r="15" spans="1:8" ht="12.75">
      <c r="A15" s="11" t="s">
        <v>14</v>
      </c>
      <c r="B15" s="55">
        <v>14546</v>
      </c>
      <c r="C15" s="55">
        <v>22377</v>
      </c>
      <c r="D15" s="55">
        <v>13977</v>
      </c>
      <c r="E15" s="55">
        <v>12683</v>
      </c>
      <c r="F15" s="55">
        <v>14101</v>
      </c>
      <c r="G15" s="55">
        <v>13035</v>
      </c>
      <c r="H15" s="55">
        <v>10411</v>
      </c>
    </row>
    <row r="16" spans="1:8" ht="12.75">
      <c r="A16" s="11" t="s">
        <v>15</v>
      </c>
      <c r="B16" s="55">
        <v>35019</v>
      </c>
      <c r="C16" s="55">
        <v>59555</v>
      </c>
      <c r="D16" s="55">
        <v>59105</v>
      </c>
      <c r="E16" s="55">
        <v>60311</v>
      </c>
      <c r="F16" s="55">
        <v>68343</v>
      </c>
      <c r="G16" s="55">
        <v>57166</v>
      </c>
      <c r="H16" s="55">
        <v>41797</v>
      </c>
    </row>
    <row r="17" spans="1:8" ht="12.75">
      <c r="A17" s="11" t="s">
        <v>16</v>
      </c>
      <c r="B17" s="55">
        <v>1590</v>
      </c>
      <c r="C17" s="55">
        <v>3379</v>
      </c>
      <c r="D17" s="55">
        <v>3249</v>
      </c>
      <c r="E17" s="55">
        <v>3496</v>
      </c>
      <c r="F17" s="55">
        <v>4324</v>
      </c>
      <c r="G17" s="55">
        <v>4232</v>
      </c>
      <c r="H17" s="55">
        <v>3210</v>
      </c>
    </row>
    <row r="18" spans="1:8" ht="12.75">
      <c r="A18" s="11" t="s">
        <v>17</v>
      </c>
      <c r="B18" s="55">
        <v>3099</v>
      </c>
      <c r="C18" s="55">
        <v>6217</v>
      </c>
      <c r="D18" s="55">
        <v>6822</v>
      </c>
      <c r="E18" s="55">
        <v>7586</v>
      </c>
      <c r="F18" s="55">
        <v>9211</v>
      </c>
      <c r="G18" s="55">
        <v>8534</v>
      </c>
      <c r="H18" s="55">
        <v>6490</v>
      </c>
    </row>
    <row r="19" spans="1:8" ht="12.75">
      <c r="A19" s="11" t="s">
        <v>18</v>
      </c>
      <c r="B19" s="55">
        <v>1510</v>
      </c>
      <c r="C19" s="55">
        <v>3322</v>
      </c>
      <c r="D19" s="55">
        <v>3160</v>
      </c>
      <c r="E19" s="55">
        <v>3378</v>
      </c>
      <c r="F19" s="55">
        <v>3792</v>
      </c>
      <c r="G19" s="55">
        <v>3787</v>
      </c>
      <c r="H19" s="55">
        <v>2886</v>
      </c>
    </row>
    <row r="20" spans="1:8" ht="12.75">
      <c r="A20" s="11" t="s">
        <v>19</v>
      </c>
      <c r="B20" s="55">
        <v>3444</v>
      </c>
      <c r="C20" s="55">
        <v>5879</v>
      </c>
      <c r="D20" s="55">
        <v>5717</v>
      </c>
      <c r="E20" s="55">
        <v>5763</v>
      </c>
      <c r="F20" s="55">
        <v>6717</v>
      </c>
      <c r="G20" s="55">
        <v>6706</v>
      </c>
      <c r="H20" s="55">
        <v>5036</v>
      </c>
    </row>
    <row r="21" spans="1:8" ht="12.75">
      <c r="A21" s="11" t="s">
        <v>20</v>
      </c>
      <c r="B21" s="55">
        <v>3753</v>
      </c>
      <c r="C21" s="55">
        <v>7123</v>
      </c>
      <c r="D21" s="55">
        <v>7445</v>
      </c>
      <c r="E21" s="55">
        <v>7669</v>
      </c>
      <c r="F21" s="55">
        <v>9500</v>
      </c>
      <c r="G21" s="55">
        <v>9705</v>
      </c>
      <c r="H21" s="55">
        <v>7630</v>
      </c>
    </row>
    <row r="22" spans="1:8" ht="12.75">
      <c r="A22" s="11" t="s">
        <v>21</v>
      </c>
      <c r="B22" s="55">
        <v>14135</v>
      </c>
      <c r="C22" s="55">
        <v>28020</v>
      </c>
      <c r="D22" s="55">
        <v>29593</v>
      </c>
      <c r="E22" s="55">
        <v>27365</v>
      </c>
      <c r="F22" s="55">
        <v>29751</v>
      </c>
      <c r="G22" s="55">
        <v>27440</v>
      </c>
      <c r="H22" s="55">
        <v>22479</v>
      </c>
    </row>
    <row r="23" spans="1:8" ht="12.75">
      <c r="A23" s="11" t="s">
        <v>22</v>
      </c>
      <c r="B23" s="55">
        <v>14925</v>
      </c>
      <c r="C23" s="55">
        <v>34204</v>
      </c>
      <c r="D23" s="55">
        <v>33165</v>
      </c>
      <c r="E23" s="55">
        <v>29621</v>
      </c>
      <c r="F23" s="55">
        <v>32963</v>
      </c>
      <c r="G23" s="55">
        <v>29063</v>
      </c>
      <c r="H23" s="55">
        <v>19759</v>
      </c>
    </row>
    <row r="24" spans="1:8" ht="12.75">
      <c r="A24" s="11" t="s">
        <v>23</v>
      </c>
      <c r="B24" s="55">
        <v>35267</v>
      </c>
      <c r="C24" s="55">
        <v>69187</v>
      </c>
      <c r="D24" s="55">
        <v>70665</v>
      </c>
      <c r="E24" s="55">
        <v>61562</v>
      </c>
      <c r="F24" s="55">
        <v>68576</v>
      </c>
      <c r="G24" s="55">
        <v>60139</v>
      </c>
      <c r="H24" s="55">
        <v>42598</v>
      </c>
    </row>
    <row r="25" spans="1:8" ht="12.75">
      <c r="A25" s="11" t="s">
        <v>24</v>
      </c>
      <c r="B25" s="55">
        <v>1416</v>
      </c>
      <c r="C25" s="55">
        <v>2485</v>
      </c>
      <c r="D25" s="55">
        <v>2705</v>
      </c>
      <c r="E25" s="55">
        <v>2923</v>
      </c>
      <c r="F25" s="55">
        <v>3987</v>
      </c>
      <c r="G25" s="55">
        <v>3736</v>
      </c>
      <c r="H25" s="55">
        <v>2781</v>
      </c>
    </row>
    <row r="26" spans="1:8" ht="12.75">
      <c r="A26" s="11" t="s">
        <v>25</v>
      </c>
      <c r="B26" s="55">
        <v>13444</v>
      </c>
      <c r="C26" s="55">
        <v>27725</v>
      </c>
      <c r="D26" s="55">
        <v>27114</v>
      </c>
      <c r="E26" s="55">
        <v>25950</v>
      </c>
      <c r="F26" s="55">
        <v>29859</v>
      </c>
      <c r="G26" s="55">
        <v>29452</v>
      </c>
      <c r="H26" s="55">
        <v>20607</v>
      </c>
    </row>
    <row r="27" spans="1:8" ht="12.75">
      <c r="A27" s="11" t="s">
        <v>26</v>
      </c>
      <c r="B27" s="55">
        <v>4756</v>
      </c>
      <c r="C27" s="55">
        <v>10467</v>
      </c>
      <c r="D27" s="55">
        <v>11453</v>
      </c>
      <c r="E27" s="55">
        <v>12429</v>
      </c>
      <c r="F27" s="55">
        <v>14391</v>
      </c>
      <c r="G27" s="55">
        <v>14406</v>
      </c>
      <c r="H27" s="55">
        <v>10319</v>
      </c>
    </row>
    <row r="28" spans="1:8" ht="12.75">
      <c r="A28" s="11" t="s">
        <v>27</v>
      </c>
      <c r="B28" s="55">
        <v>147</v>
      </c>
      <c r="C28" s="55">
        <v>233</v>
      </c>
      <c r="D28" s="55">
        <v>301</v>
      </c>
      <c r="E28" s="55">
        <v>421</v>
      </c>
      <c r="F28" s="55">
        <v>679</v>
      </c>
      <c r="G28" s="55">
        <v>798</v>
      </c>
      <c r="H28" s="55">
        <v>584</v>
      </c>
    </row>
    <row r="29" spans="1:8" ht="12.75">
      <c r="A29" s="11" t="s">
        <v>28</v>
      </c>
      <c r="B29" s="55">
        <v>7234</v>
      </c>
      <c r="C29" s="55">
        <v>14345</v>
      </c>
      <c r="D29" s="55">
        <v>15230</v>
      </c>
      <c r="E29" s="55">
        <v>15969</v>
      </c>
      <c r="F29" s="55">
        <v>17619</v>
      </c>
      <c r="G29" s="55">
        <v>16056</v>
      </c>
      <c r="H29" s="55">
        <v>13527</v>
      </c>
    </row>
    <row r="30" spans="1:8" ht="12.75">
      <c r="A30" s="11" t="s">
        <v>29</v>
      </c>
      <c r="B30" s="55">
        <v>689</v>
      </c>
      <c r="C30" s="55">
        <v>1198</v>
      </c>
      <c r="D30" s="55">
        <v>1281</v>
      </c>
      <c r="E30" s="55">
        <v>1535</v>
      </c>
      <c r="F30" s="55">
        <v>1786</v>
      </c>
      <c r="G30" s="55">
        <v>1618</v>
      </c>
      <c r="H30" s="55">
        <v>1308</v>
      </c>
    </row>
    <row r="31" spans="1:8" ht="12.75">
      <c r="A31" s="11" t="s">
        <v>30</v>
      </c>
      <c r="B31" s="55">
        <v>1433</v>
      </c>
      <c r="C31" s="55">
        <v>3004</v>
      </c>
      <c r="D31" s="55">
        <v>3069</v>
      </c>
      <c r="E31" s="55">
        <v>3568</v>
      </c>
      <c r="F31" s="55">
        <v>3872</v>
      </c>
      <c r="G31" s="55">
        <v>4024</v>
      </c>
      <c r="H31" s="55">
        <v>2635</v>
      </c>
    </row>
    <row r="32" spans="1:8" ht="12.75">
      <c r="A32" s="11" t="s">
        <v>31</v>
      </c>
      <c r="B32" s="55">
        <v>2289</v>
      </c>
      <c r="C32" s="55">
        <v>3655</v>
      </c>
      <c r="D32" s="55">
        <v>3679</v>
      </c>
      <c r="E32" s="55">
        <v>4159</v>
      </c>
      <c r="F32" s="55">
        <v>4966</v>
      </c>
      <c r="G32" s="55">
        <v>4941</v>
      </c>
      <c r="H32" s="55">
        <v>3888</v>
      </c>
    </row>
    <row r="33" spans="1:8" ht="12.75">
      <c r="A33" s="11" t="s">
        <v>32</v>
      </c>
      <c r="B33" s="55">
        <v>4228</v>
      </c>
      <c r="C33" s="55">
        <v>6966</v>
      </c>
      <c r="D33" s="55">
        <v>6824</v>
      </c>
      <c r="E33" s="55">
        <v>6999</v>
      </c>
      <c r="F33" s="55">
        <v>8673</v>
      </c>
      <c r="G33" s="55">
        <v>8823</v>
      </c>
      <c r="H33" s="55">
        <v>6437</v>
      </c>
    </row>
    <row r="34" spans="1:8" ht="12.75">
      <c r="A34" s="11" t="s">
        <v>33</v>
      </c>
      <c r="B34" s="55">
        <v>2007</v>
      </c>
      <c r="C34" s="55">
        <v>3641</v>
      </c>
      <c r="D34" s="55">
        <v>3969</v>
      </c>
      <c r="E34" s="55">
        <v>4113</v>
      </c>
      <c r="F34" s="55">
        <v>5049</v>
      </c>
      <c r="G34" s="55">
        <v>5046</v>
      </c>
      <c r="H34" s="55">
        <v>3717</v>
      </c>
    </row>
    <row r="35" spans="1:8" ht="12.75">
      <c r="A35" s="11" t="s">
        <v>34</v>
      </c>
      <c r="B35" s="55">
        <v>985</v>
      </c>
      <c r="C35" s="55">
        <v>1687</v>
      </c>
      <c r="D35" s="55">
        <v>1996</v>
      </c>
      <c r="E35" s="55">
        <v>2218</v>
      </c>
      <c r="F35" s="55">
        <v>2609</v>
      </c>
      <c r="G35" s="55">
        <v>2413</v>
      </c>
      <c r="H35" s="55">
        <v>1946</v>
      </c>
    </row>
    <row r="36" spans="1:8" ht="12.75">
      <c r="A36" s="11" t="s">
        <v>35</v>
      </c>
      <c r="B36" s="55">
        <v>10470</v>
      </c>
      <c r="C36" s="55">
        <v>22152</v>
      </c>
      <c r="D36" s="55">
        <v>22710</v>
      </c>
      <c r="E36" s="55">
        <v>21547</v>
      </c>
      <c r="F36" s="55">
        <v>25193</v>
      </c>
      <c r="G36" s="55">
        <v>23320</v>
      </c>
      <c r="H36" s="55">
        <v>18277</v>
      </c>
    </row>
    <row r="37" spans="1:8" ht="12.75">
      <c r="A37" s="11" t="s">
        <v>36</v>
      </c>
      <c r="B37" s="55">
        <v>27471</v>
      </c>
      <c r="C37" s="55">
        <v>57413</v>
      </c>
      <c r="D37" s="55">
        <v>55549</v>
      </c>
      <c r="E37" s="55">
        <v>50365</v>
      </c>
      <c r="F37" s="55">
        <v>58064</v>
      </c>
      <c r="G37" s="55">
        <v>54385</v>
      </c>
      <c r="H37" s="55">
        <v>45073</v>
      </c>
    </row>
    <row r="38" spans="1:8" ht="12.75">
      <c r="A38" s="11" t="s">
        <v>37</v>
      </c>
      <c r="B38" s="55">
        <v>3966</v>
      </c>
      <c r="C38" s="55">
        <v>7557</v>
      </c>
      <c r="D38" s="55">
        <v>8089</v>
      </c>
      <c r="E38" s="55">
        <v>8363</v>
      </c>
      <c r="F38" s="55">
        <v>9913</v>
      </c>
      <c r="G38" s="55">
        <v>10197</v>
      </c>
      <c r="H38" s="55">
        <v>7822</v>
      </c>
    </row>
    <row r="39" spans="1:8" ht="12.75">
      <c r="A39" s="11" t="s">
        <v>38</v>
      </c>
      <c r="B39" s="55">
        <v>6202</v>
      </c>
      <c r="C39" s="55">
        <v>13038</v>
      </c>
      <c r="D39" s="55">
        <v>14272</v>
      </c>
      <c r="E39" s="55">
        <v>14309</v>
      </c>
      <c r="F39" s="55">
        <v>16350</v>
      </c>
      <c r="G39" s="55">
        <v>15073</v>
      </c>
      <c r="H39" s="55">
        <v>12524</v>
      </c>
    </row>
    <row r="40" spans="1:8" ht="12.75">
      <c r="A40" s="11" t="s">
        <v>39</v>
      </c>
      <c r="B40" s="55">
        <v>19386</v>
      </c>
      <c r="C40" s="55">
        <v>40545</v>
      </c>
      <c r="D40" s="55">
        <v>40597</v>
      </c>
      <c r="E40" s="55">
        <v>38175</v>
      </c>
      <c r="F40" s="55">
        <v>41966</v>
      </c>
      <c r="G40" s="55">
        <v>36422</v>
      </c>
      <c r="H40" s="55">
        <v>27354</v>
      </c>
    </row>
    <row r="41" spans="1:8" ht="12.75">
      <c r="A41" s="11" t="s">
        <v>40</v>
      </c>
      <c r="B41" s="55">
        <v>13849</v>
      </c>
      <c r="C41" s="55">
        <v>29212</v>
      </c>
      <c r="D41" s="55">
        <v>30751</v>
      </c>
      <c r="E41" s="55">
        <v>30693</v>
      </c>
      <c r="F41" s="55">
        <v>36198</v>
      </c>
      <c r="G41" s="55">
        <v>32261</v>
      </c>
      <c r="H41" s="55">
        <v>25373</v>
      </c>
    </row>
    <row r="42" spans="1:8" ht="12.75">
      <c r="A42" s="11" t="s">
        <v>41</v>
      </c>
      <c r="B42" s="55">
        <v>4991</v>
      </c>
      <c r="C42" s="55">
        <v>9951</v>
      </c>
      <c r="D42" s="55">
        <v>11134</v>
      </c>
      <c r="E42" s="55">
        <v>10307</v>
      </c>
      <c r="F42" s="55">
        <v>12530</v>
      </c>
      <c r="G42" s="55">
        <v>12447</v>
      </c>
      <c r="H42" s="55">
        <v>9239</v>
      </c>
    </row>
    <row r="43" spans="1:8" ht="12.75">
      <c r="A43" s="11" t="s">
        <v>91</v>
      </c>
      <c r="B43" s="55">
        <v>1631</v>
      </c>
      <c r="C43" s="55">
        <v>3270</v>
      </c>
      <c r="D43" s="55">
        <v>3545</v>
      </c>
      <c r="E43" s="55">
        <v>3821</v>
      </c>
      <c r="F43" s="55">
        <v>4595</v>
      </c>
      <c r="G43" s="55">
        <v>4442</v>
      </c>
      <c r="H43" s="55">
        <v>3298</v>
      </c>
    </row>
    <row r="44" spans="1:8" ht="12.75">
      <c r="A44" s="11" t="s">
        <v>43</v>
      </c>
      <c r="B44" s="55">
        <v>5285</v>
      </c>
      <c r="C44" s="55">
        <v>9661</v>
      </c>
      <c r="D44" s="55">
        <v>9698</v>
      </c>
      <c r="E44" s="55">
        <v>10305</v>
      </c>
      <c r="F44" s="55">
        <v>12761</v>
      </c>
      <c r="G44" s="55">
        <v>13240</v>
      </c>
      <c r="H44" s="55">
        <v>10238</v>
      </c>
    </row>
    <row r="45" spans="1:8" ht="12.75">
      <c r="A45" s="11" t="s">
        <v>44</v>
      </c>
      <c r="B45" s="55">
        <v>1614</v>
      </c>
      <c r="C45" s="55">
        <v>3375</v>
      </c>
      <c r="D45" s="55">
        <v>3527</v>
      </c>
      <c r="E45" s="55">
        <v>3890</v>
      </c>
      <c r="F45" s="55">
        <v>4917</v>
      </c>
      <c r="G45" s="55">
        <v>4411</v>
      </c>
      <c r="H45" s="55">
        <v>3835</v>
      </c>
    </row>
    <row r="46" spans="1:8" ht="12.75">
      <c r="A46" s="11" t="s">
        <v>45</v>
      </c>
      <c r="B46" s="55">
        <v>8677</v>
      </c>
      <c r="C46" s="55">
        <v>17361</v>
      </c>
      <c r="D46" s="55">
        <v>16514</v>
      </c>
      <c r="E46" s="55">
        <v>17662</v>
      </c>
      <c r="F46" s="55">
        <v>23115</v>
      </c>
      <c r="G46" s="55">
        <v>18643</v>
      </c>
      <c r="H46" s="55">
        <v>11236</v>
      </c>
    </row>
    <row r="47" spans="1:8" ht="12.75">
      <c r="A47" s="11" t="s">
        <v>46</v>
      </c>
      <c r="B47" s="55">
        <v>50111</v>
      </c>
      <c r="C47" s="55">
        <v>96714</v>
      </c>
      <c r="D47" s="55">
        <v>102106</v>
      </c>
      <c r="E47" s="55">
        <v>93809</v>
      </c>
      <c r="F47" s="55">
        <v>104033</v>
      </c>
      <c r="G47" s="55">
        <v>90649</v>
      </c>
      <c r="H47" s="55">
        <v>70872</v>
      </c>
    </row>
    <row r="48" spans="1:8" ht="12.75">
      <c r="A48" s="11" t="s">
        <v>47</v>
      </c>
      <c r="B48" s="55">
        <v>775</v>
      </c>
      <c r="C48" s="55">
        <v>1826</v>
      </c>
      <c r="D48" s="55">
        <v>1936</v>
      </c>
      <c r="E48" s="55">
        <v>1609</v>
      </c>
      <c r="F48" s="55">
        <v>2086</v>
      </c>
      <c r="G48" s="55">
        <v>2076</v>
      </c>
      <c r="H48" s="55">
        <v>1778</v>
      </c>
    </row>
    <row r="49" spans="1:8" ht="12.75">
      <c r="A49" s="11" t="s">
        <v>48</v>
      </c>
      <c r="B49" s="55">
        <v>18792</v>
      </c>
      <c r="C49" s="55">
        <v>35544</v>
      </c>
      <c r="D49" s="55">
        <v>33854</v>
      </c>
      <c r="E49" s="55">
        <v>33382</v>
      </c>
      <c r="F49" s="55">
        <v>38969</v>
      </c>
      <c r="G49" s="55">
        <v>34531</v>
      </c>
      <c r="H49" s="55">
        <v>26293</v>
      </c>
    </row>
    <row r="50" spans="1:8" ht="12.75">
      <c r="A50" s="11" t="s">
        <v>49</v>
      </c>
      <c r="B50" s="55">
        <v>3478</v>
      </c>
      <c r="C50" s="55">
        <v>7382</v>
      </c>
      <c r="D50" s="55">
        <v>8515</v>
      </c>
      <c r="E50" s="55">
        <v>8361</v>
      </c>
      <c r="F50" s="55">
        <v>9891</v>
      </c>
      <c r="G50" s="55">
        <v>9685</v>
      </c>
      <c r="H50" s="55">
        <v>7416</v>
      </c>
    </row>
    <row r="51" spans="1:8" ht="12.75">
      <c r="A51" s="11" t="s">
        <v>50</v>
      </c>
      <c r="B51" s="55">
        <v>2215</v>
      </c>
      <c r="C51" s="55">
        <v>4085</v>
      </c>
      <c r="D51" s="55">
        <v>4610</v>
      </c>
      <c r="E51" s="55">
        <v>4854</v>
      </c>
      <c r="F51" s="55">
        <v>5723</v>
      </c>
      <c r="G51" s="55">
        <v>5188</v>
      </c>
      <c r="H51" s="55">
        <v>3390</v>
      </c>
    </row>
    <row r="52" spans="1:8" ht="12.75">
      <c r="A52" s="11" t="s">
        <v>51</v>
      </c>
      <c r="B52" s="55">
        <v>82503</v>
      </c>
      <c r="C52" s="55">
        <v>254500</v>
      </c>
      <c r="D52" s="55">
        <v>202784</v>
      </c>
      <c r="E52" s="55">
        <v>141454</v>
      </c>
      <c r="F52" s="55">
        <v>148466</v>
      </c>
      <c r="G52" s="55">
        <v>122826</v>
      </c>
      <c r="H52" s="55">
        <v>85147</v>
      </c>
    </row>
    <row r="53" spans="1:8" ht="12.75">
      <c r="A53" s="11" t="s">
        <v>52</v>
      </c>
      <c r="B53" s="55">
        <v>2848</v>
      </c>
      <c r="C53" s="55">
        <v>5489</v>
      </c>
      <c r="D53" s="55">
        <v>5731</v>
      </c>
      <c r="E53" s="55">
        <v>6606</v>
      </c>
      <c r="F53" s="55">
        <v>9537</v>
      </c>
      <c r="G53" s="55">
        <v>8231</v>
      </c>
      <c r="H53" s="55">
        <v>5769</v>
      </c>
    </row>
    <row r="54" spans="1:8" ht="12.75">
      <c r="A54" s="11" t="s">
        <v>53</v>
      </c>
      <c r="B54" s="55">
        <v>714</v>
      </c>
      <c r="C54" s="55">
        <v>1306</v>
      </c>
      <c r="D54" s="55">
        <v>1409</v>
      </c>
      <c r="E54" s="55">
        <v>1564</v>
      </c>
      <c r="F54" s="55">
        <v>2115</v>
      </c>
      <c r="G54" s="55">
        <v>2191</v>
      </c>
      <c r="H54" s="55">
        <v>1625</v>
      </c>
    </row>
    <row r="55" spans="1:8" ht="12.75">
      <c r="A55" s="11" t="s">
        <v>54</v>
      </c>
      <c r="B55" s="55">
        <v>6037</v>
      </c>
      <c r="C55" s="55">
        <v>11575</v>
      </c>
      <c r="D55" s="55">
        <v>13077</v>
      </c>
      <c r="E55" s="55">
        <v>14052</v>
      </c>
      <c r="F55" s="55">
        <v>16703</v>
      </c>
      <c r="G55" s="55">
        <v>15412</v>
      </c>
      <c r="H55" s="55">
        <v>11300</v>
      </c>
    </row>
    <row r="56" spans="1:8" ht="12.75">
      <c r="A56" s="11" t="s">
        <v>55</v>
      </c>
      <c r="B56" s="55">
        <v>1678</v>
      </c>
      <c r="C56" s="55">
        <v>3134</v>
      </c>
      <c r="D56" s="55">
        <v>3221</v>
      </c>
      <c r="E56" s="55">
        <v>3561</v>
      </c>
      <c r="F56" s="55">
        <v>4097</v>
      </c>
      <c r="G56" s="55">
        <v>3773</v>
      </c>
      <c r="H56" s="55">
        <v>3117</v>
      </c>
    </row>
    <row r="57" spans="1:8" ht="12.75">
      <c r="A57" s="11" t="s">
        <v>56</v>
      </c>
      <c r="B57" s="55">
        <v>3295</v>
      </c>
      <c r="C57" s="55">
        <v>5975</v>
      </c>
      <c r="D57" s="55">
        <v>6629</v>
      </c>
      <c r="E57" s="55">
        <v>7329</v>
      </c>
      <c r="F57" s="55">
        <v>8898</v>
      </c>
      <c r="G57" s="55">
        <v>9066</v>
      </c>
      <c r="H57" s="55">
        <v>6968</v>
      </c>
    </row>
    <row r="58" spans="1:8" ht="12.75">
      <c r="A58" s="11" t="s">
        <v>57</v>
      </c>
      <c r="B58" s="55">
        <v>208</v>
      </c>
      <c r="C58" s="55">
        <v>445</v>
      </c>
      <c r="D58" s="55">
        <v>548</v>
      </c>
      <c r="E58" s="55">
        <v>549</v>
      </c>
      <c r="F58" s="55">
        <v>864</v>
      </c>
      <c r="G58" s="55">
        <v>1044</v>
      </c>
      <c r="H58" s="55">
        <v>765</v>
      </c>
    </row>
    <row r="59" spans="1:8" ht="12.75">
      <c r="A59" s="11" t="s">
        <v>58</v>
      </c>
      <c r="B59" s="55">
        <v>1792</v>
      </c>
      <c r="C59" s="55">
        <v>3279</v>
      </c>
      <c r="D59" s="55">
        <v>3610</v>
      </c>
      <c r="E59" s="55">
        <v>3669</v>
      </c>
      <c r="F59" s="55">
        <v>5113</v>
      </c>
      <c r="G59" s="55">
        <v>5026</v>
      </c>
      <c r="H59" s="55">
        <v>3846</v>
      </c>
    </row>
    <row r="60" spans="1:8" ht="12.75">
      <c r="A60" s="11" t="s">
        <v>59</v>
      </c>
      <c r="B60" s="55">
        <v>1641</v>
      </c>
      <c r="C60" s="55">
        <v>3288</v>
      </c>
      <c r="D60" s="55">
        <v>3763</v>
      </c>
      <c r="E60" s="55">
        <v>3774</v>
      </c>
      <c r="F60" s="55">
        <v>4861</v>
      </c>
      <c r="G60" s="55">
        <v>4832</v>
      </c>
      <c r="H60" s="55">
        <v>3965</v>
      </c>
    </row>
    <row r="61" spans="1:8" ht="12.75">
      <c r="A61" s="11" t="s">
        <v>60</v>
      </c>
      <c r="B61" s="55">
        <v>2746</v>
      </c>
      <c r="C61" s="55">
        <v>4455</v>
      </c>
      <c r="D61" s="55">
        <v>3474</v>
      </c>
      <c r="E61" s="55">
        <v>3455</v>
      </c>
      <c r="F61" s="55">
        <v>3939</v>
      </c>
      <c r="G61" s="55">
        <v>3781</v>
      </c>
      <c r="H61" s="55">
        <v>3389</v>
      </c>
    </row>
    <row r="62" spans="1:8" ht="12.75">
      <c r="A62" s="11" t="s">
        <v>61</v>
      </c>
      <c r="B62" s="55">
        <v>2013</v>
      </c>
      <c r="C62" s="55">
        <v>3775</v>
      </c>
      <c r="D62" s="55">
        <v>4492</v>
      </c>
      <c r="E62" s="55">
        <v>4757</v>
      </c>
      <c r="F62" s="55">
        <v>5998</v>
      </c>
      <c r="G62" s="55">
        <v>6459</v>
      </c>
      <c r="H62" s="55">
        <v>4434</v>
      </c>
    </row>
    <row r="63" spans="1:8" ht="12.75">
      <c r="A63" s="11" t="s">
        <v>62</v>
      </c>
      <c r="B63" s="55">
        <v>1657</v>
      </c>
      <c r="C63" s="55">
        <v>3230</v>
      </c>
      <c r="D63" s="55">
        <v>3660</v>
      </c>
      <c r="E63" s="55">
        <v>3751</v>
      </c>
      <c r="F63" s="55">
        <v>4911</v>
      </c>
      <c r="G63" s="55">
        <v>5002</v>
      </c>
      <c r="H63" s="55">
        <v>3647</v>
      </c>
    </row>
    <row r="64" spans="1:8" ht="12.75">
      <c r="A64" s="11" t="s">
        <v>63</v>
      </c>
      <c r="B64" s="55">
        <v>9806</v>
      </c>
      <c r="C64" s="55">
        <v>19746</v>
      </c>
      <c r="D64" s="55">
        <v>22066</v>
      </c>
      <c r="E64" s="55">
        <v>21881</v>
      </c>
      <c r="F64" s="55">
        <v>25946</v>
      </c>
      <c r="G64" s="55">
        <v>25238</v>
      </c>
      <c r="H64" s="55">
        <v>18472</v>
      </c>
    </row>
    <row r="65" spans="1:8" ht="12.75">
      <c r="A65" s="11" t="s">
        <v>64</v>
      </c>
      <c r="B65" s="55">
        <v>2086</v>
      </c>
      <c r="C65" s="55">
        <v>4459</v>
      </c>
      <c r="D65" s="55">
        <v>4773</v>
      </c>
      <c r="E65" s="55">
        <v>4902</v>
      </c>
      <c r="F65" s="55">
        <v>6958</v>
      </c>
      <c r="G65" s="55">
        <v>7033</v>
      </c>
      <c r="H65" s="55">
        <v>5245</v>
      </c>
    </row>
    <row r="66" spans="1:8" ht="12.75">
      <c r="A66" s="11" t="s">
        <v>65</v>
      </c>
      <c r="B66" s="55">
        <v>16545</v>
      </c>
      <c r="C66" s="55">
        <v>32387</v>
      </c>
      <c r="D66" s="55">
        <v>35219</v>
      </c>
      <c r="E66" s="55">
        <v>36106</v>
      </c>
      <c r="F66" s="55">
        <v>45564</v>
      </c>
      <c r="G66" s="55">
        <v>45329</v>
      </c>
      <c r="H66" s="55">
        <v>34738</v>
      </c>
    </row>
    <row r="67" spans="1:8" ht="12.75">
      <c r="A67" s="11" t="s">
        <v>66</v>
      </c>
      <c r="B67" s="55">
        <v>1206</v>
      </c>
      <c r="C67" s="55">
        <v>2332</v>
      </c>
      <c r="D67" s="55">
        <v>2561</v>
      </c>
      <c r="E67" s="55">
        <v>2707</v>
      </c>
      <c r="F67" s="55">
        <v>3213</v>
      </c>
      <c r="G67" s="55">
        <v>3187</v>
      </c>
      <c r="H67" s="55">
        <v>2372</v>
      </c>
    </row>
    <row r="68" spans="1:8" ht="13.5" thickBot="1">
      <c r="A68" s="13" t="s">
        <v>67</v>
      </c>
      <c r="B68" s="56">
        <v>23003</v>
      </c>
      <c r="C68" s="56">
        <v>47670</v>
      </c>
      <c r="D68" s="56">
        <v>51369</v>
      </c>
      <c r="E68" s="56">
        <v>50722</v>
      </c>
      <c r="F68" s="56">
        <v>56930</v>
      </c>
      <c r="G68" s="56">
        <v>47849</v>
      </c>
      <c r="H68" s="56">
        <v>35089</v>
      </c>
    </row>
    <row r="69" spans="1:8" ht="12.75">
      <c r="A69" s="36" t="s">
        <v>68</v>
      </c>
      <c r="B69" s="36">
        <f>SUM(B2:B68)</f>
        <v>679959</v>
      </c>
      <c r="C69" s="36">
        <f aca="true" t="shared" si="0" ref="C69:H69">SUM(C2:C68)</f>
        <v>1453356</v>
      </c>
      <c r="D69" s="36">
        <f t="shared" si="0"/>
        <v>1411822</v>
      </c>
      <c r="E69" s="36">
        <f t="shared" si="0"/>
        <v>1294602</v>
      </c>
      <c r="F69" s="36">
        <f t="shared" si="0"/>
        <v>1497561</v>
      </c>
      <c r="G69" s="36">
        <f t="shared" si="0"/>
        <v>1364947</v>
      </c>
      <c r="H69" s="36">
        <f t="shared" si="0"/>
        <v>1018138</v>
      </c>
    </row>
    <row r="70" spans="2:8" ht="12.75">
      <c r="B70" s="18">
        <f aca="true" t="shared" si="1" ref="B70:H70">B69/$B$72</f>
        <v>0.07797350690365161</v>
      </c>
      <c r="C70" s="18">
        <f>C69/$B$72</f>
        <v>0.16666190770246955</v>
      </c>
      <c r="D70" s="18">
        <f>D69/$B$72</f>
        <v>0.16189904459493473</v>
      </c>
      <c r="E70" s="18">
        <f t="shared" si="1"/>
        <v>0.14845697753023518</v>
      </c>
      <c r="F70" s="18">
        <f t="shared" si="1"/>
        <v>0.17173106462616042</v>
      </c>
      <c r="G70" s="18">
        <f t="shared" si="1"/>
        <v>0.1565237085289239</v>
      </c>
      <c r="H70" s="18">
        <f t="shared" si="1"/>
        <v>0.11675379011362456</v>
      </c>
    </row>
    <row r="72" spans="1:3" ht="12.75">
      <c r="A72" s="36" t="s">
        <v>80</v>
      </c>
      <c r="B72" s="17">
        <f>SUM(B69:H69)</f>
        <v>8720385</v>
      </c>
      <c r="C72" s="15"/>
    </row>
    <row r="81" ht="12.75">
      <c r="G81" s="11"/>
    </row>
    <row r="82" ht="12.75">
      <c r="G82" s="11"/>
    </row>
    <row r="83" spans="5:7" ht="12.75">
      <c r="E83" s="11"/>
      <c r="G83" s="11"/>
    </row>
    <row r="84" spans="2:7" ht="12.75">
      <c r="B84" s="11"/>
      <c r="E84" s="11"/>
      <c r="G84" s="11"/>
    </row>
    <row r="85" spans="5:7" ht="12.75">
      <c r="E85" s="11"/>
      <c r="G85" s="11"/>
    </row>
    <row r="86" spans="5:7" ht="12.75">
      <c r="E86" s="11"/>
      <c r="G86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3" sqref="C73"/>
    </sheetView>
  </sheetViews>
  <sheetFormatPr defaultColWidth="9.140625" defaultRowHeight="12.75"/>
  <cols>
    <col min="1" max="1" width="19.8515625" style="11" customWidth="1"/>
    <col min="2" max="2" width="9.00390625" style="10" customWidth="1"/>
    <col min="3" max="8" width="12.28125" style="10" customWidth="1"/>
    <col min="9" max="9" width="11.00390625" style="11" bestFit="1" customWidth="1"/>
    <col min="10" max="10" width="6.421875" style="11" customWidth="1"/>
    <col min="11" max="16384" width="9.140625" style="11" customWidth="1"/>
  </cols>
  <sheetData>
    <row r="1" spans="1:9" ht="12.75">
      <c r="A1" s="15" t="s">
        <v>69</v>
      </c>
      <c r="B1" s="15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9" ht="12.75">
      <c r="A2" s="11" t="s">
        <v>1</v>
      </c>
      <c r="B2" s="10" t="s">
        <v>0</v>
      </c>
      <c r="C2" s="10">
        <v>1842</v>
      </c>
      <c r="D2" s="10">
        <v>2698</v>
      </c>
      <c r="E2" s="10">
        <v>2268</v>
      </c>
      <c r="F2" s="10">
        <v>2174</v>
      </c>
      <c r="G2" s="10">
        <v>2812</v>
      </c>
      <c r="H2" s="10">
        <v>3846</v>
      </c>
      <c r="I2" s="10">
        <v>3183</v>
      </c>
    </row>
    <row r="3" spans="1:9" ht="12.75">
      <c r="A3" s="11" t="s">
        <v>2</v>
      </c>
      <c r="B3" s="10" t="s">
        <v>0</v>
      </c>
      <c r="C3" s="10">
        <v>39100</v>
      </c>
      <c r="D3" s="10">
        <v>99394</v>
      </c>
      <c r="E3" s="10">
        <v>88366</v>
      </c>
      <c r="F3" s="10">
        <v>64861</v>
      </c>
      <c r="G3" s="10">
        <v>74339</v>
      </c>
      <c r="H3" s="10">
        <v>82020</v>
      </c>
      <c r="I3" s="10">
        <v>61821</v>
      </c>
    </row>
    <row r="4" spans="1:9" ht="12.75">
      <c r="A4" s="11" t="s">
        <v>3</v>
      </c>
      <c r="B4" s="10" t="s">
        <v>0</v>
      </c>
      <c r="C4" s="10">
        <v>621</v>
      </c>
      <c r="D4" s="10">
        <v>1196</v>
      </c>
      <c r="E4" s="10">
        <v>1275</v>
      </c>
      <c r="F4" s="10">
        <v>1407</v>
      </c>
      <c r="G4" s="10">
        <v>2135</v>
      </c>
      <c r="H4" s="10">
        <v>2708</v>
      </c>
      <c r="I4" s="10">
        <v>2142</v>
      </c>
    </row>
    <row r="5" spans="1:9" ht="12.75">
      <c r="A5" s="11" t="s">
        <v>4</v>
      </c>
      <c r="B5" s="10" t="s">
        <v>0</v>
      </c>
      <c r="C5" s="10">
        <v>2722</v>
      </c>
      <c r="D5" s="10">
        <v>5804</v>
      </c>
      <c r="E5" s="10">
        <v>6680</v>
      </c>
      <c r="F5" s="10">
        <v>6217</v>
      </c>
      <c r="G5" s="10">
        <v>8540</v>
      </c>
      <c r="H5" s="10">
        <v>9913</v>
      </c>
      <c r="I5" s="10">
        <v>7933</v>
      </c>
    </row>
    <row r="6" spans="1:9" ht="12.75">
      <c r="A6" s="11" t="s">
        <v>5</v>
      </c>
      <c r="B6" s="10" t="s">
        <v>0</v>
      </c>
      <c r="C6" s="10">
        <v>313</v>
      </c>
      <c r="D6" s="10">
        <v>575</v>
      </c>
      <c r="E6" s="10">
        <v>649</v>
      </c>
      <c r="F6" s="10">
        <v>711</v>
      </c>
      <c r="G6" s="10">
        <v>1039</v>
      </c>
      <c r="H6" s="10">
        <v>1245</v>
      </c>
      <c r="I6" s="10">
        <v>1172</v>
      </c>
    </row>
    <row r="7" spans="1:9" ht="12.75">
      <c r="A7" s="11" t="s">
        <v>6</v>
      </c>
      <c r="B7" s="10" t="s">
        <v>0</v>
      </c>
      <c r="C7" s="10">
        <v>8168</v>
      </c>
      <c r="D7" s="10">
        <v>17149</v>
      </c>
      <c r="E7" s="10">
        <v>16990</v>
      </c>
      <c r="F7" s="10">
        <v>15904</v>
      </c>
      <c r="G7" s="10">
        <v>18362</v>
      </c>
      <c r="H7" s="10">
        <v>17516</v>
      </c>
      <c r="I7" s="10">
        <v>13480</v>
      </c>
    </row>
    <row r="8" spans="1:9" ht="12.75">
      <c r="A8" s="11" t="s">
        <v>7</v>
      </c>
      <c r="B8" s="10" t="s">
        <v>0</v>
      </c>
      <c r="C8" s="10">
        <v>1538</v>
      </c>
      <c r="D8" s="10">
        <v>2886</v>
      </c>
      <c r="E8" s="10">
        <v>3059</v>
      </c>
      <c r="F8" s="10">
        <v>2559</v>
      </c>
      <c r="G8" s="10">
        <v>2918</v>
      </c>
      <c r="H8" s="10">
        <v>3679</v>
      </c>
      <c r="I8" s="10">
        <v>3040</v>
      </c>
    </row>
    <row r="9" spans="1:9" ht="12.75">
      <c r="A9" s="11" t="s">
        <v>8</v>
      </c>
      <c r="B9" s="10" t="s">
        <v>0</v>
      </c>
      <c r="C9" s="10">
        <v>493</v>
      </c>
      <c r="D9" s="10">
        <v>1176</v>
      </c>
      <c r="E9" s="10">
        <v>1084</v>
      </c>
      <c r="F9" s="10">
        <v>983</v>
      </c>
      <c r="G9" s="10">
        <v>1354</v>
      </c>
      <c r="H9" s="10">
        <v>1734</v>
      </c>
      <c r="I9" s="10">
        <v>1426</v>
      </c>
    </row>
    <row r="10" spans="1:9" ht="12.75">
      <c r="A10" s="11" t="s">
        <v>9</v>
      </c>
      <c r="B10" s="10" t="s">
        <v>0</v>
      </c>
      <c r="C10" s="10">
        <v>15698</v>
      </c>
      <c r="D10" s="10">
        <v>29965</v>
      </c>
      <c r="E10" s="10">
        <v>31463</v>
      </c>
      <c r="F10" s="10">
        <v>28208</v>
      </c>
      <c r="G10" s="10">
        <v>33873</v>
      </c>
      <c r="H10" s="10">
        <v>34418</v>
      </c>
      <c r="I10" s="10">
        <v>24273</v>
      </c>
    </row>
    <row r="11" spans="1:9" ht="12.75">
      <c r="A11" s="11" t="s">
        <v>10</v>
      </c>
      <c r="B11" s="10" t="s">
        <v>0</v>
      </c>
      <c r="C11" s="10">
        <v>2903</v>
      </c>
      <c r="D11" s="10">
        <v>5667</v>
      </c>
      <c r="E11" s="10">
        <v>5905</v>
      </c>
      <c r="F11" s="10">
        <v>5091</v>
      </c>
      <c r="G11" s="10">
        <v>6514</v>
      </c>
      <c r="H11" s="10">
        <v>7697</v>
      </c>
      <c r="I11" s="10">
        <v>6002</v>
      </c>
    </row>
    <row r="12" spans="1:9" ht="12.75">
      <c r="A12" s="11" t="s">
        <v>11</v>
      </c>
      <c r="B12" s="10" t="s">
        <v>0</v>
      </c>
      <c r="C12" s="10">
        <v>1836</v>
      </c>
      <c r="D12" s="10">
        <v>3818</v>
      </c>
      <c r="E12" s="10">
        <v>3904</v>
      </c>
      <c r="F12" s="10">
        <v>4162</v>
      </c>
      <c r="G12" s="10">
        <v>5327</v>
      </c>
      <c r="H12" s="10">
        <v>7319</v>
      </c>
      <c r="I12" s="10">
        <v>5497</v>
      </c>
    </row>
    <row r="13" spans="1:9" ht="12.75">
      <c r="A13" s="11" t="s">
        <v>12</v>
      </c>
      <c r="B13" s="10" t="s">
        <v>0</v>
      </c>
      <c r="C13" s="10">
        <v>29</v>
      </c>
      <c r="D13" s="10">
        <v>79</v>
      </c>
      <c r="E13" s="10">
        <v>83</v>
      </c>
      <c r="F13" s="10">
        <v>70</v>
      </c>
      <c r="G13" s="10">
        <v>134</v>
      </c>
      <c r="H13" s="10">
        <v>188</v>
      </c>
      <c r="I13" s="10">
        <v>157</v>
      </c>
    </row>
    <row r="14" spans="1:9" ht="12.75">
      <c r="A14" s="11" t="s">
        <v>13</v>
      </c>
      <c r="B14" s="10" t="s">
        <v>0</v>
      </c>
      <c r="C14" s="10">
        <v>850</v>
      </c>
      <c r="D14" s="10">
        <v>1817</v>
      </c>
      <c r="E14" s="10">
        <v>2014</v>
      </c>
      <c r="F14" s="10">
        <v>2066</v>
      </c>
      <c r="G14" s="10">
        <v>2711</v>
      </c>
      <c r="H14" s="10">
        <v>2912</v>
      </c>
      <c r="I14" s="10">
        <v>2189</v>
      </c>
    </row>
    <row r="15" spans="1:9" ht="12.75">
      <c r="A15" s="11" t="s">
        <v>14</v>
      </c>
      <c r="B15" s="10" t="s">
        <v>0</v>
      </c>
      <c r="C15" s="10">
        <v>7021</v>
      </c>
      <c r="D15" s="10">
        <v>10519</v>
      </c>
      <c r="E15" s="10">
        <v>5927</v>
      </c>
      <c r="F15" s="10">
        <v>4720</v>
      </c>
      <c r="G15" s="10">
        <v>4677</v>
      </c>
      <c r="H15" s="10">
        <v>5269</v>
      </c>
      <c r="I15" s="10">
        <v>4222</v>
      </c>
    </row>
    <row r="16" spans="1:9" ht="12.75">
      <c r="A16" s="11" t="s">
        <v>15</v>
      </c>
      <c r="B16" s="10" t="s">
        <v>0</v>
      </c>
      <c r="C16" s="10">
        <v>16635</v>
      </c>
      <c r="D16" s="10">
        <v>27597</v>
      </c>
      <c r="E16" s="10">
        <v>26316</v>
      </c>
      <c r="F16" s="10">
        <v>23683</v>
      </c>
      <c r="G16" s="10">
        <v>24736</v>
      </c>
      <c r="H16" s="10">
        <v>23939</v>
      </c>
      <c r="I16" s="10">
        <v>16262</v>
      </c>
    </row>
    <row r="17" spans="1:9" ht="12.75">
      <c r="A17" s="11" t="s">
        <v>16</v>
      </c>
      <c r="B17" s="10" t="s">
        <v>0</v>
      </c>
      <c r="C17" s="10">
        <v>334</v>
      </c>
      <c r="D17" s="10">
        <v>782</v>
      </c>
      <c r="E17" s="10">
        <v>677</v>
      </c>
      <c r="F17" s="10">
        <v>663</v>
      </c>
      <c r="G17" s="10">
        <v>903</v>
      </c>
      <c r="H17" s="10">
        <v>1286</v>
      </c>
      <c r="I17" s="10">
        <v>1074</v>
      </c>
    </row>
    <row r="18" spans="1:9" ht="12.75">
      <c r="A18" s="11" t="s">
        <v>17</v>
      </c>
      <c r="B18" s="10" t="s">
        <v>0</v>
      </c>
      <c r="C18" s="10">
        <v>684</v>
      </c>
      <c r="D18" s="10">
        <v>1485</v>
      </c>
      <c r="E18" s="10">
        <v>1548</v>
      </c>
      <c r="F18" s="10">
        <v>1716</v>
      </c>
      <c r="G18" s="10">
        <v>2273</v>
      </c>
      <c r="H18" s="10">
        <v>2746</v>
      </c>
      <c r="I18" s="10">
        <v>2391</v>
      </c>
    </row>
    <row r="19" spans="1:9" ht="12.75">
      <c r="A19" s="11" t="s">
        <v>18</v>
      </c>
      <c r="B19" s="10" t="s">
        <v>0</v>
      </c>
      <c r="C19" s="10">
        <v>416</v>
      </c>
      <c r="D19" s="10">
        <v>963</v>
      </c>
      <c r="E19" s="10">
        <v>843</v>
      </c>
      <c r="F19" s="10">
        <v>821</v>
      </c>
      <c r="G19" s="10">
        <v>982</v>
      </c>
      <c r="H19" s="10">
        <v>1369</v>
      </c>
      <c r="I19" s="10">
        <v>1067</v>
      </c>
    </row>
    <row r="20" spans="1:9" ht="12.75">
      <c r="A20" s="11" t="s">
        <v>19</v>
      </c>
      <c r="B20" s="10" t="s">
        <v>0</v>
      </c>
      <c r="C20" s="10">
        <v>1193</v>
      </c>
      <c r="D20" s="10">
        <v>1953</v>
      </c>
      <c r="E20" s="10">
        <v>1699</v>
      </c>
      <c r="F20" s="10">
        <v>1482</v>
      </c>
      <c r="G20" s="10">
        <v>1798</v>
      </c>
      <c r="H20" s="10">
        <v>2296</v>
      </c>
      <c r="I20" s="10">
        <v>1832</v>
      </c>
    </row>
    <row r="21" spans="1:9" ht="12.75">
      <c r="A21" s="11" t="s">
        <v>20</v>
      </c>
      <c r="B21" s="10" t="s">
        <v>0</v>
      </c>
      <c r="C21" s="10">
        <v>1065</v>
      </c>
      <c r="D21" s="10">
        <v>2095</v>
      </c>
      <c r="E21" s="10">
        <v>1923</v>
      </c>
      <c r="F21" s="10">
        <v>1917</v>
      </c>
      <c r="G21" s="10">
        <v>2470</v>
      </c>
      <c r="H21" s="10">
        <v>3280</v>
      </c>
      <c r="I21" s="10">
        <v>2725</v>
      </c>
    </row>
    <row r="22" spans="1:9" ht="12.75">
      <c r="A22" s="11" t="s">
        <v>21</v>
      </c>
      <c r="B22" s="10" t="s">
        <v>0</v>
      </c>
      <c r="C22" s="10">
        <v>5715</v>
      </c>
      <c r="D22" s="10">
        <v>10653</v>
      </c>
      <c r="E22" s="10">
        <v>11057</v>
      </c>
      <c r="F22" s="10">
        <v>8512</v>
      </c>
      <c r="G22" s="10">
        <v>8320</v>
      </c>
      <c r="H22" s="10">
        <v>9342</v>
      </c>
      <c r="I22" s="10">
        <v>7436</v>
      </c>
    </row>
    <row r="23" spans="1:9" ht="12.75">
      <c r="A23" s="11" t="s">
        <v>22</v>
      </c>
      <c r="B23" s="10" t="s">
        <v>0</v>
      </c>
      <c r="C23" s="10">
        <v>6690</v>
      </c>
      <c r="D23" s="10">
        <v>16528</v>
      </c>
      <c r="E23" s="10">
        <v>15410</v>
      </c>
      <c r="F23" s="10">
        <v>12880</v>
      </c>
      <c r="G23" s="10">
        <v>13591</v>
      </c>
      <c r="H23" s="10">
        <v>12952</v>
      </c>
      <c r="I23" s="10">
        <v>8085</v>
      </c>
    </row>
    <row r="24" spans="1:9" ht="12.75">
      <c r="A24" s="11" t="s">
        <v>23</v>
      </c>
      <c r="B24" s="10" t="s">
        <v>0</v>
      </c>
      <c r="C24" s="10">
        <v>18864</v>
      </c>
      <c r="D24" s="10">
        <v>37853</v>
      </c>
      <c r="E24" s="10">
        <v>38593</v>
      </c>
      <c r="F24" s="10">
        <v>30773</v>
      </c>
      <c r="G24" s="10">
        <v>30752</v>
      </c>
      <c r="H24" s="10">
        <v>28366</v>
      </c>
      <c r="I24" s="10">
        <v>18424</v>
      </c>
    </row>
    <row r="25" spans="1:9" ht="12.75">
      <c r="A25" s="11" t="s">
        <v>24</v>
      </c>
      <c r="B25" s="10" t="s">
        <v>0</v>
      </c>
      <c r="C25" s="10">
        <v>320</v>
      </c>
      <c r="D25" s="10">
        <v>685</v>
      </c>
      <c r="E25" s="10">
        <v>679</v>
      </c>
      <c r="F25" s="10">
        <v>740</v>
      </c>
      <c r="G25" s="10">
        <v>1246</v>
      </c>
      <c r="H25" s="10">
        <v>1377</v>
      </c>
      <c r="I25" s="10">
        <v>1216</v>
      </c>
    </row>
    <row r="26" spans="1:9" ht="12.75">
      <c r="A26" s="11" t="s">
        <v>25</v>
      </c>
      <c r="B26" s="10" t="s">
        <v>0</v>
      </c>
      <c r="C26" s="10">
        <v>5277</v>
      </c>
      <c r="D26" s="10">
        <v>12313</v>
      </c>
      <c r="E26" s="10">
        <v>11731</v>
      </c>
      <c r="F26" s="10">
        <v>10950</v>
      </c>
      <c r="G26" s="10">
        <v>13012</v>
      </c>
      <c r="H26" s="10">
        <v>15652</v>
      </c>
      <c r="I26" s="10">
        <v>11007</v>
      </c>
    </row>
    <row r="27" spans="1:9" ht="12.75">
      <c r="A27" s="11" t="s">
        <v>26</v>
      </c>
      <c r="B27" s="10" t="s">
        <v>0</v>
      </c>
      <c r="C27" s="10">
        <v>1408</v>
      </c>
      <c r="D27" s="10">
        <v>3305</v>
      </c>
      <c r="E27" s="10">
        <v>3993</v>
      </c>
      <c r="F27" s="10">
        <v>4423</v>
      </c>
      <c r="G27" s="10">
        <v>5994</v>
      </c>
      <c r="H27" s="10">
        <v>7400</v>
      </c>
      <c r="I27" s="10">
        <v>5841</v>
      </c>
    </row>
    <row r="28" spans="1:9" ht="12.75">
      <c r="A28" s="11" t="s">
        <v>27</v>
      </c>
      <c r="B28" s="10" t="s">
        <v>0</v>
      </c>
      <c r="C28" s="10">
        <v>20</v>
      </c>
      <c r="D28" s="10">
        <v>55</v>
      </c>
      <c r="E28" s="10">
        <v>58</v>
      </c>
      <c r="F28" s="10">
        <v>88</v>
      </c>
      <c r="G28" s="10">
        <v>182</v>
      </c>
      <c r="H28" s="10">
        <v>229</v>
      </c>
      <c r="I28" s="10">
        <v>204</v>
      </c>
    </row>
    <row r="29" spans="1:9" ht="12.75">
      <c r="A29" s="11" t="s">
        <v>28</v>
      </c>
      <c r="B29" s="10" t="s">
        <v>0</v>
      </c>
      <c r="C29" s="10">
        <v>1862</v>
      </c>
      <c r="D29" s="10">
        <v>3546</v>
      </c>
      <c r="E29" s="10">
        <v>3503</v>
      </c>
      <c r="F29" s="10">
        <v>3085</v>
      </c>
      <c r="G29" s="10">
        <v>3469</v>
      </c>
      <c r="H29" s="10">
        <v>3972</v>
      </c>
      <c r="I29" s="10">
        <v>3867</v>
      </c>
    </row>
    <row r="30" spans="1:9" ht="12.75">
      <c r="A30" s="11" t="s">
        <v>29</v>
      </c>
      <c r="B30" s="10" t="s">
        <v>0</v>
      </c>
      <c r="C30" s="10">
        <v>73</v>
      </c>
      <c r="D30" s="10">
        <v>125</v>
      </c>
      <c r="E30" s="10">
        <v>163</v>
      </c>
      <c r="F30" s="10">
        <v>208</v>
      </c>
      <c r="G30" s="10">
        <v>253</v>
      </c>
      <c r="H30" s="10">
        <v>322</v>
      </c>
      <c r="I30" s="10">
        <v>374</v>
      </c>
    </row>
    <row r="31" spans="1:9" ht="12.75">
      <c r="A31" s="11" t="s">
        <v>30</v>
      </c>
      <c r="B31" s="10" t="s">
        <v>0</v>
      </c>
      <c r="C31" s="10">
        <v>321</v>
      </c>
      <c r="D31" s="10">
        <v>807</v>
      </c>
      <c r="E31" s="10">
        <v>945</v>
      </c>
      <c r="F31" s="10">
        <v>1129</v>
      </c>
      <c r="G31" s="10">
        <v>1527</v>
      </c>
      <c r="H31" s="10">
        <v>2047</v>
      </c>
      <c r="I31" s="10">
        <v>1422</v>
      </c>
    </row>
    <row r="32" spans="1:9" ht="12.75">
      <c r="A32" s="11" t="s">
        <v>31</v>
      </c>
      <c r="B32" s="10" t="s">
        <v>0</v>
      </c>
      <c r="C32" s="10">
        <v>694</v>
      </c>
      <c r="D32" s="10">
        <v>861</v>
      </c>
      <c r="E32" s="10">
        <v>702</v>
      </c>
      <c r="F32" s="10">
        <v>765</v>
      </c>
      <c r="G32" s="10">
        <v>940</v>
      </c>
      <c r="H32" s="10">
        <v>1350</v>
      </c>
      <c r="I32" s="10">
        <v>1088</v>
      </c>
    </row>
    <row r="33" spans="1:9" ht="12.75">
      <c r="A33" s="11" t="s">
        <v>32</v>
      </c>
      <c r="B33" s="10" t="s">
        <v>0</v>
      </c>
      <c r="C33" s="10">
        <v>1305</v>
      </c>
      <c r="D33" s="10">
        <v>2144</v>
      </c>
      <c r="E33" s="10">
        <v>1699</v>
      </c>
      <c r="F33" s="10">
        <v>1703</v>
      </c>
      <c r="G33" s="10">
        <v>2507</v>
      </c>
      <c r="H33" s="10">
        <v>3266</v>
      </c>
      <c r="I33" s="10">
        <v>2518</v>
      </c>
    </row>
    <row r="34" spans="1:9" ht="12.75">
      <c r="A34" s="11" t="s">
        <v>33</v>
      </c>
      <c r="B34" s="10" t="s">
        <v>0</v>
      </c>
      <c r="C34" s="10">
        <v>369</v>
      </c>
      <c r="D34" s="10">
        <v>690</v>
      </c>
      <c r="E34" s="10">
        <v>694</v>
      </c>
      <c r="F34" s="10">
        <v>716</v>
      </c>
      <c r="G34" s="10">
        <v>948</v>
      </c>
      <c r="H34" s="10">
        <v>1377</v>
      </c>
      <c r="I34" s="10">
        <v>1068</v>
      </c>
    </row>
    <row r="35" spans="1:9" ht="12.75">
      <c r="A35" s="11" t="s">
        <v>34</v>
      </c>
      <c r="B35" s="10" t="s">
        <v>0</v>
      </c>
      <c r="C35" s="10">
        <v>163</v>
      </c>
      <c r="D35" s="10">
        <v>260</v>
      </c>
      <c r="E35" s="10">
        <v>327</v>
      </c>
      <c r="F35" s="10">
        <v>367</v>
      </c>
      <c r="G35" s="10">
        <v>463</v>
      </c>
      <c r="H35" s="10">
        <v>618</v>
      </c>
      <c r="I35" s="10">
        <v>550</v>
      </c>
    </row>
    <row r="36" spans="1:9" ht="12.75">
      <c r="A36" s="11" t="s">
        <v>35</v>
      </c>
      <c r="B36" s="10" t="s">
        <v>0</v>
      </c>
      <c r="C36" s="10">
        <v>4942</v>
      </c>
      <c r="D36" s="10">
        <v>11064</v>
      </c>
      <c r="E36" s="10">
        <v>11776</v>
      </c>
      <c r="F36" s="10">
        <v>10819</v>
      </c>
      <c r="G36" s="10">
        <v>13639</v>
      </c>
      <c r="H36" s="10">
        <v>14160</v>
      </c>
      <c r="I36" s="10">
        <v>11468</v>
      </c>
    </row>
    <row r="37" spans="1:9" ht="12.75">
      <c r="A37" s="11" t="s">
        <v>36</v>
      </c>
      <c r="B37" s="10" t="s">
        <v>0</v>
      </c>
      <c r="C37" s="10">
        <v>9611</v>
      </c>
      <c r="D37" s="10">
        <v>20889</v>
      </c>
      <c r="E37" s="10">
        <v>19035</v>
      </c>
      <c r="F37" s="10">
        <v>15462</v>
      </c>
      <c r="G37" s="10">
        <v>16177</v>
      </c>
      <c r="H37" s="10">
        <v>17207</v>
      </c>
      <c r="I37" s="10">
        <v>13531</v>
      </c>
    </row>
    <row r="38" spans="1:9" ht="12.75">
      <c r="A38" s="11" t="s">
        <v>37</v>
      </c>
      <c r="B38" s="10" t="s">
        <v>0</v>
      </c>
      <c r="C38" s="10">
        <v>1207</v>
      </c>
      <c r="D38" s="10">
        <v>2463</v>
      </c>
      <c r="E38" s="10">
        <v>2625</v>
      </c>
      <c r="F38" s="10">
        <v>2746</v>
      </c>
      <c r="G38" s="10">
        <v>3672</v>
      </c>
      <c r="H38" s="10">
        <v>4523</v>
      </c>
      <c r="I38" s="10">
        <v>3627</v>
      </c>
    </row>
    <row r="39" spans="1:9" ht="12.75">
      <c r="A39" s="11" t="s">
        <v>38</v>
      </c>
      <c r="B39" s="10" t="s">
        <v>0</v>
      </c>
      <c r="C39" s="10">
        <v>1813</v>
      </c>
      <c r="D39" s="10">
        <v>4090</v>
      </c>
      <c r="E39" s="10">
        <v>4299</v>
      </c>
      <c r="F39" s="10">
        <v>3921</v>
      </c>
      <c r="G39" s="10">
        <v>4116</v>
      </c>
      <c r="H39" s="10">
        <v>4429</v>
      </c>
      <c r="I39" s="10">
        <v>3604</v>
      </c>
    </row>
    <row r="40" spans="1:9" ht="12.75">
      <c r="A40" s="11" t="s">
        <v>39</v>
      </c>
      <c r="B40" s="10" t="s">
        <v>0</v>
      </c>
      <c r="C40" s="10">
        <v>8614</v>
      </c>
      <c r="D40" s="10">
        <v>19176</v>
      </c>
      <c r="E40" s="10">
        <v>19111</v>
      </c>
      <c r="F40" s="10">
        <v>16947</v>
      </c>
      <c r="G40" s="10">
        <v>17956</v>
      </c>
      <c r="H40" s="10">
        <v>17155</v>
      </c>
      <c r="I40" s="10">
        <v>12856</v>
      </c>
    </row>
    <row r="41" spans="1:9" ht="12.75">
      <c r="A41" s="11" t="s">
        <v>40</v>
      </c>
      <c r="B41" s="10" t="s">
        <v>0</v>
      </c>
      <c r="C41" s="10">
        <v>5414</v>
      </c>
      <c r="D41" s="10">
        <v>12662</v>
      </c>
      <c r="E41" s="10">
        <v>13406</v>
      </c>
      <c r="F41" s="10">
        <v>12515</v>
      </c>
      <c r="G41" s="10">
        <v>15118</v>
      </c>
      <c r="H41" s="10">
        <v>15604</v>
      </c>
      <c r="I41" s="10">
        <v>12264</v>
      </c>
    </row>
    <row r="42" spans="1:9" ht="12.75">
      <c r="A42" s="11" t="s">
        <v>41</v>
      </c>
      <c r="B42" s="10" t="s">
        <v>0</v>
      </c>
      <c r="C42" s="10">
        <v>1341</v>
      </c>
      <c r="D42" s="10">
        <v>3028</v>
      </c>
      <c r="E42" s="10">
        <v>2922</v>
      </c>
      <c r="F42" s="10">
        <v>2380</v>
      </c>
      <c r="G42" s="10">
        <v>2839</v>
      </c>
      <c r="H42" s="10">
        <v>3505</v>
      </c>
      <c r="I42" s="10">
        <v>2607</v>
      </c>
    </row>
    <row r="43" spans="1:9" ht="12.75">
      <c r="A43" s="11" t="s">
        <v>42</v>
      </c>
      <c r="B43" s="10" t="s">
        <v>0</v>
      </c>
      <c r="C43" s="10">
        <v>366</v>
      </c>
      <c r="D43" s="10">
        <v>789</v>
      </c>
      <c r="E43" s="10">
        <v>740</v>
      </c>
      <c r="F43" s="10">
        <v>664</v>
      </c>
      <c r="G43" s="10">
        <v>918</v>
      </c>
      <c r="H43" s="10">
        <v>1191</v>
      </c>
      <c r="I43" s="10">
        <v>894</v>
      </c>
    </row>
    <row r="44" spans="1:9" ht="12.75">
      <c r="A44" s="11" t="s">
        <v>43</v>
      </c>
      <c r="B44" s="10" t="s">
        <v>0</v>
      </c>
      <c r="C44" s="10">
        <v>1469</v>
      </c>
      <c r="D44" s="10">
        <v>2980</v>
      </c>
      <c r="E44" s="10">
        <v>3172</v>
      </c>
      <c r="F44" s="10">
        <v>3116</v>
      </c>
      <c r="G44" s="10">
        <v>4272</v>
      </c>
      <c r="H44" s="10">
        <v>5561</v>
      </c>
      <c r="I44" s="10">
        <v>4375</v>
      </c>
    </row>
    <row r="45" spans="1:9" ht="12.75">
      <c r="A45" s="11" t="s">
        <v>44</v>
      </c>
      <c r="B45" s="10" t="s">
        <v>0</v>
      </c>
      <c r="C45" s="10">
        <v>310</v>
      </c>
      <c r="D45" s="10">
        <v>694</v>
      </c>
      <c r="E45" s="10">
        <v>745</v>
      </c>
      <c r="F45" s="10">
        <v>679</v>
      </c>
      <c r="G45" s="10">
        <v>896</v>
      </c>
      <c r="H45" s="10">
        <v>1061</v>
      </c>
      <c r="I45" s="10">
        <v>1057</v>
      </c>
    </row>
    <row r="46" spans="1:9" ht="12.75">
      <c r="A46" s="11" t="s">
        <v>45</v>
      </c>
      <c r="B46" s="10" t="s">
        <v>0</v>
      </c>
      <c r="C46" s="10">
        <v>4047</v>
      </c>
      <c r="D46" s="10">
        <v>7853</v>
      </c>
      <c r="E46" s="10">
        <v>6890</v>
      </c>
      <c r="F46" s="10">
        <v>7589</v>
      </c>
      <c r="G46" s="10">
        <v>9879</v>
      </c>
      <c r="H46" s="10">
        <v>8424</v>
      </c>
      <c r="I46" s="10">
        <v>5028</v>
      </c>
    </row>
    <row r="47" spans="1:9" ht="12.75">
      <c r="A47" s="11" t="s">
        <v>46</v>
      </c>
      <c r="B47" s="10" t="s">
        <v>0</v>
      </c>
      <c r="C47" s="10">
        <v>26825</v>
      </c>
      <c r="D47" s="10">
        <v>51343</v>
      </c>
      <c r="E47" s="10">
        <v>54138</v>
      </c>
      <c r="F47" s="10">
        <v>45708</v>
      </c>
      <c r="G47" s="10">
        <v>46415</v>
      </c>
      <c r="H47" s="10">
        <v>45288</v>
      </c>
      <c r="I47" s="10">
        <v>34275</v>
      </c>
    </row>
    <row r="48" spans="1:9" ht="12.75">
      <c r="A48" s="11" t="s">
        <v>47</v>
      </c>
      <c r="B48" s="10" t="s">
        <v>0</v>
      </c>
      <c r="C48" s="10">
        <v>219</v>
      </c>
      <c r="D48" s="10">
        <v>612</v>
      </c>
      <c r="E48" s="10">
        <v>602</v>
      </c>
      <c r="F48" s="10">
        <v>417</v>
      </c>
      <c r="G48" s="10">
        <v>585</v>
      </c>
      <c r="H48" s="10">
        <v>727</v>
      </c>
      <c r="I48" s="10">
        <v>662</v>
      </c>
    </row>
    <row r="49" spans="1:9" ht="12.75">
      <c r="A49" s="11" t="s">
        <v>48</v>
      </c>
      <c r="B49" s="10" t="s">
        <v>0</v>
      </c>
      <c r="C49" s="10">
        <v>8575</v>
      </c>
      <c r="D49" s="10">
        <v>15595</v>
      </c>
      <c r="E49" s="10">
        <v>14515</v>
      </c>
      <c r="F49" s="10">
        <v>13503</v>
      </c>
      <c r="G49" s="10">
        <v>15281</v>
      </c>
      <c r="H49" s="10">
        <v>15863</v>
      </c>
      <c r="I49" s="10">
        <v>12573</v>
      </c>
    </row>
    <row r="50" spans="1:9" ht="12.75">
      <c r="A50" s="11" t="s">
        <v>49</v>
      </c>
      <c r="B50" s="10" t="s">
        <v>0</v>
      </c>
      <c r="C50" s="10">
        <v>934</v>
      </c>
      <c r="D50" s="10">
        <v>2100</v>
      </c>
      <c r="E50" s="10">
        <v>2336</v>
      </c>
      <c r="F50" s="10">
        <v>2224</v>
      </c>
      <c r="G50" s="10">
        <v>2706</v>
      </c>
      <c r="H50" s="10">
        <v>3311</v>
      </c>
      <c r="I50" s="10">
        <v>2600</v>
      </c>
    </row>
    <row r="51" spans="1:9" ht="12.75">
      <c r="A51" s="11" t="s">
        <v>50</v>
      </c>
      <c r="B51" s="10" t="s">
        <v>0</v>
      </c>
      <c r="C51" s="10">
        <v>452</v>
      </c>
      <c r="D51" s="10">
        <v>799</v>
      </c>
      <c r="E51" s="10">
        <v>901</v>
      </c>
      <c r="F51" s="10">
        <v>865</v>
      </c>
      <c r="G51" s="10">
        <v>1005</v>
      </c>
      <c r="H51" s="10">
        <v>1237</v>
      </c>
      <c r="I51" s="10">
        <v>851</v>
      </c>
    </row>
    <row r="52" spans="1:9" ht="12.75">
      <c r="A52" s="11" t="s">
        <v>51</v>
      </c>
      <c r="B52" s="10" t="s">
        <v>0</v>
      </c>
      <c r="C52" s="10">
        <v>56110</v>
      </c>
      <c r="D52" s="10">
        <v>184141</v>
      </c>
      <c r="E52" s="10">
        <v>149827</v>
      </c>
      <c r="F52" s="10">
        <v>106007</v>
      </c>
      <c r="G52" s="10">
        <v>115589</v>
      </c>
      <c r="H52" s="10">
        <v>97512</v>
      </c>
      <c r="I52" s="10">
        <v>66988</v>
      </c>
    </row>
    <row r="53" spans="1:9" ht="12.75">
      <c r="A53" s="11" t="s">
        <v>52</v>
      </c>
      <c r="B53" s="10" t="s">
        <v>0</v>
      </c>
      <c r="C53" s="10">
        <v>908</v>
      </c>
      <c r="D53" s="10">
        <v>1825</v>
      </c>
      <c r="E53" s="10">
        <v>1684</v>
      </c>
      <c r="F53" s="10">
        <v>1912</v>
      </c>
      <c r="G53" s="10">
        <v>2669</v>
      </c>
      <c r="H53" s="10">
        <v>2673</v>
      </c>
      <c r="I53" s="10">
        <v>1916</v>
      </c>
    </row>
    <row r="54" spans="1:9" ht="12.75">
      <c r="A54" s="11" t="s">
        <v>53</v>
      </c>
      <c r="B54" s="10" t="s">
        <v>0</v>
      </c>
      <c r="C54" s="10">
        <v>105</v>
      </c>
      <c r="D54" s="10">
        <v>167</v>
      </c>
      <c r="E54" s="10">
        <v>209</v>
      </c>
      <c r="F54" s="10">
        <v>226</v>
      </c>
      <c r="G54" s="10">
        <v>332</v>
      </c>
      <c r="H54" s="10">
        <v>466</v>
      </c>
      <c r="I54" s="10">
        <v>365</v>
      </c>
    </row>
    <row r="55" spans="1:9" ht="12.75">
      <c r="A55" s="11" t="s">
        <v>54</v>
      </c>
      <c r="B55" s="10" t="s">
        <v>0</v>
      </c>
      <c r="C55" s="10">
        <v>1554</v>
      </c>
      <c r="D55" s="10">
        <v>3354</v>
      </c>
      <c r="E55" s="10">
        <v>3811</v>
      </c>
      <c r="F55" s="10">
        <v>3821</v>
      </c>
      <c r="G55" s="10">
        <v>4740</v>
      </c>
      <c r="H55" s="10">
        <v>5247</v>
      </c>
      <c r="I55" s="10">
        <v>3965</v>
      </c>
    </row>
    <row r="56" spans="1:9" ht="12.75">
      <c r="A56" s="11" t="s">
        <v>55</v>
      </c>
      <c r="B56" s="10" t="s">
        <v>0</v>
      </c>
      <c r="C56" s="10">
        <v>413</v>
      </c>
      <c r="D56" s="10">
        <v>733</v>
      </c>
      <c r="E56" s="10">
        <v>614</v>
      </c>
      <c r="F56" s="10">
        <v>595</v>
      </c>
      <c r="G56" s="10">
        <v>714</v>
      </c>
      <c r="H56" s="10">
        <v>895</v>
      </c>
      <c r="I56" s="10">
        <v>741</v>
      </c>
    </row>
    <row r="57" spans="1:9" ht="12.75">
      <c r="A57" s="11" t="s">
        <v>56</v>
      </c>
      <c r="B57" s="10" t="s">
        <v>0</v>
      </c>
      <c r="C57" s="10">
        <v>593</v>
      </c>
      <c r="D57" s="10">
        <v>1169</v>
      </c>
      <c r="E57" s="10">
        <v>1398</v>
      </c>
      <c r="F57" s="10">
        <v>1426</v>
      </c>
      <c r="G57" s="10">
        <v>1991</v>
      </c>
      <c r="H57" s="10">
        <v>2644</v>
      </c>
      <c r="I57" s="10">
        <v>2305</v>
      </c>
    </row>
    <row r="58" spans="1:9" ht="12.75">
      <c r="A58" s="11" t="s">
        <v>57</v>
      </c>
      <c r="B58" s="10" t="s">
        <v>0</v>
      </c>
      <c r="C58" s="10">
        <v>36</v>
      </c>
      <c r="D58" s="10">
        <v>85</v>
      </c>
      <c r="E58" s="10">
        <v>122</v>
      </c>
      <c r="F58" s="10">
        <v>109</v>
      </c>
      <c r="G58" s="10">
        <v>214</v>
      </c>
      <c r="H58" s="10">
        <v>328</v>
      </c>
      <c r="I58" s="10">
        <v>268</v>
      </c>
    </row>
    <row r="59" spans="1:9" ht="12.75">
      <c r="A59" s="11" t="s">
        <v>58</v>
      </c>
      <c r="B59" s="10" t="s">
        <v>0</v>
      </c>
      <c r="C59" s="10">
        <v>398</v>
      </c>
      <c r="D59" s="10">
        <v>710</v>
      </c>
      <c r="E59" s="10">
        <v>787</v>
      </c>
      <c r="F59" s="10">
        <v>784</v>
      </c>
      <c r="G59" s="10">
        <v>1121</v>
      </c>
      <c r="H59" s="10">
        <v>1424</v>
      </c>
      <c r="I59" s="10">
        <v>1119</v>
      </c>
    </row>
    <row r="60" spans="1:9" ht="12.75">
      <c r="A60" s="11" t="s">
        <v>59</v>
      </c>
      <c r="B60" s="10" t="s">
        <v>0</v>
      </c>
      <c r="C60" s="10">
        <v>369</v>
      </c>
      <c r="D60" s="10">
        <v>669</v>
      </c>
      <c r="E60" s="10">
        <v>693</v>
      </c>
      <c r="F60" s="10">
        <v>639</v>
      </c>
      <c r="G60" s="10">
        <v>804</v>
      </c>
      <c r="H60" s="10">
        <v>1114</v>
      </c>
      <c r="I60" s="10">
        <v>913</v>
      </c>
    </row>
    <row r="61" spans="1:9" ht="12.75">
      <c r="A61" s="11" t="s">
        <v>60</v>
      </c>
      <c r="B61" s="10" t="s">
        <v>0</v>
      </c>
      <c r="C61" s="10">
        <v>1171</v>
      </c>
      <c r="D61" s="10">
        <v>1488</v>
      </c>
      <c r="E61" s="10">
        <v>994</v>
      </c>
      <c r="F61" s="10">
        <v>862</v>
      </c>
      <c r="G61" s="10">
        <v>927</v>
      </c>
      <c r="H61" s="10">
        <v>1088</v>
      </c>
      <c r="I61" s="10">
        <v>986</v>
      </c>
    </row>
    <row r="62" spans="1:9" ht="12.75">
      <c r="A62" s="11" t="s">
        <v>61</v>
      </c>
      <c r="B62" s="10" t="s">
        <v>0</v>
      </c>
      <c r="C62" s="10">
        <v>485</v>
      </c>
      <c r="D62" s="10">
        <v>969</v>
      </c>
      <c r="E62" s="10">
        <v>1072</v>
      </c>
      <c r="F62" s="10">
        <v>1057</v>
      </c>
      <c r="G62" s="10">
        <v>1389</v>
      </c>
      <c r="H62" s="10">
        <v>2075</v>
      </c>
      <c r="I62" s="10">
        <v>1451</v>
      </c>
    </row>
    <row r="63" spans="1:9" ht="12.75">
      <c r="A63" s="11" t="s">
        <v>62</v>
      </c>
      <c r="B63" s="10" t="s">
        <v>0</v>
      </c>
      <c r="C63" s="10">
        <v>360</v>
      </c>
      <c r="D63" s="10">
        <v>745</v>
      </c>
      <c r="E63" s="10">
        <v>837</v>
      </c>
      <c r="F63" s="10">
        <v>818</v>
      </c>
      <c r="G63" s="10">
        <v>1243</v>
      </c>
      <c r="H63" s="10">
        <v>1584</v>
      </c>
      <c r="I63" s="10">
        <v>1268</v>
      </c>
    </row>
    <row r="64" spans="1:9" ht="12.75">
      <c r="A64" s="11" t="s">
        <v>63</v>
      </c>
      <c r="B64" s="10" t="s">
        <v>0</v>
      </c>
      <c r="C64" s="10">
        <v>3118</v>
      </c>
      <c r="D64" s="10">
        <v>6448</v>
      </c>
      <c r="E64" s="10">
        <v>7426</v>
      </c>
      <c r="F64" s="10">
        <v>7273</v>
      </c>
      <c r="G64" s="10">
        <v>9766</v>
      </c>
      <c r="H64" s="10">
        <v>12060</v>
      </c>
      <c r="I64" s="10">
        <v>9788</v>
      </c>
    </row>
    <row r="65" spans="1:9" ht="12.75">
      <c r="A65" s="11" t="s">
        <v>64</v>
      </c>
      <c r="B65" s="10" t="s">
        <v>0</v>
      </c>
      <c r="C65" s="10">
        <v>522</v>
      </c>
      <c r="D65" s="10">
        <v>1130</v>
      </c>
      <c r="E65" s="10">
        <v>1228</v>
      </c>
      <c r="F65" s="10">
        <v>1149</v>
      </c>
      <c r="G65" s="10">
        <v>1619</v>
      </c>
      <c r="H65" s="10">
        <v>2028</v>
      </c>
      <c r="I65" s="10">
        <v>1488</v>
      </c>
    </row>
    <row r="66" spans="1:9" ht="12.75">
      <c r="A66" s="11" t="s">
        <v>65</v>
      </c>
      <c r="B66" s="10" t="s">
        <v>0</v>
      </c>
      <c r="C66" s="10">
        <v>5358</v>
      </c>
      <c r="D66" s="10">
        <v>10508</v>
      </c>
      <c r="E66" s="10">
        <v>11657</v>
      </c>
      <c r="F66" s="10">
        <v>11235</v>
      </c>
      <c r="G66" s="10">
        <v>15582</v>
      </c>
      <c r="H66" s="10">
        <v>19918</v>
      </c>
      <c r="I66" s="10">
        <v>16552</v>
      </c>
    </row>
    <row r="67" spans="1:9" ht="12.75">
      <c r="A67" s="11" t="s">
        <v>66</v>
      </c>
      <c r="B67" s="10" t="s">
        <v>0</v>
      </c>
      <c r="C67" s="10">
        <v>322</v>
      </c>
      <c r="D67" s="10">
        <v>663</v>
      </c>
      <c r="E67" s="10">
        <v>648</v>
      </c>
      <c r="F67" s="10">
        <v>624</v>
      </c>
      <c r="G67" s="10">
        <v>847</v>
      </c>
      <c r="H67" s="10">
        <v>987</v>
      </c>
      <c r="I67" s="10">
        <v>660</v>
      </c>
    </row>
    <row r="68" spans="1:9" ht="13.5" thickBot="1">
      <c r="A68" s="13" t="s">
        <v>67</v>
      </c>
      <c r="B68" s="12" t="s">
        <v>0</v>
      </c>
      <c r="C68" s="12">
        <v>7282</v>
      </c>
      <c r="D68" s="12">
        <v>15508</v>
      </c>
      <c r="E68" s="12">
        <v>15862</v>
      </c>
      <c r="F68" s="12">
        <v>14723</v>
      </c>
      <c r="G68" s="12">
        <v>15155</v>
      </c>
      <c r="H68" s="12">
        <v>15778</v>
      </c>
      <c r="I68" s="12">
        <v>12376</v>
      </c>
    </row>
    <row r="69" spans="1:9" ht="12.75">
      <c r="A69" s="36" t="s">
        <v>68</v>
      </c>
      <c r="C69" s="15">
        <f>SUM(C2:C68)</f>
        <v>301785</v>
      </c>
      <c r="D69" s="15">
        <f aca="true" t="shared" si="0" ref="D69:I69">SUM(D2:D68)</f>
        <v>693892</v>
      </c>
      <c r="E69" s="15">
        <f t="shared" si="0"/>
        <v>648309</v>
      </c>
      <c r="F69" s="15">
        <f t="shared" si="0"/>
        <v>538569</v>
      </c>
      <c r="G69" s="15">
        <f t="shared" si="0"/>
        <v>611277</v>
      </c>
      <c r="H69" s="15">
        <f t="shared" si="0"/>
        <v>630717</v>
      </c>
      <c r="I69" s="15">
        <f t="shared" si="0"/>
        <v>470409</v>
      </c>
    </row>
    <row r="70" spans="3:9" ht="12.75">
      <c r="C70" s="18">
        <f>C69/$C$73</f>
        <v>0.07748093817699703</v>
      </c>
      <c r="D70" s="18">
        <f aca="true" t="shared" si="1" ref="D70:I70">D69/$C$73</f>
        <v>0.17815134335209776</v>
      </c>
      <c r="E70" s="18">
        <f t="shared" si="1"/>
        <v>0.1664482646539449</v>
      </c>
      <c r="F70" s="18">
        <f t="shared" si="1"/>
        <v>0.13827337804412781</v>
      </c>
      <c r="G70" s="18">
        <f t="shared" si="1"/>
        <v>0.15694058831956595</v>
      </c>
      <c r="H70" s="18">
        <f t="shared" si="1"/>
        <v>0.1619316562591946</v>
      </c>
      <c r="I70" s="18">
        <f t="shared" si="1"/>
        <v>0.12077383119407192</v>
      </c>
    </row>
    <row r="73" spans="1:3" ht="12.75">
      <c r="A73" s="36" t="s">
        <v>80</v>
      </c>
      <c r="C73" s="17">
        <f>SUM(C69:I69)</f>
        <v>3894958</v>
      </c>
    </row>
    <row r="75" ht="12.75">
      <c r="I75" s="10"/>
    </row>
    <row r="82" ht="12.75">
      <c r="F82" s="11"/>
    </row>
    <row r="83" ht="12.75">
      <c r="F83" s="11"/>
    </row>
    <row r="84" spans="3:6" ht="12.75">
      <c r="C84" s="11"/>
      <c r="F84" s="11"/>
    </row>
    <row r="85" spans="3:6" ht="12.75">
      <c r="C85" s="11"/>
      <c r="F85" s="11"/>
    </row>
    <row r="87" ht="12.75">
      <c r="C87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2" sqref="C72"/>
    </sheetView>
  </sheetViews>
  <sheetFormatPr defaultColWidth="9.140625" defaultRowHeight="12.75"/>
  <cols>
    <col min="1" max="1" width="19.8515625" style="11" customWidth="1"/>
    <col min="2" max="2" width="10.7109375" style="10" customWidth="1"/>
    <col min="3" max="8" width="12.7109375" style="10" customWidth="1"/>
    <col min="9" max="9" width="9.140625" style="11" customWidth="1"/>
    <col min="10" max="10" width="8.28125" style="11" bestFit="1" customWidth="1"/>
    <col min="11" max="16384" width="9.140625" style="11" customWidth="1"/>
  </cols>
  <sheetData>
    <row r="1" spans="1:9" ht="12.75">
      <c r="A1" s="15" t="s">
        <v>69</v>
      </c>
      <c r="B1" s="15" t="s">
        <v>78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79</v>
      </c>
      <c r="I1" s="15" t="s">
        <v>77</v>
      </c>
    </row>
    <row r="2" spans="1:10" ht="12.75">
      <c r="A2" s="11" t="s">
        <v>1</v>
      </c>
      <c r="B2" s="10" t="s">
        <v>70</v>
      </c>
      <c r="C2" s="72">
        <v>2425</v>
      </c>
      <c r="D2" s="72">
        <v>5017</v>
      </c>
      <c r="E2" s="72">
        <v>5401</v>
      </c>
      <c r="F2" s="72">
        <v>6305</v>
      </c>
      <c r="G2" s="72">
        <v>8947</v>
      </c>
      <c r="H2" s="72">
        <v>7669</v>
      </c>
      <c r="I2" s="72">
        <v>5692</v>
      </c>
      <c r="J2" s="10"/>
    </row>
    <row r="3" spans="1:9" ht="12.75">
      <c r="A3" s="11" t="s">
        <v>2</v>
      </c>
      <c r="B3" s="10" t="s">
        <v>70</v>
      </c>
      <c r="C3" s="72">
        <v>17247</v>
      </c>
      <c r="D3" s="72">
        <v>38688</v>
      </c>
      <c r="E3" s="72">
        <v>38429</v>
      </c>
      <c r="F3" s="72">
        <v>37858</v>
      </c>
      <c r="G3" s="72">
        <v>49594</v>
      </c>
      <c r="H3" s="72">
        <v>43645</v>
      </c>
      <c r="I3" s="72">
        <v>33116</v>
      </c>
    </row>
    <row r="4" spans="1:9" ht="12.75">
      <c r="A4" s="11" t="s">
        <v>3</v>
      </c>
      <c r="B4" s="10" t="s">
        <v>70</v>
      </c>
      <c r="C4" s="72">
        <v>1729</v>
      </c>
      <c r="D4" s="72">
        <v>3175</v>
      </c>
      <c r="E4" s="72">
        <v>3730</v>
      </c>
      <c r="F4" s="72">
        <v>4280</v>
      </c>
      <c r="G4" s="72">
        <v>5176</v>
      </c>
      <c r="H4" s="72">
        <v>4697</v>
      </c>
      <c r="I4" s="72">
        <v>3410</v>
      </c>
    </row>
    <row r="5" spans="1:9" ht="12.75">
      <c r="A5" s="11" t="s">
        <v>4</v>
      </c>
      <c r="B5" s="10" t="s">
        <v>70</v>
      </c>
      <c r="C5" s="72">
        <v>3054</v>
      </c>
      <c r="D5" s="72">
        <v>6400</v>
      </c>
      <c r="E5" s="72">
        <v>7367</v>
      </c>
      <c r="F5" s="72">
        <v>7621</v>
      </c>
      <c r="G5" s="72">
        <v>9966</v>
      </c>
      <c r="H5" s="72">
        <v>8454</v>
      </c>
      <c r="I5" s="72">
        <v>5999</v>
      </c>
    </row>
    <row r="6" spans="1:9" ht="12.75">
      <c r="A6" s="11" t="s">
        <v>5</v>
      </c>
      <c r="B6" s="10" t="s">
        <v>70</v>
      </c>
      <c r="C6" s="72">
        <v>1551</v>
      </c>
      <c r="D6" s="72">
        <v>3015</v>
      </c>
      <c r="E6" s="72">
        <v>3096</v>
      </c>
      <c r="F6" s="72">
        <v>3785</v>
      </c>
      <c r="G6" s="72">
        <v>4721</v>
      </c>
      <c r="H6" s="72">
        <v>4363</v>
      </c>
      <c r="I6" s="72">
        <v>3222</v>
      </c>
    </row>
    <row r="7" spans="1:9" ht="12.75">
      <c r="A7" s="11" t="s">
        <v>6</v>
      </c>
      <c r="B7" s="10" t="s">
        <v>70</v>
      </c>
      <c r="C7" s="72">
        <v>7114</v>
      </c>
      <c r="D7" s="72">
        <v>13226</v>
      </c>
      <c r="E7" s="72">
        <v>15101</v>
      </c>
      <c r="F7" s="72">
        <v>17931</v>
      </c>
      <c r="G7" s="72">
        <v>24104</v>
      </c>
      <c r="H7" s="72">
        <v>19072</v>
      </c>
      <c r="I7" s="72">
        <v>14936</v>
      </c>
    </row>
    <row r="8" spans="1:9" ht="12.75">
      <c r="A8" s="11" t="s">
        <v>7</v>
      </c>
      <c r="B8" s="10" t="s">
        <v>70</v>
      </c>
      <c r="C8" s="72">
        <v>3117</v>
      </c>
      <c r="D8" s="72">
        <v>5412</v>
      </c>
      <c r="E8" s="72">
        <v>6567</v>
      </c>
      <c r="F8" s="72">
        <v>7717</v>
      </c>
      <c r="G8" s="72">
        <v>9254</v>
      </c>
      <c r="H8" s="72">
        <v>8753</v>
      </c>
      <c r="I8" s="72">
        <v>7127</v>
      </c>
    </row>
    <row r="9" spans="1:9" ht="12.75">
      <c r="A9" s="11" t="s">
        <v>8</v>
      </c>
      <c r="B9" s="10" t="s">
        <v>70</v>
      </c>
      <c r="C9" s="72">
        <v>1510</v>
      </c>
      <c r="D9" s="72">
        <v>2901</v>
      </c>
      <c r="E9" s="72">
        <v>3325</v>
      </c>
      <c r="F9" s="72">
        <v>3733</v>
      </c>
      <c r="G9" s="72">
        <v>4883</v>
      </c>
      <c r="H9" s="72">
        <v>4260</v>
      </c>
      <c r="I9" s="72">
        <v>3561</v>
      </c>
    </row>
    <row r="10" spans="1:9" ht="12.75">
      <c r="A10" s="11" t="s">
        <v>9</v>
      </c>
      <c r="B10" s="10" t="s">
        <v>70</v>
      </c>
      <c r="C10" s="72">
        <v>13216</v>
      </c>
      <c r="D10" s="72">
        <v>22596</v>
      </c>
      <c r="E10" s="72">
        <v>24675</v>
      </c>
      <c r="F10" s="72">
        <v>30238</v>
      </c>
      <c r="G10" s="72">
        <v>43596</v>
      </c>
      <c r="H10" s="72">
        <v>34581</v>
      </c>
      <c r="I10" s="72">
        <v>27423</v>
      </c>
    </row>
    <row r="11" spans="1:9" ht="12.75">
      <c r="A11" s="11" t="s">
        <v>10</v>
      </c>
      <c r="B11" s="10" t="s">
        <v>70</v>
      </c>
      <c r="C11" s="72">
        <v>5462</v>
      </c>
      <c r="D11" s="72">
        <v>10125</v>
      </c>
      <c r="E11" s="72">
        <v>11589</v>
      </c>
      <c r="F11" s="72">
        <v>12702</v>
      </c>
      <c r="G11" s="72">
        <v>16249</v>
      </c>
      <c r="H11" s="72">
        <v>13195</v>
      </c>
      <c r="I11" s="72">
        <v>9722</v>
      </c>
    </row>
    <row r="12" spans="1:9" ht="12.75">
      <c r="A12" s="11" t="s">
        <v>11</v>
      </c>
      <c r="B12" s="10" t="s">
        <v>70</v>
      </c>
      <c r="C12" s="72">
        <v>3233</v>
      </c>
      <c r="D12" s="72">
        <v>5502</v>
      </c>
      <c r="E12" s="72">
        <v>5975</v>
      </c>
      <c r="F12" s="72">
        <v>7206</v>
      </c>
      <c r="G12" s="72">
        <v>8305</v>
      </c>
      <c r="H12" s="72">
        <v>7877</v>
      </c>
      <c r="I12" s="72">
        <v>5682</v>
      </c>
    </row>
    <row r="13" spans="1:9" ht="12.75">
      <c r="A13" s="11" t="s">
        <v>12</v>
      </c>
      <c r="B13" s="10" t="s">
        <v>70</v>
      </c>
      <c r="C13" s="72">
        <v>81</v>
      </c>
      <c r="D13" s="72">
        <v>159</v>
      </c>
      <c r="E13" s="72">
        <v>223</v>
      </c>
      <c r="F13" s="72">
        <v>277</v>
      </c>
      <c r="G13" s="72">
        <v>381</v>
      </c>
      <c r="H13" s="72">
        <v>389</v>
      </c>
      <c r="I13" s="72">
        <v>321</v>
      </c>
    </row>
    <row r="14" spans="1:9" ht="12.75">
      <c r="A14" s="11" t="s">
        <v>13</v>
      </c>
      <c r="B14" s="10" t="s">
        <v>70</v>
      </c>
      <c r="C14" s="72">
        <v>1378</v>
      </c>
      <c r="D14" s="72">
        <v>2535</v>
      </c>
      <c r="E14" s="72">
        <v>3012</v>
      </c>
      <c r="F14" s="72">
        <v>3650</v>
      </c>
      <c r="G14" s="72">
        <v>4609</v>
      </c>
      <c r="H14" s="72">
        <v>4124</v>
      </c>
      <c r="I14" s="72">
        <v>2770</v>
      </c>
    </row>
    <row r="15" spans="1:9" ht="12.75">
      <c r="A15" s="11" t="s">
        <v>14</v>
      </c>
      <c r="B15" s="10" t="s">
        <v>70</v>
      </c>
      <c r="C15" s="72">
        <v>4184</v>
      </c>
      <c r="D15" s="72">
        <v>6743</v>
      </c>
      <c r="E15" s="72">
        <v>5180</v>
      </c>
      <c r="F15" s="72">
        <v>5704</v>
      </c>
      <c r="G15" s="72">
        <v>7581</v>
      </c>
      <c r="H15" s="72">
        <v>6361</v>
      </c>
      <c r="I15" s="72">
        <v>5318</v>
      </c>
    </row>
    <row r="16" spans="1:9" ht="12.75">
      <c r="A16" s="11" t="s">
        <v>15</v>
      </c>
      <c r="B16" s="10" t="s">
        <v>70</v>
      </c>
      <c r="C16" s="72">
        <v>10312</v>
      </c>
      <c r="D16" s="72">
        <v>18363</v>
      </c>
      <c r="E16" s="72">
        <v>19588</v>
      </c>
      <c r="F16" s="72">
        <v>23688</v>
      </c>
      <c r="G16" s="72">
        <v>32951</v>
      </c>
      <c r="H16" s="72">
        <v>25869</v>
      </c>
      <c r="I16" s="72">
        <v>21206</v>
      </c>
    </row>
    <row r="17" spans="1:9" ht="12.75">
      <c r="A17" s="11" t="s">
        <v>16</v>
      </c>
      <c r="B17" s="10" t="s">
        <v>70</v>
      </c>
      <c r="C17" s="72">
        <v>986</v>
      </c>
      <c r="D17" s="72">
        <v>1957</v>
      </c>
      <c r="E17" s="72">
        <v>2059</v>
      </c>
      <c r="F17" s="72">
        <v>2398</v>
      </c>
      <c r="G17" s="72">
        <v>3061</v>
      </c>
      <c r="H17" s="72">
        <v>2620</v>
      </c>
      <c r="I17" s="72">
        <v>1982</v>
      </c>
    </row>
    <row r="18" spans="1:9" ht="12.75">
      <c r="A18" s="11" t="s">
        <v>17</v>
      </c>
      <c r="B18" s="10" t="s">
        <v>70</v>
      </c>
      <c r="C18" s="72">
        <v>1838</v>
      </c>
      <c r="D18" s="72">
        <v>3641</v>
      </c>
      <c r="E18" s="72">
        <v>4100</v>
      </c>
      <c r="F18" s="72">
        <v>4916</v>
      </c>
      <c r="G18" s="72">
        <v>6100</v>
      </c>
      <c r="H18" s="72">
        <v>5121</v>
      </c>
      <c r="I18" s="72">
        <v>3781</v>
      </c>
    </row>
    <row r="19" spans="1:9" ht="12.75">
      <c r="A19" s="11" t="s">
        <v>18</v>
      </c>
      <c r="B19" s="10" t="s">
        <v>70</v>
      </c>
      <c r="C19" s="72">
        <v>804</v>
      </c>
      <c r="D19" s="72">
        <v>1669</v>
      </c>
      <c r="E19" s="72">
        <v>1734</v>
      </c>
      <c r="F19" s="72">
        <v>2107</v>
      </c>
      <c r="G19" s="72">
        <v>2432</v>
      </c>
      <c r="H19" s="72">
        <v>2134</v>
      </c>
      <c r="I19" s="72">
        <v>1655</v>
      </c>
    </row>
    <row r="20" spans="1:9" ht="12.75">
      <c r="A20" s="11" t="s">
        <v>19</v>
      </c>
      <c r="B20" s="10" t="s">
        <v>70</v>
      </c>
      <c r="C20" s="72">
        <v>1418</v>
      </c>
      <c r="D20" s="72">
        <v>2591</v>
      </c>
      <c r="E20" s="72">
        <v>2895</v>
      </c>
      <c r="F20" s="72">
        <v>3384</v>
      </c>
      <c r="G20" s="72">
        <v>4079</v>
      </c>
      <c r="H20" s="72">
        <v>3786</v>
      </c>
      <c r="I20" s="72">
        <v>2838</v>
      </c>
    </row>
    <row r="21" spans="1:9" ht="12.75">
      <c r="A21" s="11" t="s">
        <v>20</v>
      </c>
      <c r="B21" s="10" t="s">
        <v>70</v>
      </c>
      <c r="C21" s="72">
        <v>1963</v>
      </c>
      <c r="D21" s="72">
        <v>3595</v>
      </c>
      <c r="E21" s="72">
        <v>4181</v>
      </c>
      <c r="F21" s="72">
        <v>4749</v>
      </c>
      <c r="G21" s="72">
        <v>6109</v>
      </c>
      <c r="H21" s="72">
        <v>5721</v>
      </c>
      <c r="I21" s="72">
        <v>4477</v>
      </c>
    </row>
    <row r="22" spans="1:9" ht="12.75">
      <c r="A22" s="11" t="s">
        <v>21</v>
      </c>
      <c r="B22" s="10" t="s">
        <v>70</v>
      </c>
      <c r="C22" s="72">
        <v>5390</v>
      </c>
      <c r="D22" s="72">
        <v>11000</v>
      </c>
      <c r="E22" s="72">
        <v>12151</v>
      </c>
      <c r="F22" s="72">
        <v>13705</v>
      </c>
      <c r="G22" s="72">
        <v>17423</v>
      </c>
      <c r="H22" s="72">
        <v>15034</v>
      </c>
      <c r="I22" s="72">
        <v>13207</v>
      </c>
    </row>
    <row r="23" spans="1:9" ht="12.75">
      <c r="A23" s="11" t="s">
        <v>22</v>
      </c>
      <c r="B23" s="10" t="s">
        <v>70</v>
      </c>
      <c r="C23" s="72">
        <v>4569</v>
      </c>
      <c r="D23" s="72">
        <v>9583</v>
      </c>
      <c r="E23" s="72">
        <v>10512</v>
      </c>
      <c r="F23" s="72">
        <v>11514</v>
      </c>
      <c r="G23" s="72">
        <v>15334</v>
      </c>
      <c r="H23" s="72">
        <v>13325</v>
      </c>
      <c r="I23" s="72">
        <v>10204</v>
      </c>
    </row>
    <row r="24" spans="1:9" ht="12.75">
      <c r="A24" s="11" t="s">
        <v>23</v>
      </c>
      <c r="B24" s="10" t="s">
        <v>70</v>
      </c>
      <c r="C24" s="72">
        <v>8861</v>
      </c>
      <c r="D24" s="72">
        <v>18194</v>
      </c>
      <c r="E24" s="72">
        <v>19536</v>
      </c>
      <c r="F24" s="72">
        <v>21512</v>
      </c>
      <c r="G24" s="72">
        <v>30525</v>
      </c>
      <c r="H24" s="72">
        <v>26497</v>
      </c>
      <c r="I24" s="72">
        <v>21090</v>
      </c>
    </row>
    <row r="25" spans="1:9" ht="12.75">
      <c r="A25" s="11" t="s">
        <v>24</v>
      </c>
      <c r="B25" s="10" t="s">
        <v>70</v>
      </c>
      <c r="C25" s="72">
        <v>829</v>
      </c>
      <c r="D25" s="72">
        <v>1355</v>
      </c>
      <c r="E25" s="72">
        <v>1574</v>
      </c>
      <c r="F25" s="72">
        <v>1776</v>
      </c>
      <c r="G25" s="72">
        <v>2384</v>
      </c>
      <c r="H25" s="72">
        <v>2078</v>
      </c>
      <c r="I25" s="72">
        <v>1424</v>
      </c>
    </row>
    <row r="26" spans="1:9" ht="12.75">
      <c r="A26" s="11" t="s">
        <v>25</v>
      </c>
      <c r="B26" s="10" t="s">
        <v>70</v>
      </c>
      <c r="C26" s="72">
        <v>4817</v>
      </c>
      <c r="D26" s="72">
        <v>8957</v>
      </c>
      <c r="E26" s="72">
        <v>9905</v>
      </c>
      <c r="F26" s="72">
        <v>11098</v>
      </c>
      <c r="G26" s="72">
        <v>13803</v>
      </c>
      <c r="H26" s="72">
        <v>11440</v>
      </c>
      <c r="I26" s="72">
        <v>8418</v>
      </c>
    </row>
    <row r="27" spans="1:9" ht="12.75">
      <c r="A27" s="11" t="s">
        <v>26</v>
      </c>
      <c r="B27" s="10" t="s">
        <v>70</v>
      </c>
      <c r="C27" s="72">
        <v>2493</v>
      </c>
      <c r="D27" s="72">
        <v>5213</v>
      </c>
      <c r="E27" s="72">
        <v>5647</v>
      </c>
      <c r="F27" s="72">
        <v>6647</v>
      </c>
      <c r="G27" s="72">
        <v>7364</v>
      </c>
      <c r="H27" s="72">
        <v>6259</v>
      </c>
      <c r="I27" s="72">
        <v>4109</v>
      </c>
    </row>
    <row r="28" spans="1:9" ht="12.75">
      <c r="A28" s="11" t="s">
        <v>27</v>
      </c>
      <c r="B28" s="10" t="s">
        <v>70</v>
      </c>
      <c r="C28" s="72">
        <v>94</v>
      </c>
      <c r="D28" s="72">
        <v>136</v>
      </c>
      <c r="E28" s="72">
        <v>203</v>
      </c>
      <c r="F28" s="72">
        <v>283</v>
      </c>
      <c r="G28" s="72">
        <v>421</v>
      </c>
      <c r="H28" s="72">
        <v>490</v>
      </c>
      <c r="I28" s="72">
        <v>337</v>
      </c>
    </row>
    <row r="29" spans="1:9" ht="12.75">
      <c r="A29" s="11" t="s">
        <v>28</v>
      </c>
      <c r="B29" s="10" t="s">
        <v>70</v>
      </c>
      <c r="C29" s="72">
        <v>3812</v>
      </c>
      <c r="D29" s="72">
        <v>7739</v>
      </c>
      <c r="E29" s="72">
        <v>8596</v>
      </c>
      <c r="F29" s="72">
        <v>10318</v>
      </c>
      <c r="G29" s="72">
        <v>12109</v>
      </c>
      <c r="H29" s="72">
        <v>10488</v>
      </c>
      <c r="I29" s="72">
        <v>8625</v>
      </c>
    </row>
    <row r="30" spans="1:9" ht="12.75">
      <c r="A30" s="11" t="s">
        <v>29</v>
      </c>
      <c r="B30" s="10" t="s">
        <v>70</v>
      </c>
      <c r="C30" s="72">
        <v>521</v>
      </c>
      <c r="D30" s="72">
        <v>882</v>
      </c>
      <c r="E30" s="72">
        <v>939</v>
      </c>
      <c r="F30" s="72">
        <v>1153</v>
      </c>
      <c r="G30" s="72">
        <v>1391</v>
      </c>
      <c r="H30" s="72">
        <v>1184</v>
      </c>
      <c r="I30" s="72">
        <v>867</v>
      </c>
    </row>
    <row r="31" spans="1:9" ht="12.75">
      <c r="A31" s="11" t="s">
        <v>30</v>
      </c>
      <c r="B31" s="10" t="s">
        <v>70</v>
      </c>
      <c r="C31" s="72">
        <v>874</v>
      </c>
      <c r="D31" s="72">
        <v>1621</v>
      </c>
      <c r="E31" s="72">
        <v>1668</v>
      </c>
      <c r="F31" s="72">
        <v>2089</v>
      </c>
      <c r="G31" s="72">
        <v>2090</v>
      </c>
      <c r="H31" s="72">
        <v>1788</v>
      </c>
      <c r="I31" s="72">
        <v>1134</v>
      </c>
    </row>
    <row r="32" spans="1:9" ht="12.75">
      <c r="A32" s="11" t="s">
        <v>31</v>
      </c>
      <c r="B32" s="10" t="s">
        <v>70</v>
      </c>
      <c r="C32" s="72">
        <v>1263</v>
      </c>
      <c r="D32" s="72">
        <v>2226</v>
      </c>
      <c r="E32" s="72">
        <v>2426</v>
      </c>
      <c r="F32" s="72">
        <v>2942</v>
      </c>
      <c r="G32" s="72">
        <v>3625</v>
      </c>
      <c r="H32" s="72">
        <v>3256</v>
      </c>
      <c r="I32" s="72">
        <v>2607</v>
      </c>
    </row>
    <row r="33" spans="1:9" ht="12.75">
      <c r="A33" s="11" t="s">
        <v>32</v>
      </c>
      <c r="B33" s="10" t="s">
        <v>70</v>
      </c>
      <c r="C33" s="72">
        <v>2162</v>
      </c>
      <c r="D33" s="72">
        <v>3461</v>
      </c>
      <c r="E33" s="72">
        <v>3855</v>
      </c>
      <c r="F33" s="72">
        <v>4300</v>
      </c>
      <c r="G33" s="72">
        <v>5309</v>
      </c>
      <c r="H33" s="72">
        <v>4871</v>
      </c>
      <c r="I33" s="72">
        <v>3556</v>
      </c>
    </row>
    <row r="34" spans="1:9" ht="12.75">
      <c r="A34" s="11" t="s">
        <v>33</v>
      </c>
      <c r="B34" s="10" t="s">
        <v>70</v>
      </c>
      <c r="C34" s="72">
        <v>1269</v>
      </c>
      <c r="D34" s="72">
        <v>2351</v>
      </c>
      <c r="E34" s="72">
        <v>2639</v>
      </c>
      <c r="F34" s="72">
        <v>2901</v>
      </c>
      <c r="G34" s="72">
        <v>3669</v>
      </c>
      <c r="H34" s="72">
        <v>3310</v>
      </c>
      <c r="I34" s="72">
        <v>2499</v>
      </c>
    </row>
    <row r="35" spans="1:9" ht="12.75">
      <c r="A35" s="11" t="s">
        <v>34</v>
      </c>
      <c r="B35" s="10" t="s">
        <v>70</v>
      </c>
      <c r="C35" s="72">
        <v>679</v>
      </c>
      <c r="D35" s="72">
        <v>1181</v>
      </c>
      <c r="E35" s="72">
        <v>1358</v>
      </c>
      <c r="F35" s="72">
        <v>1589</v>
      </c>
      <c r="G35" s="72">
        <v>1944</v>
      </c>
      <c r="H35" s="72">
        <v>1637</v>
      </c>
      <c r="I35" s="72">
        <v>1286</v>
      </c>
    </row>
    <row r="36" spans="1:9" ht="12.75">
      <c r="A36" s="11" t="s">
        <v>35</v>
      </c>
      <c r="B36" s="10" t="s">
        <v>70</v>
      </c>
      <c r="C36" s="72">
        <v>3566</v>
      </c>
      <c r="D36" s="72">
        <v>6529</v>
      </c>
      <c r="E36" s="72">
        <v>7065</v>
      </c>
      <c r="F36" s="72">
        <v>8041</v>
      </c>
      <c r="G36" s="72">
        <v>9456</v>
      </c>
      <c r="H36" s="72">
        <v>7612</v>
      </c>
      <c r="I36" s="72">
        <v>5921</v>
      </c>
    </row>
    <row r="37" spans="1:9" ht="12.75">
      <c r="A37" s="11" t="s">
        <v>36</v>
      </c>
      <c r="B37" s="10" t="s">
        <v>70</v>
      </c>
      <c r="C37" s="72">
        <v>11835</v>
      </c>
      <c r="D37" s="72">
        <v>23587</v>
      </c>
      <c r="E37" s="72">
        <v>24770</v>
      </c>
      <c r="F37" s="72">
        <v>25730</v>
      </c>
      <c r="G37" s="72">
        <v>33895</v>
      </c>
      <c r="H37" s="72">
        <v>30818</v>
      </c>
      <c r="I37" s="72">
        <v>27336</v>
      </c>
    </row>
    <row r="38" spans="1:9" ht="12.75">
      <c r="A38" s="11" t="s">
        <v>37</v>
      </c>
      <c r="B38" s="10" t="s">
        <v>70</v>
      </c>
      <c r="C38" s="72">
        <v>2101</v>
      </c>
      <c r="D38" s="72">
        <v>3543</v>
      </c>
      <c r="E38" s="72">
        <v>3952</v>
      </c>
      <c r="F38" s="72">
        <v>4534</v>
      </c>
      <c r="G38" s="72">
        <v>5291</v>
      </c>
      <c r="H38" s="72">
        <v>4923</v>
      </c>
      <c r="I38" s="72">
        <v>3786</v>
      </c>
    </row>
    <row r="39" spans="1:9" ht="12.75">
      <c r="A39" s="11" t="s">
        <v>38</v>
      </c>
      <c r="B39" s="10" t="s">
        <v>70</v>
      </c>
      <c r="C39" s="72">
        <v>3043</v>
      </c>
      <c r="D39" s="72">
        <v>5902</v>
      </c>
      <c r="E39" s="72">
        <v>6858</v>
      </c>
      <c r="F39" s="72">
        <v>7863</v>
      </c>
      <c r="G39" s="72">
        <v>10157</v>
      </c>
      <c r="H39" s="72">
        <v>9092</v>
      </c>
      <c r="I39" s="72">
        <v>8003</v>
      </c>
    </row>
    <row r="40" spans="1:9" ht="12.75">
      <c r="A40" s="11" t="s">
        <v>39</v>
      </c>
      <c r="B40" s="10" t="s">
        <v>70</v>
      </c>
      <c r="C40" s="72">
        <v>5403</v>
      </c>
      <c r="D40" s="72">
        <v>10449</v>
      </c>
      <c r="E40" s="72">
        <v>11530</v>
      </c>
      <c r="F40" s="72">
        <v>13406</v>
      </c>
      <c r="G40" s="72">
        <v>17633</v>
      </c>
      <c r="H40" s="72">
        <v>14950</v>
      </c>
      <c r="I40" s="72">
        <v>12135</v>
      </c>
    </row>
    <row r="41" spans="1:9" ht="12.75">
      <c r="A41" s="11" t="s">
        <v>40</v>
      </c>
      <c r="B41" s="10" t="s">
        <v>70</v>
      </c>
      <c r="C41" s="72">
        <v>5223</v>
      </c>
      <c r="D41" s="72">
        <v>10029</v>
      </c>
      <c r="E41" s="72">
        <v>11518</v>
      </c>
      <c r="F41" s="72">
        <v>13975</v>
      </c>
      <c r="G41" s="72">
        <v>17609</v>
      </c>
      <c r="H41" s="72">
        <v>14291</v>
      </c>
      <c r="I41" s="72">
        <v>11731</v>
      </c>
    </row>
    <row r="42" spans="1:9" ht="12.75">
      <c r="A42" s="11" t="s">
        <v>41</v>
      </c>
      <c r="B42" s="10" t="s">
        <v>70</v>
      </c>
      <c r="C42" s="72">
        <v>2604</v>
      </c>
      <c r="D42" s="72">
        <v>4740</v>
      </c>
      <c r="E42" s="72">
        <v>6100</v>
      </c>
      <c r="F42" s="72">
        <v>6391</v>
      </c>
      <c r="G42" s="72">
        <v>8366</v>
      </c>
      <c r="H42" s="72">
        <v>7940</v>
      </c>
      <c r="I42" s="72">
        <v>6135</v>
      </c>
    </row>
    <row r="43" spans="1:9" ht="12.75">
      <c r="A43" s="11" t="s">
        <v>42</v>
      </c>
      <c r="B43" s="10" t="s">
        <v>70</v>
      </c>
      <c r="C43" s="72">
        <v>917</v>
      </c>
      <c r="D43" s="72">
        <v>1783</v>
      </c>
      <c r="E43" s="72">
        <v>2083</v>
      </c>
      <c r="F43" s="72">
        <v>2513</v>
      </c>
      <c r="G43" s="72">
        <v>3157</v>
      </c>
      <c r="H43" s="72">
        <v>2852</v>
      </c>
      <c r="I43" s="72">
        <v>2195</v>
      </c>
    </row>
    <row r="44" spans="1:9" ht="12.75">
      <c r="A44" s="11" t="s">
        <v>43</v>
      </c>
      <c r="B44" s="10" t="s">
        <v>70</v>
      </c>
      <c r="C44" s="72">
        <v>2710</v>
      </c>
      <c r="D44" s="72">
        <v>4622</v>
      </c>
      <c r="E44" s="72">
        <v>4630</v>
      </c>
      <c r="F44" s="72">
        <v>5671</v>
      </c>
      <c r="G44" s="72">
        <v>7077</v>
      </c>
      <c r="H44" s="72">
        <v>6530</v>
      </c>
      <c r="I44" s="72">
        <v>5265</v>
      </c>
    </row>
    <row r="45" spans="1:9" ht="12.75">
      <c r="A45" s="11" t="s">
        <v>44</v>
      </c>
      <c r="B45" s="10" t="s">
        <v>70</v>
      </c>
      <c r="C45" s="72">
        <v>1033</v>
      </c>
      <c r="D45" s="72">
        <v>2130</v>
      </c>
      <c r="E45" s="72">
        <v>2249</v>
      </c>
      <c r="F45" s="72">
        <v>2725</v>
      </c>
      <c r="G45" s="72">
        <v>3599</v>
      </c>
      <c r="H45" s="72">
        <v>3054</v>
      </c>
      <c r="I45" s="72">
        <v>2594</v>
      </c>
    </row>
    <row r="46" spans="1:9" ht="12.75">
      <c r="A46" s="11" t="s">
        <v>45</v>
      </c>
      <c r="B46" s="10" t="s">
        <v>70</v>
      </c>
      <c r="C46" s="72">
        <v>2212</v>
      </c>
      <c r="D46" s="72">
        <v>4840</v>
      </c>
      <c r="E46" s="72">
        <v>5466</v>
      </c>
      <c r="F46" s="72">
        <v>6314</v>
      </c>
      <c r="G46" s="72">
        <v>9311</v>
      </c>
      <c r="H46" s="72">
        <v>7522</v>
      </c>
      <c r="I46" s="72">
        <v>4781</v>
      </c>
    </row>
    <row r="47" spans="1:9" ht="12.75">
      <c r="A47" s="11" t="s">
        <v>46</v>
      </c>
      <c r="B47" s="10" t="s">
        <v>70</v>
      </c>
      <c r="C47" s="72">
        <v>13001</v>
      </c>
      <c r="D47" s="72">
        <v>25121</v>
      </c>
      <c r="E47" s="72">
        <v>27094</v>
      </c>
      <c r="F47" s="72">
        <v>31063</v>
      </c>
      <c r="G47" s="72">
        <v>43283</v>
      </c>
      <c r="H47" s="72">
        <v>35618</v>
      </c>
      <c r="I47" s="72">
        <v>30696</v>
      </c>
    </row>
    <row r="48" spans="1:9" ht="12.75">
      <c r="A48" s="11" t="s">
        <v>47</v>
      </c>
      <c r="B48" s="10" t="s">
        <v>70</v>
      </c>
      <c r="C48" s="72">
        <v>389</v>
      </c>
      <c r="D48" s="72">
        <v>789</v>
      </c>
      <c r="E48" s="72">
        <v>889</v>
      </c>
      <c r="F48" s="72">
        <v>903</v>
      </c>
      <c r="G48" s="72">
        <v>1259</v>
      </c>
      <c r="H48" s="72">
        <v>1169</v>
      </c>
      <c r="I48" s="72">
        <v>1001</v>
      </c>
    </row>
    <row r="49" spans="1:9" ht="12.75">
      <c r="A49" s="11" t="s">
        <v>48</v>
      </c>
      <c r="B49" s="10" t="s">
        <v>70</v>
      </c>
      <c r="C49" s="72">
        <v>5329</v>
      </c>
      <c r="D49" s="72">
        <v>10337</v>
      </c>
      <c r="E49" s="72">
        <v>10864</v>
      </c>
      <c r="F49" s="72">
        <v>12792</v>
      </c>
      <c r="G49" s="72">
        <v>17380</v>
      </c>
      <c r="H49" s="72">
        <v>14162</v>
      </c>
      <c r="I49" s="72">
        <v>11052</v>
      </c>
    </row>
    <row r="50" spans="1:9" ht="12.75">
      <c r="A50" s="11" t="s">
        <v>49</v>
      </c>
      <c r="B50" s="10" t="s">
        <v>70</v>
      </c>
      <c r="C50" s="72">
        <v>1827</v>
      </c>
      <c r="D50" s="72">
        <v>3609</v>
      </c>
      <c r="E50" s="72">
        <v>4497</v>
      </c>
      <c r="F50" s="72">
        <v>4918</v>
      </c>
      <c r="G50" s="72">
        <v>6111</v>
      </c>
      <c r="H50" s="72">
        <v>5569</v>
      </c>
      <c r="I50" s="72">
        <v>4377</v>
      </c>
    </row>
    <row r="51" spans="1:9" ht="12.75">
      <c r="A51" s="11" t="s">
        <v>50</v>
      </c>
      <c r="B51" s="10" t="s">
        <v>70</v>
      </c>
      <c r="C51" s="72">
        <v>1333</v>
      </c>
      <c r="D51" s="72">
        <v>2489</v>
      </c>
      <c r="E51" s="72">
        <v>2918</v>
      </c>
      <c r="F51" s="72">
        <v>3349</v>
      </c>
      <c r="G51" s="72">
        <v>4180</v>
      </c>
      <c r="H51" s="72">
        <v>3544</v>
      </c>
      <c r="I51" s="72">
        <v>2352</v>
      </c>
    </row>
    <row r="52" spans="1:9" ht="12.75">
      <c r="A52" s="11" t="s">
        <v>51</v>
      </c>
      <c r="B52" s="10" t="s">
        <v>70</v>
      </c>
      <c r="C52" s="72">
        <v>7439</v>
      </c>
      <c r="D52" s="72">
        <v>23279</v>
      </c>
      <c r="E52" s="72">
        <v>20027</v>
      </c>
      <c r="F52" s="72">
        <v>17375</v>
      </c>
      <c r="G52" s="72">
        <v>20136</v>
      </c>
      <c r="H52" s="72">
        <v>17028</v>
      </c>
      <c r="I52" s="72">
        <v>13521</v>
      </c>
    </row>
    <row r="53" spans="1:9" ht="12.75">
      <c r="A53" s="11" t="s">
        <v>52</v>
      </c>
      <c r="B53" s="10" t="s">
        <v>70</v>
      </c>
      <c r="C53" s="72">
        <v>1102</v>
      </c>
      <c r="D53" s="72">
        <v>2129</v>
      </c>
      <c r="E53" s="72">
        <v>2461</v>
      </c>
      <c r="F53" s="72">
        <v>3210</v>
      </c>
      <c r="G53" s="72">
        <v>5102</v>
      </c>
      <c r="H53" s="72">
        <v>4075</v>
      </c>
      <c r="I53" s="72">
        <v>2956</v>
      </c>
    </row>
    <row r="54" spans="1:9" ht="12.75">
      <c r="A54" s="11" t="s">
        <v>53</v>
      </c>
      <c r="B54" s="10" t="s">
        <v>70</v>
      </c>
      <c r="C54" s="72">
        <v>492</v>
      </c>
      <c r="D54" s="72">
        <v>930</v>
      </c>
      <c r="E54" s="72">
        <v>962</v>
      </c>
      <c r="F54" s="72">
        <v>1124</v>
      </c>
      <c r="G54" s="72">
        <v>1607</v>
      </c>
      <c r="H54" s="72">
        <v>1570</v>
      </c>
      <c r="I54" s="72">
        <v>1167</v>
      </c>
    </row>
    <row r="55" spans="1:9" ht="12.75">
      <c r="A55" s="11" t="s">
        <v>54</v>
      </c>
      <c r="B55" s="10" t="s">
        <v>70</v>
      </c>
      <c r="C55" s="72">
        <v>3159</v>
      </c>
      <c r="D55" s="72">
        <v>5656</v>
      </c>
      <c r="E55" s="72">
        <v>6807</v>
      </c>
      <c r="F55" s="72">
        <v>8200</v>
      </c>
      <c r="G55" s="72">
        <v>10218</v>
      </c>
      <c r="H55" s="72">
        <v>8949</v>
      </c>
      <c r="I55" s="72">
        <v>6706</v>
      </c>
    </row>
    <row r="56" spans="1:9" ht="12.75">
      <c r="A56" s="11" t="s">
        <v>55</v>
      </c>
      <c r="B56" s="10" t="s">
        <v>70</v>
      </c>
      <c r="C56" s="72">
        <v>967</v>
      </c>
      <c r="D56" s="72">
        <v>1753</v>
      </c>
      <c r="E56" s="72">
        <v>2099</v>
      </c>
      <c r="F56" s="72">
        <v>2471</v>
      </c>
      <c r="G56" s="72">
        <v>3019</v>
      </c>
      <c r="H56" s="72">
        <v>2592</v>
      </c>
      <c r="I56" s="72">
        <v>2233</v>
      </c>
    </row>
    <row r="57" spans="1:9" ht="12.75">
      <c r="A57" s="11" t="s">
        <v>56</v>
      </c>
      <c r="B57" s="10" t="s">
        <v>70</v>
      </c>
      <c r="C57" s="72">
        <v>2259</v>
      </c>
      <c r="D57" s="72">
        <v>3741</v>
      </c>
      <c r="E57" s="72">
        <v>4244</v>
      </c>
      <c r="F57" s="72">
        <v>5054</v>
      </c>
      <c r="G57" s="72">
        <v>6273</v>
      </c>
      <c r="H57" s="72">
        <v>5874</v>
      </c>
      <c r="I57" s="72">
        <v>4307</v>
      </c>
    </row>
    <row r="58" spans="1:9" ht="12.75">
      <c r="A58" s="11" t="s">
        <v>57</v>
      </c>
      <c r="B58" s="10" t="s">
        <v>70</v>
      </c>
      <c r="C58" s="72">
        <v>136</v>
      </c>
      <c r="D58" s="72">
        <v>268</v>
      </c>
      <c r="E58" s="72">
        <v>329</v>
      </c>
      <c r="F58" s="72">
        <v>380</v>
      </c>
      <c r="G58" s="72">
        <v>562</v>
      </c>
      <c r="H58" s="72">
        <v>634</v>
      </c>
      <c r="I58" s="72">
        <v>436</v>
      </c>
    </row>
    <row r="59" spans="1:9" ht="12.75">
      <c r="A59" s="11" t="s">
        <v>58</v>
      </c>
      <c r="B59" s="10" t="s">
        <v>70</v>
      </c>
      <c r="C59" s="72">
        <v>1060</v>
      </c>
      <c r="D59" s="72">
        <v>1906</v>
      </c>
      <c r="E59" s="72">
        <v>2154</v>
      </c>
      <c r="F59" s="72">
        <v>2384</v>
      </c>
      <c r="G59" s="72">
        <v>3422</v>
      </c>
      <c r="H59" s="72">
        <v>3064</v>
      </c>
      <c r="I59" s="72">
        <v>2427</v>
      </c>
    </row>
    <row r="60" spans="1:9" ht="12.75">
      <c r="A60" s="11" t="s">
        <v>59</v>
      </c>
      <c r="B60" s="10" t="s">
        <v>70</v>
      </c>
      <c r="C60" s="72">
        <v>974</v>
      </c>
      <c r="D60" s="72">
        <v>1911</v>
      </c>
      <c r="E60" s="72">
        <v>2356</v>
      </c>
      <c r="F60" s="72">
        <v>2571</v>
      </c>
      <c r="G60" s="72">
        <v>3526</v>
      </c>
      <c r="H60" s="72">
        <v>3309</v>
      </c>
      <c r="I60" s="72">
        <v>2834</v>
      </c>
    </row>
    <row r="61" spans="1:9" ht="12.75">
      <c r="A61" s="11" t="s">
        <v>60</v>
      </c>
      <c r="B61" s="10" t="s">
        <v>70</v>
      </c>
      <c r="C61" s="72">
        <v>1026</v>
      </c>
      <c r="D61" s="72">
        <v>1829</v>
      </c>
      <c r="E61" s="72">
        <v>1801</v>
      </c>
      <c r="F61" s="72">
        <v>2024</v>
      </c>
      <c r="G61" s="72">
        <v>2552</v>
      </c>
      <c r="H61" s="72">
        <v>2339</v>
      </c>
      <c r="I61" s="72">
        <v>2155</v>
      </c>
    </row>
    <row r="62" spans="1:9" ht="12.75">
      <c r="A62" s="11" t="s">
        <v>61</v>
      </c>
      <c r="B62" s="10" t="s">
        <v>70</v>
      </c>
      <c r="C62" s="72">
        <v>1108</v>
      </c>
      <c r="D62" s="72">
        <v>1986</v>
      </c>
      <c r="E62" s="72">
        <v>2588</v>
      </c>
      <c r="F62" s="72">
        <v>3030</v>
      </c>
      <c r="G62" s="72">
        <v>3971</v>
      </c>
      <c r="H62" s="72">
        <v>3811</v>
      </c>
      <c r="I62" s="72">
        <v>2703</v>
      </c>
    </row>
    <row r="63" spans="1:9" ht="12.75">
      <c r="A63" s="11" t="s">
        <v>62</v>
      </c>
      <c r="B63" s="10" t="s">
        <v>70</v>
      </c>
      <c r="C63" s="72">
        <v>963</v>
      </c>
      <c r="D63" s="72">
        <v>1743</v>
      </c>
      <c r="E63" s="72">
        <v>2028</v>
      </c>
      <c r="F63" s="72">
        <v>2314</v>
      </c>
      <c r="G63" s="72">
        <v>3079</v>
      </c>
      <c r="H63" s="72">
        <v>2916</v>
      </c>
      <c r="I63" s="72">
        <v>2104</v>
      </c>
    </row>
    <row r="64" spans="1:9" ht="12.75">
      <c r="A64" s="11" t="s">
        <v>63</v>
      </c>
      <c r="B64" s="10" t="s">
        <v>70</v>
      </c>
      <c r="C64" s="72">
        <v>4816</v>
      </c>
      <c r="D64" s="72">
        <v>9199</v>
      </c>
      <c r="E64" s="72">
        <v>10705</v>
      </c>
      <c r="F64" s="72">
        <v>11594</v>
      </c>
      <c r="G64" s="72">
        <v>13656</v>
      </c>
      <c r="H64" s="72">
        <v>11355</v>
      </c>
      <c r="I64" s="72">
        <v>7727</v>
      </c>
    </row>
    <row r="65" spans="1:9" ht="12.75">
      <c r="A65" s="11" t="s">
        <v>64</v>
      </c>
      <c r="B65" s="10" t="s">
        <v>70</v>
      </c>
      <c r="C65" s="72">
        <v>1176</v>
      </c>
      <c r="D65" s="72">
        <v>2287</v>
      </c>
      <c r="E65" s="72">
        <v>2564</v>
      </c>
      <c r="F65" s="72">
        <v>2921</v>
      </c>
      <c r="G65" s="72">
        <v>4372</v>
      </c>
      <c r="H65" s="72">
        <v>4047</v>
      </c>
      <c r="I65" s="72">
        <v>3115</v>
      </c>
    </row>
    <row r="66" spans="1:9" ht="12.75">
      <c r="A66" s="11" t="s">
        <v>65</v>
      </c>
      <c r="B66" s="10" t="s">
        <v>70</v>
      </c>
      <c r="C66" s="72">
        <v>8238</v>
      </c>
      <c r="D66" s="72">
        <v>15465</v>
      </c>
      <c r="E66" s="72">
        <v>17345</v>
      </c>
      <c r="F66" s="72">
        <v>19860</v>
      </c>
      <c r="G66" s="72">
        <v>25583</v>
      </c>
      <c r="H66" s="72">
        <v>21746</v>
      </c>
      <c r="I66" s="72">
        <v>16213</v>
      </c>
    </row>
    <row r="67" spans="1:9" ht="12.75">
      <c r="A67" s="11" t="s">
        <v>66</v>
      </c>
      <c r="B67" s="10" t="s">
        <v>70</v>
      </c>
      <c r="C67" s="72">
        <v>685</v>
      </c>
      <c r="D67" s="72">
        <v>1206</v>
      </c>
      <c r="E67" s="72">
        <v>1470</v>
      </c>
      <c r="F67" s="72">
        <v>1783</v>
      </c>
      <c r="G67" s="72">
        <v>2088</v>
      </c>
      <c r="H67" s="72">
        <v>1936</v>
      </c>
      <c r="I67" s="72">
        <v>1569</v>
      </c>
    </row>
    <row r="68" spans="1:9" ht="13.5" thickBot="1">
      <c r="A68" s="13" t="s">
        <v>67</v>
      </c>
      <c r="B68" s="12" t="s">
        <v>70</v>
      </c>
      <c r="C68" s="72">
        <v>10096</v>
      </c>
      <c r="D68" s="72">
        <v>20393</v>
      </c>
      <c r="E68" s="72">
        <v>23854</v>
      </c>
      <c r="F68" s="72">
        <v>26867</v>
      </c>
      <c r="G68" s="72">
        <v>34484</v>
      </c>
      <c r="H68" s="72">
        <v>26891</v>
      </c>
      <c r="I68" s="72">
        <v>20046</v>
      </c>
    </row>
    <row r="69" spans="1:9" ht="12.75">
      <c r="A69" s="36" t="s">
        <v>68</v>
      </c>
      <c r="C69" s="15">
        <f>SUM(C2:C68)</f>
        <v>228477</v>
      </c>
      <c r="D69" s="15">
        <f aca="true" t="shared" si="0" ref="D69:I69">SUM(D2:D68)</f>
        <v>447389</v>
      </c>
      <c r="E69" s="15">
        <f t="shared" si="0"/>
        <v>485513</v>
      </c>
      <c r="F69" s="15">
        <f t="shared" si="0"/>
        <v>545426</v>
      </c>
      <c r="G69" s="15">
        <f t="shared" si="0"/>
        <v>710903</v>
      </c>
      <c r="H69" s="15">
        <f t="shared" si="0"/>
        <v>606130</v>
      </c>
      <c r="I69" s="15">
        <f t="shared" si="0"/>
        <v>475180</v>
      </c>
    </row>
    <row r="70" spans="3:9" ht="12.75">
      <c r="C70" s="18">
        <f>C69/$C$72</f>
        <v>0.06529746345974785</v>
      </c>
      <c r="D70" s="18">
        <f aca="true" t="shared" si="1" ref="D70:I70">D69/$C$72</f>
        <v>0.1278613027998141</v>
      </c>
      <c r="E70" s="18">
        <f t="shared" si="1"/>
        <v>0.13875693123041952</v>
      </c>
      <c r="F70" s="18">
        <f t="shared" si="1"/>
        <v>0.15587973540004652</v>
      </c>
      <c r="G70" s="18">
        <f t="shared" si="1"/>
        <v>0.20317214715671655</v>
      </c>
      <c r="H70" s="18">
        <f t="shared" si="1"/>
        <v>0.1732286029966122</v>
      </c>
      <c r="I70" s="18">
        <f t="shared" si="1"/>
        <v>0.13580381695664326</v>
      </c>
    </row>
    <row r="72" spans="1:3" ht="12.75">
      <c r="A72" s="36" t="s">
        <v>80</v>
      </c>
      <c r="C72" s="17">
        <f>SUM(C69:I69)</f>
        <v>3499018</v>
      </c>
    </row>
    <row r="75" ht="12.75">
      <c r="I75" s="10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C86" s="11"/>
    </row>
    <row r="87" ht="12.75">
      <c r="C87" s="11"/>
    </row>
    <row r="88" ht="12.75">
      <c r="C88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manasa chappa</dc:creator>
  <cp:keywords/>
  <dc:description/>
  <cp:lastModifiedBy>Yake, Adam</cp:lastModifiedBy>
  <cp:lastPrinted>2013-07-08T13:20:55Z</cp:lastPrinted>
  <dcterms:created xsi:type="dcterms:W3CDTF">2008-03-11T20:46:20Z</dcterms:created>
  <dcterms:modified xsi:type="dcterms:W3CDTF">2024-04-29T14:26:22Z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Y3D7Q5D64CPY-81-1988</vt:lpwstr>
  </property>
  <property fmtid="{D5CDD505-2E9C-101B-9397-08002B2CF9AE}" pid="3" name="_dlc_DocIdItemGuid">
    <vt:lpwstr>9a0c8600-be07-4942-99f1-4710f8a897d3</vt:lpwstr>
  </property>
  <property fmtid="{D5CDD505-2E9C-101B-9397-08002B2CF9AE}" pid="4" name="_dlc_DocIdUrl">
    <vt:lpwstr>http://www.padosportal.pa.gov/Sure_Maint/_layouts/DocIdRedir.aspx?ID=Y3D7Q5D64CPY-81-1988, Y3D7Q5D64CPY-81-1988</vt:lpwstr>
  </property>
  <property fmtid="{D5CDD505-2E9C-101B-9397-08002B2CF9AE}" pid="5" name="Week Description">
    <vt:lpwstr/>
  </property>
  <property fmtid="{D5CDD505-2E9C-101B-9397-08002B2CF9AE}" pid="6" name="WorkbookGuid">
    <vt:lpwstr>e937d1fb-fb71-49db-8515-ffc0705e142e</vt:lpwstr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9900.00000000000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SharedWithUsers">
    <vt:lpwstr/>
  </property>
  <property fmtid="{D5CDD505-2E9C-101B-9397-08002B2CF9AE}" pid="15" name="display_urn:schemas-microsoft-com:office:office#Author">
    <vt:lpwstr>System Account</vt:lpwstr>
  </property>
  <property fmtid="{D5CDD505-2E9C-101B-9397-08002B2CF9AE}" pid="16" name="_SourceUrl">
    <vt:lpwstr/>
  </property>
  <property fmtid="{D5CDD505-2E9C-101B-9397-08002B2CF9AE}" pid="17" name="_SharedFileIndex">
    <vt:lpwstr/>
  </property>
</Properties>
</file>